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Simulated\PHS\33MeVTa\ETA\"/>
    </mc:Choice>
  </mc:AlternateContent>
  <bookViews>
    <workbookView xWindow="0" yWindow="0" windowWidth="23040" windowHeight="9120" activeTab="3"/>
  </bookViews>
  <sheets>
    <sheet name="0Deg" sheetId="3" r:id="rId1"/>
    <sheet name="45Deg" sheetId="1" r:id="rId2"/>
    <sheet name="90Deg" sheetId="4" r:id="rId3"/>
    <sheet name="Sheet1" sheetId="5" r:id="rId4"/>
  </sheets>
  <definedNames>
    <definedName name="solver_typ" localSheetId="0" hidden="1">2</definedName>
    <definedName name="solver_typ" localSheetId="1" hidden="1">2</definedName>
    <definedName name="solver_typ" localSheetId="2" hidden="1">2</definedName>
    <definedName name="solver_ver" localSheetId="0" hidden="1">16</definedName>
    <definedName name="solver_ver" localSheetId="1" hidden="1">16</definedName>
    <definedName name="solver_ver" localSheetId="2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4" l="1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8" i="4"/>
  <c r="R10" i="1"/>
  <c r="R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8" i="1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8" i="3"/>
  <c r="D53" i="4" l="1"/>
  <c r="E53" i="4" s="1"/>
  <c r="P43" i="4"/>
  <c r="Q43" i="4" s="1"/>
  <c r="T40" i="4"/>
  <c r="U40" i="4" s="1"/>
  <c r="L32" i="4"/>
  <c r="M32" i="4" s="1"/>
  <c r="H30" i="4"/>
  <c r="I30" i="4" s="1"/>
  <c r="D26" i="4"/>
  <c r="E26" i="4" s="1"/>
  <c r="T23" i="4"/>
  <c r="U23" i="4" s="1"/>
  <c r="P19" i="4"/>
  <c r="Q19" i="4" s="1"/>
  <c r="L17" i="4"/>
  <c r="M17" i="4" s="1"/>
  <c r="T15" i="4"/>
  <c r="U15" i="4" s="1"/>
  <c r="H14" i="4"/>
  <c r="I14" i="4" s="1"/>
  <c r="P12" i="4"/>
  <c r="Q12" i="4" s="1"/>
  <c r="D11" i="4"/>
  <c r="E11" i="4" s="1"/>
  <c r="R7" i="4"/>
  <c r="N7" i="4"/>
  <c r="J7" i="4"/>
  <c r="F7" i="4"/>
  <c r="B7" i="4"/>
  <c r="C1" i="4"/>
  <c r="T77" i="4" s="1"/>
  <c r="U77" i="4" s="1"/>
  <c r="R7" i="1"/>
  <c r="L49" i="1"/>
  <c r="M49" i="1" s="1"/>
  <c r="P48" i="1"/>
  <c r="Q48" i="1" s="1"/>
  <c r="T47" i="1"/>
  <c r="U47" i="1" s="1"/>
  <c r="D47" i="1"/>
  <c r="E47" i="1" s="1"/>
  <c r="H46" i="1"/>
  <c r="I46" i="1" s="1"/>
  <c r="L45" i="1"/>
  <c r="M45" i="1" s="1"/>
  <c r="P44" i="1"/>
  <c r="Q44" i="1" s="1"/>
  <c r="T43" i="1"/>
  <c r="U43" i="1" s="1"/>
  <c r="D43" i="1"/>
  <c r="E43" i="1" s="1"/>
  <c r="H42" i="1"/>
  <c r="I42" i="1" s="1"/>
  <c r="L41" i="1"/>
  <c r="M41" i="1" s="1"/>
  <c r="P40" i="1"/>
  <c r="Q40" i="1" s="1"/>
  <c r="T39" i="1"/>
  <c r="U39" i="1" s="1"/>
  <c r="D39" i="1"/>
  <c r="E39" i="1" s="1"/>
  <c r="H38" i="1"/>
  <c r="I38" i="1" s="1"/>
  <c r="L37" i="1"/>
  <c r="M37" i="1" s="1"/>
  <c r="P36" i="1"/>
  <c r="Q36" i="1" s="1"/>
  <c r="T35" i="1"/>
  <c r="U35" i="1" s="1"/>
  <c r="D35" i="1"/>
  <c r="E35" i="1" s="1"/>
  <c r="H34" i="1"/>
  <c r="I34" i="1" s="1"/>
  <c r="L33" i="1"/>
  <c r="M33" i="1" s="1"/>
  <c r="P32" i="1"/>
  <c r="Q32" i="1" s="1"/>
  <c r="T31" i="1"/>
  <c r="U31" i="1" s="1"/>
  <c r="D31" i="1"/>
  <c r="E31" i="1" s="1"/>
  <c r="H30" i="1"/>
  <c r="I30" i="1" s="1"/>
  <c r="L29" i="1"/>
  <c r="M29" i="1" s="1"/>
  <c r="P28" i="1"/>
  <c r="Q28" i="1" s="1"/>
  <c r="T27" i="1"/>
  <c r="U27" i="1" s="1"/>
  <c r="D27" i="1"/>
  <c r="E27" i="1" s="1"/>
  <c r="H26" i="1"/>
  <c r="I26" i="1" s="1"/>
  <c r="L25" i="1"/>
  <c r="M25" i="1" s="1"/>
  <c r="P24" i="1"/>
  <c r="Q24" i="1" s="1"/>
  <c r="T23" i="1"/>
  <c r="U23" i="1" s="1"/>
  <c r="D23" i="1"/>
  <c r="E23" i="1" s="1"/>
  <c r="H22" i="1"/>
  <c r="I22" i="1" s="1"/>
  <c r="L21" i="1"/>
  <c r="M21" i="1" s="1"/>
  <c r="P20" i="1"/>
  <c r="Q20" i="1" s="1"/>
  <c r="T19" i="1"/>
  <c r="U19" i="1" s="1"/>
  <c r="D19" i="1"/>
  <c r="E19" i="1" s="1"/>
  <c r="H18" i="1"/>
  <c r="I18" i="1" s="1"/>
  <c r="L17" i="1"/>
  <c r="M17" i="1" s="1"/>
  <c r="P16" i="1"/>
  <c r="Q16" i="1" s="1"/>
  <c r="T15" i="1"/>
  <c r="U15" i="1" s="1"/>
  <c r="D15" i="1"/>
  <c r="E15" i="1" s="1"/>
  <c r="H14" i="1"/>
  <c r="I14" i="1" s="1"/>
  <c r="L13" i="1"/>
  <c r="M13" i="1" s="1"/>
  <c r="P12" i="1"/>
  <c r="Q12" i="1" s="1"/>
  <c r="T11" i="1"/>
  <c r="U11" i="1" s="1"/>
  <c r="D11" i="1"/>
  <c r="E11" i="1" s="1"/>
  <c r="H10" i="1"/>
  <c r="I10" i="1" s="1"/>
  <c r="L9" i="1"/>
  <c r="M9" i="1" s="1"/>
  <c r="P8" i="1"/>
  <c r="N7" i="1"/>
  <c r="J7" i="1"/>
  <c r="F7" i="1"/>
  <c r="B7" i="1"/>
  <c r="C1" i="1"/>
  <c r="T49" i="1" s="1"/>
  <c r="U49" i="1" s="1"/>
  <c r="R7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8" i="3"/>
  <c r="N7" i="3"/>
  <c r="J7" i="3"/>
  <c r="F7" i="3"/>
  <c r="C1" i="3"/>
  <c r="T7" i="3" l="1"/>
  <c r="I2" i="3"/>
  <c r="U7" i="3"/>
  <c r="P8" i="4"/>
  <c r="L9" i="4"/>
  <c r="M9" i="4" s="1"/>
  <c r="H10" i="4"/>
  <c r="I10" i="4" s="1"/>
  <c r="L11" i="4"/>
  <c r="M11" i="4" s="1"/>
  <c r="D13" i="4"/>
  <c r="E13" i="4" s="1"/>
  <c r="P14" i="4"/>
  <c r="Q14" i="4" s="1"/>
  <c r="H16" i="4"/>
  <c r="I16" i="4" s="1"/>
  <c r="D18" i="4"/>
  <c r="E18" i="4" s="1"/>
  <c r="H22" i="4"/>
  <c r="I22" i="4" s="1"/>
  <c r="L24" i="4"/>
  <c r="M24" i="4" s="1"/>
  <c r="P28" i="4"/>
  <c r="Q28" i="4" s="1"/>
  <c r="T30" i="4"/>
  <c r="U30" i="4" s="1"/>
  <c r="H54" i="4"/>
  <c r="I54" i="4" s="1"/>
  <c r="L71" i="4"/>
  <c r="M71" i="4" s="1"/>
  <c r="T11" i="4"/>
  <c r="U11" i="4" s="1"/>
  <c r="L13" i="4"/>
  <c r="M13" i="4" s="1"/>
  <c r="D15" i="4"/>
  <c r="E15" i="4" s="1"/>
  <c r="P16" i="4"/>
  <c r="Q16" i="4" s="1"/>
  <c r="P20" i="4"/>
  <c r="Q20" i="4" s="1"/>
  <c r="T22" i="4"/>
  <c r="U22" i="4" s="1"/>
  <c r="D27" i="4"/>
  <c r="E27" i="4" s="1"/>
  <c r="H29" i="4"/>
  <c r="I29" i="4" s="1"/>
  <c r="P33" i="4"/>
  <c r="Q33" i="4" s="1"/>
  <c r="D50" i="4"/>
  <c r="E50" i="4" s="1"/>
  <c r="T100" i="4"/>
  <c r="U100" i="4" s="1"/>
  <c r="L100" i="4"/>
  <c r="M100" i="4" s="1"/>
  <c r="D100" i="4"/>
  <c r="E100" i="4" s="1"/>
  <c r="P99" i="4"/>
  <c r="Q99" i="4" s="1"/>
  <c r="H99" i="4"/>
  <c r="I99" i="4" s="1"/>
  <c r="T98" i="4"/>
  <c r="U98" i="4" s="1"/>
  <c r="L98" i="4"/>
  <c r="M98" i="4" s="1"/>
  <c r="D98" i="4"/>
  <c r="E98" i="4" s="1"/>
  <c r="P97" i="4"/>
  <c r="Q97" i="4" s="1"/>
  <c r="H97" i="4"/>
  <c r="I97" i="4" s="1"/>
  <c r="T96" i="4"/>
  <c r="U96" i="4" s="1"/>
  <c r="L96" i="4"/>
  <c r="M96" i="4" s="1"/>
  <c r="D96" i="4"/>
  <c r="E96" i="4" s="1"/>
  <c r="P95" i="4"/>
  <c r="Q95" i="4" s="1"/>
  <c r="H95" i="4"/>
  <c r="I95" i="4" s="1"/>
  <c r="T94" i="4"/>
  <c r="U94" i="4" s="1"/>
  <c r="L94" i="4"/>
  <c r="M94" i="4" s="1"/>
  <c r="D94" i="4"/>
  <c r="E94" i="4" s="1"/>
  <c r="P93" i="4"/>
  <c r="Q93" i="4" s="1"/>
  <c r="H93" i="4"/>
  <c r="I93" i="4" s="1"/>
  <c r="T92" i="4"/>
  <c r="U92" i="4" s="1"/>
  <c r="L92" i="4"/>
  <c r="M92" i="4" s="1"/>
  <c r="D92" i="4"/>
  <c r="E92" i="4" s="1"/>
  <c r="P91" i="4"/>
  <c r="Q91" i="4" s="1"/>
  <c r="H91" i="4"/>
  <c r="I91" i="4" s="1"/>
  <c r="T90" i="4"/>
  <c r="U90" i="4" s="1"/>
  <c r="L90" i="4"/>
  <c r="M90" i="4" s="1"/>
  <c r="D90" i="4"/>
  <c r="E90" i="4" s="1"/>
  <c r="P89" i="4"/>
  <c r="Q89" i="4" s="1"/>
  <c r="H89" i="4"/>
  <c r="I89" i="4" s="1"/>
  <c r="T88" i="4"/>
  <c r="U88" i="4" s="1"/>
  <c r="L88" i="4"/>
  <c r="M88" i="4" s="1"/>
  <c r="D88" i="4"/>
  <c r="E88" i="4" s="1"/>
  <c r="P87" i="4"/>
  <c r="Q87" i="4" s="1"/>
  <c r="H87" i="4"/>
  <c r="I87" i="4" s="1"/>
  <c r="T86" i="4"/>
  <c r="U86" i="4" s="1"/>
  <c r="L86" i="4"/>
  <c r="M86" i="4" s="1"/>
  <c r="D86" i="4"/>
  <c r="E86" i="4" s="1"/>
  <c r="P85" i="4"/>
  <c r="Q85" i="4" s="1"/>
  <c r="H85" i="4"/>
  <c r="I85" i="4" s="1"/>
  <c r="T84" i="4"/>
  <c r="U84" i="4" s="1"/>
  <c r="L84" i="4"/>
  <c r="M84" i="4" s="1"/>
  <c r="D84" i="4"/>
  <c r="E84" i="4" s="1"/>
  <c r="P83" i="4"/>
  <c r="Q83" i="4" s="1"/>
  <c r="H83" i="4"/>
  <c r="I83" i="4" s="1"/>
  <c r="T82" i="4"/>
  <c r="U82" i="4" s="1"/>
  <c r="L82" i="4"/>
  <c r="M82" i="4" s="1"/>
  <c r="D82" i="4"/>
  <c r="E82" i="4" s="1"/>
  <c r="P81" i="4"/>
  <c r="Q81" i="4" s="1"/>
  <c r="H81" i="4"/>
  <c r="I81" i="4" s="1"/>
  <c r="T80" i="4"/>
  <c r="U80" i="4" s="1"/>
  <c r="L80" i="4"/>
  <c r="M80" i="4" s="1"/>
  <c r="D80" i="4"/>
  <c r="E80" i="4" s="1"/>
  <c r="P79" i="4"/>
  <c r="Q79" i="4" s="1"/>
  <c r="H79" i="4"/>
  <c r="I79" i="4" s="1"/>
  <c r="T78" i="4"/>
  <c r="U78" i="4" s="1"/>
  <c r="L78" i="4"/>
  <c r="M78" i="4" s="1"/>
  <c r="D78" i="4"/>
  <c r="E78" i="4" s="1"/>
  <c r="P77" i="4"/>
  <c r="Q77" i="4" s="1"/>
  <c r="H77" i="4"/>
  <c r="I77" i="4" s="1"/>
  <c r="T76" i="4"/>
  <c r="U76" i="4" s="1"/>
  <c r="L76" i="4"/>
  <c r="M76" i="4" s="1"/>
  <c r="D76" i="4"/>
  <c r="E76" i="4" s="1"/>
  <c r="P75" i="4"/>
  <c r="Q75" i="4" s="1"/>
  <c r="H75" i="4"/>
  <c r="I75" i="4" s="1"/>
  <c r="T74" i="4"/>
  <c r="U74" i="4" s="1"/>
  <c r="L74" i="4"/>
  <c r="M74" i="4" s="1"/>
  <c r="D74" i="4"/>
  <c r="E74" i="4" s="1"/>
  <c r="P73" i="4"/>
  <c r="Q73" i="4" s="1"/>
  <c r="H73" i="4"/>
  <c r="I73" i="4" s="1"/>
  <c r="T72" i="4"/>
  <c r="U72" i="4" s="1"/>
  <c r="L72" i="4"/>
  <c r="M72" i="4" s="1"/>
  <c r="D72" i="4"/>
  <c r="E72" i="4" s="1"/>
  <c r="P71" i="4"/>
  <c r="Q71" i="4" s="1"/>
  <c r="H71" i="4"/>
  <c r="I71" i="4" s="1"/>
  <c r="T70" i="4"/>
  <c r="U70" i="4" s="1"/>
  <c r="L70" i="4"/>
  <c r="M70" i="4" s="1"/>
  <c r="D70" i="4"/>
  <c r="E70" i="4" s="1"/>
  <c r="P69" i="4"/>
  <c r="Q69" i="4" s="1"/>
  <c r="H69" i="4"/>
  <c r="I69" i="4" s="1"/>
  <c r="T68" i="4"/>
  <c r="U68" i="4" s="1"/>
  <c r="L68" i="4"/>
  <c r="M68" i="4" s="1"/>
  <c r="D68" i="4"/>
  <c r="E68" i="4" s="1"/>
  <c r="P67" i="4"/>
  <c r="Q67" i="4" s="1"/>
  <c r="H67" i="4"/>
  <c r="I67" i="4" s="1"/>
  <c r="T66" i="4"/>
  <c r="U66" i="4" s="1"/>
  <c r="L66" i="4"/>
  <c r="M66" i="4" s="1"/>
  <c r="D66" i="4"/>
  <c r="E66" i="4" s="1"/>
  <c r="P65" i="4"/>
  <c r="Q65" i="4" s="1"/>
  <c r="H65" i="4"/>
  <c r="I65" i="4" s="1"/>
  <c r="T64" i="4"/>
  <c r="U64" i="4" s="1"/>
  <c r="L64" i="4"/>
  <c r="M64" i="4" s="1"/>
  <c r="D64" i="4"/>
  <c r="E64" i="4" s="1"/>
  <c r="P63" i="4"/>
  <c r="Q63" i="4" s="1"/>
  <c r="H63" i="4"/>
  <c r="I63" i="4" s="1"/>
  <c r="T62" i="4"/>
  <c r="U62" i="4" s="1"/>
  <c r="L62" i="4"/>
  <c r="M62" i="4" s="1"/>
  <c r="D62" i="4"/>
  <c r="E62" i="4" s="1"/>
  <c r="P61" i="4"/>
  <c r="Q61" i="4" s="1"/>
  <c r="H61" i="4"/>
  <c r="I61" i="4" s="1"/>
  <c r="T60" i="4"/>
  <c r="U60" i="4" s="1"/>
  <c r="L60" i="4"/>
  <c r="M60" i="4" s="1"/>
  <c r="D60" i="4"/>
  <c r="E60" i="4" s="1"/>
  <c r="P59" i="4"/>
  <c r="Q59" i="4" s="1"/>
  <c r="H59" i="4"/>
  <c r="I59" i="4" s="1"/>
  <c r="T58" i="4"/>
  <c r="U58" i="4" s="1"/>
  <c r="L58" i="4"/>
  <c r="M58" i="4" s="1"/>
  <c r="D58" i="4"/>
  <c r="E58" i="4" s="1"/>
  <c r="P57" i="4"/>
  <c r="Q57" i="4" s="1"/>
  <c r="H57" i="4"/>
  <c r="I57" i="4" s="1"/>
  <c r="T56" i="4"/>
  <c r="U56" i="4" s="1"/>
  <c r="L56" i="4"/>
  <c r="M56" i="4" s="1"/>
  <c r="D56" i="4"/>
  <c r="E56" i="4" s="1"/>
  <c r="P55" i="4"/>
  <c r="Q55" i="4" s="1"/>
  <c r="H55" i="4"/>
  <c r="I55" i="4" s="1"/>
  <c r="T54" i="4"/>
  <c r="U54" i="4" s="1"/>
  <c r="L54" i="4"/>
  <c r="M54" i="4" s="1"/>
  <c r="D54" i="4"/>
  <c r="E54" i="4" s="1"/>
  <c r="P53" i="4"/>
  <c r="Q53" i="4" s="1"/>
  <c r="H53" i="4"/>
  <c r="I53" i="4" s="1"/>
  <c r="T52" i="4"/>
  <c r="U52" i="4" s="1"/>
  <c r="L52" i="4"/>
  <c r="M52" i="4" s="1"/>
  <c r="D52" i="4"/>
  <c r="E52" i="4" s="1"/>
  <c r="P51" i="4"/>
  <c r="Q51" i="4" s="1"/>
  <c r="H51" i="4"/>
  <c r="I51" i="4" s="1"/>
  <c r="T50" i="4"/>
  <c r="U50" i="4" s="1"/>
  <c r="L50" i="4"/>
  <c r="M50" i="4" s="1"/>
  <c r="P100" i="4"/>
  <c r="Q100" i="4" s="1"/>
  <c r="T99" i="4"/>
  <c r="U99" i="4" s="1"/>
  <c r="D99" i="4"/>
  <c r="E99" i="4" s="1"/>
  <c r="H98" i="4"/>
  <c r="I98" i="4" s="1"/>
  <c r="L97" i="4"/>
  <c r="M97" i="4" s="1"/>
  <c r="P96" i="4"/>
  <c r="Q96" i="4" s="1"/>
  <c r="T95" i="4"/>
  <c r="U95" i="4" s="1"/>
  <c r="D95" i="4"/>
  <c r="E95" i="4" s="1"/>
  <c r="H94" i="4"/>
  <c r="I94" i="4" s="1"/>
  <c r="L93" i="4"/>
  <c r="M93" i="4" s="1"/>
  <c r="P92" i="4"/>
  <c r="Q92" i="4" s="1"/>
  <c r="T91" i="4"/>
  <c r="U91" i="4" s="1"/>
  <c r="D91" i="4"/>
  <c r="E91" i="4" s="1"/>
  <c r="H90" i="4"/>
  <c r="I90" i="4" s="1"/>
  <c r="L89" i="4"/>
  <c r="M89" i="4" s="1"/>
  <c r="P88" i="4"/>
  <c r="Q88" i="4" s="1"/>
  <c r="T87" i="4"/>
  <c r="U87" i="4" s="1"/>
  <c r="D87" i="4"/>
  <c r="E87" i="4" s="1"/>
  <c r="H86" i="4"/>
  <c r="I86" i="4" s="1"/>
  <c r="L85" i="4"/>
  <c r="M85" i="4" s="1"/>
  <c r="P84" i="4"/>
  <c r="Q84" i="4" s="1"/>
  <c r="T83" i="4"/>
  <c r="U83" i="4" s="1"/>
  <c r="D83" i="4"/>
  <c r="E83" i="4" s="1"/>
  <c r="H82" i="4"/>
  <c r="I82" i="4" s="1"/>
  <c r="L81" i="4"/>
  <c r="M81" i="4" s="1"/>
  <c r="P80" i="4"/>
  <c r="Q80" i="4" s="1"/>
  <c r="T79" i="4"/>
  <c r="U79" i="4" s="1"/>
  <c r="D79" i="4"/>
  <c r="E79" i="4" s="1"/>
  <c r="H78" i="4"/>
  <c r="I78" i="4" s="1"/>
  <c r="L77" i="4"/>
  <c r="M77" i="4" s="1"/>
  <c r="P76" i="4"/>
  <c r="Q76" i="4" s="1"/>
  <c r="T75" i="4"/>
  <c r="U75" i="4" s="1"/>
  <c r="D75" i="4"/>
  <c r="E75" i="4" s="1"/>
  <c r="H74" i="4"/>
  <c r="I74" i="4" s="1"/>
  <c r="L73" i="4"/>
  <c r="M73" i="4" s="1"/>
  <c r="P72" i="4"/>
  <c r="Q72" i="4" s="1"/>
  <c r="T71" i="4"/>
  <c r="U71" i="4" s="1"/>
  <c r="D71" i="4"/>
  <c r="E71" i="4" s="1"/>
  <c r="H70" i="4"/>
  <c r="I70" i="4" s="1"/>
  <c r="L69" i="4"/>
  <c r="M69" i="4" s="1"/>
  <c r="P68" i="4"/>
  <c r="Q68" i="4" s="1"/>
  <c r="T67" i="4"/>
  <c r="U67" i="4" s="1"/>
  <c r="H100" i="4"/>
  <c r="I100" i="4" s="1"/>
  <c r="D97" i="4"/>
  <c r="E97" i="4" s="1"/>
  <c r="T93" i="4"/>
  <c r="U93" i="4" s="1"/>
  <c r="P90" i="4"/>
  <c r="Q90" i="4" s="1"/>
  <c r="L87" i="4"/>
  <c r="M87" i="4" s="1"/>
  <c r="H84" i="4"/>
  <c r="I84" i="4" s="1"/>
  <c r="T81" i="4"/>
  <c r="U81" i="4" s="1"/>
  <c r="H80" i="4"/>
  <c r="I80" i="4" s="1"/>
  <c r="P78" i="4"/>
  <c r="Q78" i="4" s="1"/>
  <c r="D77" i="4"/>
  <c r="E77" i="4" s="1"/>
  <c r="L75" i="4"/>
  <c r="M75" i="4" s="1"/>
  <c r="T73" i="4"/>
  <c r="U73" i="4" s="1"/>
  <c r="H72" i="4"/>
  <c r="I72" i="4" s="1"/>
  <c r="P70" i="4"/>
  <c r="Q70" i="4" s="1"/>
  <c r="D69" i="4"/>
  <c r="E69" i="4" s="1"/>
  <c r="L67" i="4"/>
  <c r="M67" i="4" s="1"/>
  <c r="P58" i="4"/>
  <c r="Q58" i="4" s="1"/>
  <c r="D57" i="4"/>
  <c r="E57" i="4" s="1"/>
  <c r="L55" i="4"/>
  <c r="M55" i="4" s="1"/>
  <c r="T53" i="4"/>
  <c r="U53" i="4" s="1"/>
  <c r="H52" i="4"/>
  <c r="I52" i="4" s="1"/>
  <c r="P50" i="4"/>
  <c r="Q50" i="4" s="1"/>
  <c r="L99" i="4"/>
  <c r="M99" i="4" s="1"/>
  <c r="H96" i="4"/>
  <c r="I96" i="4" s="1"/>
  <c r="D93" i="4"/>
  <c r="E93" i="4" s="1"/>
  <c r="T89" i="4"/>
  <c r="U89" i="4" s="1"/>
  <c r="P86" i="4"/>
  <c r="Q86" i="4" s="1"/>
  <c r="L83" i="4"/>
  <c r="M83" i="4" s="1"/>
  <c r="T97" i="4"/>
  <c r="U97" i="4" s="1"/>
  <c r="P94" i="4"/>
  <c r="Q94" i="4" s="1"/>
  <c r="L91" i="4"/>
  <c r="M91" i="4" s="1"/>
  <c r="H88" i="4"/>
  <c r="I88" i="4" s="1"/>
  <c r="D85" i="4"/>
  <c r="E85" i="4" s="1"/>
  <c r="P66" i="4"/>
  <c r="Q66" i="4" s="1"/>
  <c r="T65" i="4"/>
  <c r="U65" i="4" s="1"/>
  <c r="D65" i="4"/>
  <c r="E65" i="4" s="1"/>
  <c r="H64" i="4"/>
  <c r="I64" i="4" s="1"/>
  <c r="L63" i="4"/>
  <c r="M63" i="4" s="1"/>
  <c r="P62" i="4"/>
  <c r="Q62" i="4" s="1"/>
  <c r="T61" i="4"/>
  <c r="U61" i="4" s="1"/>
  <c r="D61" i="4"/>
  <c r="E61" i="4" s="1"/>
  <c r="H60" i="4"/>
  <c r="I60" i="4" s="1"/>
  <c r="L59" i="4"/>
  <c r="M59" i="4" s="1"/>
  <c r="H58" i="4"/>
  <c r="I58" i="4" s="1"/>
  <c r="P56" i="4"/>
  <c r="Q56" i="4" s="1"/>
  <c r="D55" i="4"/>
  <c r="E55" i="4" s="1"/>
  <c r="L53" i="4"/>
  <c r="M53" i="4" s="1"/>
  <c r="T51" i="4"/>
  <c r="U51" i="4" s="1"/>
  <c r="H50" i="4"/>
  <c r="I50" i="4" s="1"/>
  <c r="T49" i="4"/>
  <c r="U49" i="4" s="1"/>
  <c r="L49" i="4"/>
  <c r="M49" i="4" s="1"/>
  <c r="D49" i="4"/>
  <c r="E49" i="4" s="1"/>
  <c r="P48" i="4"/>
  <c r="Q48" i="4" s="1"/>
  <c r="H48" i="4"/>
  <c r="I48" i="4" s="1"/>
  <c r="T47" i="4"/>
  <c r="U47" i="4" s="1"/>
  <c r="L47" i="4"/>
  <c r="M47" i="4" s="1"/>
  <c r="D47" i="4"/>
  <c r="E47" i="4" s="1"/>
  <c r="P46" i="4"/>
  <c r="Q46" i="4" s="1"/>
  <c r="H46" i="4"/>
  <c r="I46" i="4" s="1"/>
  <c r="T45" i="4"/>
  <c r="U45" i="4" s="1"/>
  <c r="L45" i="4"/>
  <c r="M45" i="4" s="1"/>
  <c r="D45" i="4"/>
  <c r="E45" i="4" s="1"/>
  <c r="P44" i="4"/>
  <c r="Q44" i="4" s="1"/>
  <c r="H44" i="4"/>
  <c r="I44" i="4" s="1"/>
  <c r="T43" i="4"/>
  <c r="U43" i="4" s="1"/>
  <c r="L43" i="4"/>
  <c r="M43" i="4" s="1"/>
  <c r="D43" i="4"/>
  <c r="E43" i="4" s="1"/>
  <c r="P42" i="4"/>
  <c r="Q42" i="4" s="1"/>
  <c r="H42" i="4"/>
  <c r="I42" i="4" s="1"/>
  <c r="T41" i="4"/>
  <c r="U41" i="4" s="1"/>
  <c r="L41" i="4"/>
  <c r="M41" i="4" s="1"/>
  <c r="D41" i="4"/>
  <c r="E41" i="4" s="1"/>
  <c r="P40" i="4"/>
  <c r="Q40" i="4" s="1"/>
  <c r="H40" i="4"/>
  <c r="I40" i="4" s="1"/>
  <c r="T39" i="4"/>
  <c r="U39" i="4" s="1"/>
  <c r="L39" i="4"/>
  <c r="M39" i="4" s="1"/>
  <c r="D39" i="4"/>
  <c r="E39" i="4" s="1"/>
  <c r="P38" i="4"/>
  <c r="Q38" i="4" s="1"/>
  <c r="H38" i="4"/>
  <c r="I38" i="4" s="1"/>
  <c r="T37" i="4"/>
  <c r="U37" i="4" s="1"/>
  <c r="L37" i="4"/>
  <c r="M37" i="4" s="1"/>
  <c r="D37" i="4"/>
  <c r="E37" i="4" s="1"/>
  <c r="P36" i="4"/>
  <c r="Q36" i="4" s="1"/>
  <c r="H36" i="4"/>
  <c r="I36" i="4" s="1"/>
  <c r="T35" i="4"/>
  <c r="U35" i="4" s="1"/>
  <c r="L35" i="4"/>
  <c r="M35" i="4" s="1"/>
  <c r="D35" i="4"/>
  <c r="E35" i="4" s="1"/>
  <c r="P34" i="4"/>
  <c r="Q34" i="4" s="1"/>
  <c r="H34" i="4"/>
  <c r="I34" i="4" s="1"/>
  <c r="T33" i="4"/>
  <c r="U33" i="4" s="1"/>
  <c r="L33" i="4"/>
  <c r="M33" i="4" s="1"/>
  <c r="D33" i="4"/>
  <c r="E33" i="4" s="1"/>
  <c r="P98" i="4"/>
  <c r="Q98" i="4" s="1"/>
  <c r="H92" i="4"/>
  <c r="I92" i="4" s="1"/>
  <c r="D81" i="4"/>
  <c r="E81" i="4" s="1"/>
  <c r="P74" i="4"/>
  <c r="Q74" i="4" s="1"/>
  <c r="D67" i="4"/>
  <c r="E67" i="4" s="1"/>
  <c r="L65" i="4"/>
  <c r="M65" i="4" s="1"/>
  <c r="T63" i="4"/>
  <c r="U63" i="4" s="1"/>
  <c r="H62" i="4"/>
  <c r="I62" i="4" s="1"/>
  <c r="P60" i="4"/>
  <c r="Q60" i="4" s="1"/>
  <c r="D59" i="4"/>
  <c r="E59" i="4" s="1"/>
  <c r="T55" i="4"/>
  <c r="U55" i="4" s="1"/>
  <c r="P52" i="4"/>
  <c r="Q52" i="4" s="1"/>
  <c r="P49" i="4"/>
  <c r="Q49" i="4" s="1"/>
  <c r="T48" i="4"/>
  <c r="U48" i="4" s="1"/>
  <c r="D48" i="4"/>
  <c r="E48" i="4" s="1"/>
  <c r="H47" i="4"/>
  <c r="I47" i="4" s="1"/>
  <c r="L46" i="4"/>
  <c r="M46" i="4" s="1"/>
  <c r="P45" i="4"/>
  <c r="Q45" i="4" s="1"/>
  <c r="T44" i="4"/>
  <c r="U44" i="4" s="1"/>
  <c r="D44" i="4"/>
  <c r="E44" i="4" s="1"/>
  <c r="T42" i="4"/>
  <c r="U42" i="4" s="1"/>
  <c r="H41" i="4"/>
  <c r="I41" i="4" s="1"/>
  <c r="P39" i="4"/>
  <c r="Q39" i="4" s="1"/>
  <c r="D38" i="4"/>
  <c r="E38" i="4" s="1"/>
  <c r="L36" i="4"/>
  <c r="M36" i="4" s="1"/>
  <c r="T34" i="4"/>
  <c r="U34" i="4" s="1"/>
  <c r="H33" i="4"/>
  <c r="I33" i="4" s="1"/>
  <c r="T85" i="4"/>
  <c r="U85" i="4" s="1"/>
  <c r="H76" i="4"/>
  <c r="I76" i="4" s="1"/>
  <c r="T69" i="4"/>
  <c r="U69" i="4" s="1"/>
  <c r="H66" i="4"/>
  <c r="I66" i="4" s="1"/>
  <c r="T59" i="4"/>
  <c r="U59" i="4" s="1"/>
  <c r="D51" i="4"/>
  <c r="E51" i="4" s="1"/>
  <c r="P47" i="4"/>
  <c r="Q47" i="4" s="1"/>
  <c r="L44" i="4"/>
  <c r="M44" i="4" s="1"/>
  <c r="D42" i="4"/>
  <c r="E42" i="4" s="1"/>
  <c r="H39" i="4"/>
  <c r="I39" i="4" s="1"/>
  <c r="L38" i="4"/>
  <c r="M38" i="4" s="1"/>
  <c r="P35" i="4"/>
  <c r="Q35" i="4" s="1"/>
  <c r="T32" i="4"/>
  <c r="U32" i="4" s="1"/>
  <c r="H32" i="4"/>
  <c r="I32" i="4" s="1"/>
  <c r="H31" i="4"/>
  <c r="I31" i="4" s="1"/>
  <c r="P30" i="4"/>
  <c r="Q30" i="4" s="1"/>
  <c r="P29" i="4"/>
  <c r="Q29" i="4" s="1"/>
  <c r="D29" i="4"/>
  <c r="E29" i="4" s="1"/>
  <c r="D28" i="4"/>
  <c r="E28" i="4" s="1"/>
  <c r="L27" i="4"/>
  <c r="M27" i="4" s="1"/>
  <c r="L26" i="4"/>
  <c r="M26" i="4" s="1"/>
  <c r="T25" i="4"/>
  <c r="U25" i="4" s="1"/>
  <c r="T24" i="4"/>
  <c r="U24" i="4" s="1"/>
  <c r="H24" i="4"/>
  <c r="I24" i="4" s="1"/>
  <c r="H23" i="4"/>
  <c r="I23" i="4" s="1"/>
  <c r="P22" i="4"/>
  <c r="Q22" i="4" s="1"/>
  <c r="P21" i="4"/>
  <c r="Q21" i="4" s="1"/>
  <c r="D21" i="4"/>
  <c r="E21" i="4" s="1"/>
  <c r="D20" i="4"/>
  <c r="E20" i="4" s="1"/>
  <c r="L19" i="4"/>
  <c r="M19" i="4" s="1"/>
  <c r="L18" i="4"/>
  <c r="M18" i="4" s="1"/>
  <c r="T17" i="4"/>
  <c r="U17" i="4" s="1"/>
  <c r="H43" i="4"/>
  <c r="I43" i="4" s="1"/>
  <c r="P37" i="4"/>
  <c r="Q37" i="4" s="1"/>
  <c r="P32" i="4"/>
  <c r="Q32" i="4" s="1"/>
  <c r="P31" i="4"/>
  <c r="Q31" i="4" s="1"/>
  <c r="D31" i="4"/>
  <c r="E31" i="4" s="1"/>
  <c r="D30" i="4"/>
  <c r="E30" i="4" s="1"/>
  <c r="L29" i="4"/>
  <c r="M29" i="4" s="1"/>
  <c r="L28" i="4"/>
  <c r="M28" i="4" s="1"/>
  <c r="T27" i="4"/>
  <c r="U27" i="4" s="1"/>
  <c r="T26" i="4"/>
  <c r="U26" i="4" s="1"/>
  <c r="H26" i="4"/>
  <c r="I26" i="4" s="1"/>
  <c r="H25" i="4"/>
  <c r="I25" i="4" s="1"/>
  <c r="P23" i="4"/>
  <c r="Q23" i="4" s="1"/>
  <c r="L21" i="4"/>
  <c r="M21" i="4" s="1"/>
  <c r="T19" i="4"/>
  <c r="U19" i="4" s="1"/>
  <c r="H18" i="4"/>
  <c r="I18" i="4" s="1"/>
  <c r="T16" i="4"/>
  <c r="U16" i="4" s="1"/>
  <c r="L16" i="4"/>
  <c r="M16" i="4" s="1"/>
  <c r="P15" i="4"/>
  <c r="Q15" i="4" s="1"/>
  <c r="T14" i="4"/>
  <c r="U14" i="4" s="1"/>
  <c r="L14" i="4"/>
  <c r="M14" i="4" s="1"/>
  <c r="P13" i="4"/>
  <c r="Q13" i="4" s="1"/>
  <c r="T12" i="4"/>
  <c r="U12" i="4" s="1"/>
  <c r="L12" i="4"/>
  <c r="M12" i="4" s="1"/>
  <c r="P11" i="4"/>
  <c r="Q11" i="4" s="1"/>
  <c r="T10" i="4"/>
  <c r="U10" i="4" s="1"/>
  <c r="L10" i="4"/>
  <c r="M10" i="4" s="1"/>
  <c r="P9" i="4"/>
  <c r="Q9" i="4" s="1"/>
  <c r="T8" i="4"/>
  <c r="D8" i="4"/>
  <c r="L95" i="4"/>
  <c r="M95" i="4" s="1"/>
  <c r="H68" i="4"/>
  <c r="I68" i="4" s="1"/>
  <c r="D63" i="4"/>
  <c r="E63" i="4" s="1"/>
  <c r="H56" i="4"/>
  <c r="I56" i="4" s="1"/>
  <c r="D46" i="4"/>
  <c r="E46" i="4" s="1"/>
  <c r="L42" i="4"/>
  <c r="M42" i="4" s="1"/>
  <c r="H35" i="4"/>
  <c r="I35" i="4" s="1"/>
  <c r="L31" i="4"/>
  <c r="M31" i="4" s="1"/>
  <c r="L30" i="4"/>
  <c r="M30" i="4" s="1"/>
  <c r="H28" i="4"/>
  <c r="I28" i="4" s="1"/>
  <c r="H27" i="4"/>
  <c r="I27" i="4" s="1"/>
  <c r="D25" i="4"/>
  <c r="E25" i="4" s="1"/>
  <c r="D24" i="4"/>
  <c r="E24" i="4" s="1"/>
  <c r="T21" i="4"/>
  <c r="U21" i="4" s="1"/>
  <c r="T20" i="4"/>
  <c r="U20" i="4" s="1"/>
  <c r="H20" i="4"/>
  <c r="I20" i="4" s="1"/>
  <c r="H19" i="4"/>
  <c r="I19" i="4" s="1"/>
  <c r="P82" i="4"/>
  <c r="Q82" i="4" s="1"/>
  <c r="D73" i="4"/>
  <c r="E73" i="4" s="1"/>
  <c r="L61" i="4"/>
  <c r="M61" i="4" s="1"/>
  <c r="T57" i="4"/>
  <c r="U57" i="4" s="1"/>
  <c r="L48" i="4"/>
  <c r="M48" i="4" s="1"/>
  <c r="H45" i="4"/>
  <c r="I45" i="4" s="1"/>
  <c r="L40" i="4"/>
  <c r="M40" i="4" s="1"/>
  <c r="T36" i="4"/>
  <c r="U36" i="4" s="1"/>
  <c r="D34" i="4"/>
  <c r="E34" i="4" s="1"/>
  <c r="P24" i="4"/>
  <c r="Q24" i="4" s="1"/>
  <c r="D23" i="4"/>
  <c r="E23" i="4" s="1"/>
  <c r="D22" i="4"/>
  <c r="E22" i="4" s="1"/>
  <c r="L20" i="4"/>
  <c r="M20" i="4" s="1"/>
  <c r="T18" i="4"/>
  <c r="U18" i="4" s="1"/>
  <c r="H17" i="4"/>
  <c r="I17" i="4" s="1"/>
  <c r="D16" i="4"/>
  <c r="E16" i="4" s="1"/>
  <c r="H15" i="4"/>
  <c r="I15" i="4" s="1"/>
  <c r="D14" i="4"/>
  <c r="E14" i="4" s="1"/>
  <c r="H13" i="4"/>
  <c r="I13" i="4" s="1"/>
  <c r="D12" i="4"/>
  <c r="E12" i="4" s="1"/>
  <c r="H11" i="4"/>
  <c r="I11" i="4" s="1"/>
  <c r="D10" i="4"/>
  <c r="E10" i="4" s="1"/>
  <c r="H9" i="4"/>
  <c r="I9" i="4" s="1"/>
  <c r="L8" i="4"/>
  <c r="L79" i="4"/>
  <c r="M79" i="4" s="1"/>
  <c r="L57" i="4"/>
  <c r="M57" i="4" s="1"/>
  <c r="P54" i="4"/>
  <c r="Q54" i="4" s="1"/>
  <c r="H49" i="4"/>
  <c r="I49" i="4" s="1"/>
  <c r="P41" i="4"/>
  <c r="Q41" i="4" s="1"/>
  <c r="T38" i="4"/>
  <c r="U38" i="4" s="1"/>
  <c r="D36" i="4"/>
  <c r="E36" i="4" s="1"/>
  <c r="D32" i="4"/>
  <c r="E32" i="4" s="1"/>
  <c r="T29" i="4"/>
  <c r="U29" i="4" s="1"/>
  <c r="T28" i="4"/>
  <c r="U28" i="4" s="1"/>
  <c r="P26" i="4"/>
  <c r="Q26" i="4" s="1"/>
  <c r="P25" i="4"/>
  <c r="Q25" i="4" s="1"/>
  <c r="L23" i="4"/>
  <c r="M23" i="4" s="1"/>
  <c r="L22" i="4"/>
  <c r="M22" i="4" s="1"/>
  <c r="P18" i="4"/>
  <c r="Q18" i="4" s="1"/>
  <c r="P17" i="4"/>
  <c r="Q17" i="4" s="1"/>
  <c r="H8" i="4"/>
  <c r="D9" i="4"/>
  <c r="E9" i="4" s="1"/>
  <c r="T9" i="4"/>
  <c r="U9" i="4" s="1"/>
  <c r="P10" i="4"/>
  <c r="Q10" i="4" s="1"/>
  <c r="H12" i="4"/>
  <c r="I12" i="4" s="1"/>
  <c r="T13" i="4"/>
  <c r="U13" i="4" s="1"/>
  <c r="L15" i="4"/>
  <c r="M15" i="4" s="1"/>
  <c r="D17" i="4"/>
  <c r="E17" i="4" s="1"/>
  <c r="D19" i="4"/>
  <c r="E19" i="4" s="1"/>
  <c r="H21" i="4"/>
  <c r="I21" i="4" s="1"/>
  <c r="L25" i="4"/>
  <c r="M25" i="4" s="1"/>
  <c r="P27" i="4"/>
  <c r="Q27" i="4" s="1"/>
  <c r="T31" i="4"/>
  <c r="U31" i="4" s="1"/>
  <c r="L34" i="4"/>
  <c r="M34" i="4" s="1"/>
  <c r="H37" i="4"/>
  <c r="I37" i="4" s="1"/>
  <c r="D40" i="4"/>
  <c r="E40" i="4" s="1"/>
  <c r="T46" i="4"/>
  <c r="U46" i="4" s="1"/>
  <c r="L51" i="4"/>
  <c r="M51" i="4" s="1"/>
  <c r="P64" i="4"/>
  <c r="Q64" i="4" s="1"/>
  <c r="D89" i="4"/>
  <c r="E89" i="4" s="1"/>
  <c r="Q8" i="1"/>
  <c r="P50" i="1"/>
  <c r="Q50" i="1" s="1"/>
  <c r="T53" i="1"/>
  <c r="U53" i="1" s="1"/>
  <c r="D57" i="1"/>
  <c r="E57" i="1" s="1"/>
  <c r="H60" i="1"/>
  <c r="I60" i="1" s="1"/>
  <c r="L63" i="1"/>
  <c r="M63" i="1" s="1"/>
  <c r="H8" i="1"/>
  <c r="D9" i="1"/>
  <c r="E9" i="1" s="1"/>
  <c r="T9" i="1"/>
  <c r="U9" i="1" s="1"/>
  <c r="P10" i="1"/>
  <c r="Q10" i="1" s="1"/>
  <c r="L11" i="1"/>
  <c r="M11" i="1" s="1"/>
  <c r="H12" i="1"/>
  <c r="I12" i="1" s="1"/>
  <c r="D13" i="1"/>
  <c r="E13" i="1" s="1"/>
  <c r="T13" i="1"/>
  <c r="U13" i="1" s="1"/>
  <c r="P14" i="1"/>
  <c r="Q14" i="1" s="1"/>
  <c r="L15" i="1"/>
  <c r="M15" i="1" s="1"/>
  <c r="H16" i="1"/>
  <c r="I16" i="1" s="1"/>
  <c r="D17" i="1"/>
  <c r="E17" i="1" s="1"/>
  <c r="T17" i="1"/>
  <c r="U17" i="1" s="1"/>
  <c r="P18" i="1"/>
  <c r="Q18" i="1" s="1"/>
  <c r="L19" i="1"/>
  <c r="M19" i="1" s="1"/>
  <c r="H20" i="1"/>
  <c r="I20" i="1" s="1"/>
  <c r="D21" i="1"/>
  <c r="E21" i="1" s="1"/>
  <c r="T21" i="1"/>
  <c r="U21" i="1" s="1"/>
  <c r="P22" i="1"/>
  <c r="Q22" i="1" s="1"/>
  <c r="L23" i="1"/>
  <c r="M23" i="1" s="1"/>
  <c r="H24" i="1"/>
  <c r="I24" i="1" s="1"/>
  <c r="D25" i="1"/>
  <c r="E25" i="1" s="1"/>
  <c r="T25" i="1"/>
  <c r="U25" i="1" s="1"/>
  <c r="P26" i="1"/>
  <c r="Q26" i="1" s="1"/>
  <c r="L27" i="1"/>
  <c r="M27" i="1" s="1"/>
  <c r="H28" i="1"/>
  <c r="I28" i="1" s="1"/>
  <c r="D29" i="1"/>
  <c r="E29" i="1" s="1"/>
  <c r="T29" i="1"/>
  <c r="U29" i="1" s="1"/>
  <c r="P30" i="1"/>
  <c r="Q30" i="1" s="1"/>
  <c r="L31" i="1"/>
  <c r="M31" i="1" s="1"/>
  <c r="H32" i="1"/>
  <c r="I32" i="1" s="1"/>
  <c r="D33" i="1"/>
  <c r="E33" i="1" s="1"/>
  <c r="T33" i="1"/>
  <c r="U33" i="1" s="1"/>
  <c r="P34" i="1"/>
  <c r="Q34" i="1" s="1"/>
  <c r="L35" i="1"/>
  <c r="M35" i="1" s="1"/>
  <c r="H36" i="1"/>
  <c r="I36" i="1" s="1"/>
  <c r="D37" i="1"/>
  <c r="E37" i="1" s="1"/>
  <c r="T37" i="1"/>
  <c r="U37" i="1" s="1"/>
  <c r="P38" i="1"/>
  <c r="Q38" i="1" s="1"/>
  <c r="L39" i="1"/>
  <c r="M39" i="1" s="1"/>
  <c r="H40" i="1"/>
  <c r="I40" i="1" s="1"/>
  <c r="D41" i="1"/>
  <c r="E41" i="1" s="1"/>
  <c r="T41" i="1"/>
  <c r="U41" i="1" s="1"/>
  <c r="P42" i="1"/>
  <c r="Q42" i="1" s="1"/>
  <c r="L43" i="1"/>
  <c r="M43" i="1" s="1"/>
  <c r="H44" i="1"/>
  <c r="I44" i="1" s="1"/>
  <c r="D45" i="1"/>
  <c r="E45" i="1" s="1"/>
  <c r="T45" i="1"/>
  <c r="U45" i="1" s="1"/>
  <c r="P46" i="1"/>
  <c r="Q46" i="1" s="1"/>
  <c r="L47" i="1"/>
  <c r="M47" i="1" s="1"/>
  <c r="H48" i="1"/>
  <c r="I48" i="1" s="1"/>
  <c r="D49" i="1"/>
  <c r="E49" i="1" s="1"/>
  <c r="P100" i="1"/>
  <c r="Q100" i="1" s="1"/>
  <c r="H100" i="1"/>
  <c r="I100" i="1" s="1"/>
  <c r="T99" i="1"/>
  <c r="U99" i="1" s="1"/>
  <c r="L99" i="1"/>
  <c r="M99" i="1" s="1"/>
  <c r="D99" i="1"/>
  <c r="E99" i="1" s="1"/>
  <c r="P98" i="1"/>
  <c r="Q98" i="1" s="1"/>
  <c r="H98" i="1"/>
  <c r="I98" i="1" s="1"/>
  <c r="T97" i="1"/>
  <c r="U97" i="1" s="1"/>
  <c r="L97" i="1"/>
  <c r="M97" i="1" s="1"/>
  <c r="D97" i="1"/>
  <c r="E97" i="1" s="1"/>
  <c r="P96" i="1"/>
  <c r="Q96" i="1" s="1"/>
  <c r="H96" i="1"/>
  <c r="I96" i="1" s="1"/>
  <c r="T95" i="1"/>
  <c r="U95" i="1" s="1"/>
  <c r="L95" i="1"/>
  <c r="M95" i="1" s="1"/>
  <c r="D95" i="1"/>
  <c r="E95" i="1" s="1"/>
  <c r="P94" i="1"/>
  <c r="Q94" i="1" s="1"/>
  <c r="H94" i="1"/>
  <c r="I94" i="1" s="1"/>
  <c r="T93" i="1"/>
  <c r="U93" i="1" s="1"/>
  <c r="L93" i="1"/>
  <c r="M93" i="1" s="1"/>
  <c r="D93" i="1"/>
  <c r="E93" i="1" s="1"/>
  <c r="P92" i="1"/>
  <c r="Q92" i="1" s="1"/>
  <c r="H92" i="1"/>
  <c r="I92" i="1" s="1"/>
  <c r="T91" i="1"/>
  <c r="U91" i="1" s="1"/>
  <c r="L91" i="1"/>
  <c r="M91" i="1" s="1"/>
  <c r="D91" i="1"/>
  <c r="E91" i="1" s="1"/>
  <c r="P90" i="1"/>
  <c r="Q90" i="1" s="1"/>
  <c r="H90" i="1"/>
  <c r="I90" i="1" s="1"/>
  <c r="T89" i="1"/>
  <c r="U89" i="1" s="1"/>
  <c r="L89" i="1"/>
  <c r="M89" i="1" s="1"/>
  <c r="D89" i="1"/>
  <c r="E89" i="1" s="1"/>
  <c r="P88" i="1"/>
  <c r="Q88" i="1" s="1"/>
  <c r="H88" i="1"/>
  <c r="I88" i="1" s="1"/>
  <c r="T87" i="1"/>
  <c r="U87" i="1" s="1"/>
  <c r="L87" i="1"/>
  <c r="M87" i="1" s="1"/>
  <c r="D87" i="1"/>
  <c r="E87" i="1" s="1"/>
  <c r="P86" i="1"/>
  <c r="Q86" i="1" s="1"/>
  <c r="H86" i="1"/>
  <c r="I86" i="1" s="1"/>
  <c r="T85" i="1"/>
  <c r="U85" i="1" s="1"/>
  <c r="L85" i="1"/>
  <c r="M85" i="1" s="1"/>
  <c r="D85" i="1"/>
  <c r="E85" i="1" s="1"/>
  <c r="P84" i="1"/>
  <c r="Q84" i="1" s="1"/>
  <c r="H84" i="1"/>
  <c r="I84" i="1" s="1"/>
  <c r="T83" i="1"/>
  <c r="U83" i="1" s="1"/>
  <c r="L83" i="1"/>
  <c r="M83" i="1" s="1"/>
  <c r="D83" i="1"/>
  <c r="E83" i="1" s="1"/>
  <c r="P82" i="1"/>
  <c r="Q82" i="1" s="1"/>
  <c r="H82" i="1"/>
  <c r="I82" i="1" s="1"/>
  <c r="T81" i="1"/>
  <c r="U81" i="1" s="1"/>
  <c r="L81" i="1"/>
  <c r="M81" i="1" s="1"/>
  <c r="D81" i="1"/>
  <c r="E81" i="1" s="1"/>
  <c r="P80" i="1"/>
  <c r="Q80" i="1" s="1"/>
  <c r="H80" i="1"/>
  <c r="I80" i="1" s="1"/>
  <c r="T79" i="1"/>
  <c r="U79" i="1" s="1"/>
  <c r="L79" i="1"/>
  <c r="M79" i="1" s="1"/>
  <c r="D79" i="1"/>
  <c r="E79" i="1" s="1"/>
  <c r="P78" i="1"/>
  <c r="Q78" i="1" s="1"/>
  <c r="H78" i="1"/>
  <c r="I78" i="1" s="1"/>
  <c r="T77" i="1"/>
  <c r="U77" i="1" s="1"/>
  <c r="L77" i="1"/>
  <c r="M77" i="1" s="1"/>
  <c r="D77" i="1"/>
  <c r="E77" i="1" s="1"/>
  <c r="P76" i="1"/>
  <c r="Q76" i="1" s="1"/>
  <c r="H76" i="1"/>
  <c r="I76" i="1" s="1"/>
  <c r="T75" i="1"/>
  <c r="U75" i="1" s="1"/>
  <c r="L75" i="1"/>
  <c r="M75" i="1" s="1"/>
  <c r="D75" i="1"/>
  <c r="E75" i="1" s="1"/>
  <c r="P74" i="1"/>
  <c r="Q74" i="1" s="1"/>
  <c r="H74" i="1"/>
  <c r="I74" i="1" s="1"/>
  <c r="T73" i="1"/>
  <c r="U73" i="1" s="1"/>
  <c r="L73" i="1"/>
  <c r="M73" i="1" s="1"/>
  <c r="D73" i="1"/>
  <c r="E73" i="1" s="1"/>
  <c r="P72" i="1"/>
  <c r="Q72" i="1" s="1"/>
  <c r="H72" i="1"/>
  <c r="I72" i="1" s="1"/>
  <c r="T71" i="1"/>
  <c r="U71" i="1" s="1"/>
  <c r="L71" i="1"/>
  <c r="M71" i="1" s="1"/>
  <c r="D71" i="1"/>
  <c r="E71" i="1" s="1"/>
  <c r="P70" i="1"/>
  <c r="Q70" i="1" s="1"/>
  <c r="H70" i="1"/>
  <c r="I70" i="1" s="1"/>
  <c r="T69" i="1"/>
  <c r="U69" i="1" s="1"/>
  <c r="L69" i="1"/>
  <c r="M69" i="1" s="1"/>
  <c r="D69" i="1"/>
  <c r="E69" i="1" s="1"/>
  <c r="P68" i="1"/>
  <c r="Q68" i="1" s="1"/>
  <c r="H68" i="1"/>
  <c r="I68" i="1" s="1"/>
  <c r="T67" i="1"/>
  <c r="U67" i="1" s="1"/>
  <c r="L67" i="1"/>
  <c r="M67" i="1" s="1"/>
  <c r="T100" i="1"/>
  <c r="U100" i="1" s="1"/>
  <c r="D100" i="1"/>
  <c r="E100" i="1" s="1"/>
  <c r="H99" i="1"/>
  <c r="I99" i="1" s="1"/>
  <c r="L98" i="1"/>
  <c r="M98" i="1" s="1"/>
  <c r="P97" i="1"/>
  <c r="Q97" i="1" s="1"/>
  <c r="T96" i="1"/>
  <c r="U96" i="1" s="1"/>
  <c r="D96" i="1"/>
  <c r="E96" i="1" s="1"/>
  <c r="H95" i="1"/>
  <c r="I95" i="1" s="1"/>
  <c r="L94" i="1"/>
  <c r="M94" i="1" s="1"/>
  <c r="P93" i="1"/>
  <c r="Q93" i="1" s="1"/>
  <c r="T92" i="1"/>
  <c r="U92" i="1" s="1"/>
  <c r="D92" i="1"/>
  <c r="E92" i="1" s="1"/>
  <c r="H91" i="1"/>
  <c r="I91" i="1" s="1"/>
  <c r="L90" i="1"/>
  <c r="M90" i="1" s="1"/>
  <c r="P89" i="1"/>
  <c r="Q89" i="1" s="1"/>
  <c r="T88" i="1"/>
  <c r="U88" i="1" s="1"/>
  <c r="D88" i="1"/>
  <c r="E88" i="1" s="1"/>
  <c r="H87" i="1"/>
  <c r="I87" i="1" s="1"/>
  <c r="L86" i="1"/>
  <c r="M86" i="1" s="1"/>
  <c r="P85" i="1"/>
  <c r="Q85" i="1" s="1"/>
  <c r="T84" i="1"/>
  <c r="U84" i="1" s="1"/>
  <c r="D84" i="1"/>
  <c r="E84" i="1" s="1"/>
  <c r="H83" i="1"/>
  <c r="I83" i="1" s="1"/>
  <c r="L82" i="1"/>
  <c r="M82" i="1" s="1"/>
  <c r="P81" i="1"/>
  <c r="Q81" i="1" s="1"/>
  <c r="T80" i="1"/>
  <c r="U80" i="1" s="1"/>
  <c r="D80" i="1"/>
  <c r="E80" i="1" s="1"/>
  <c r="H79" i="1"/>
  <c r="I79" i="1" s="1"/>
  <c r="L78" i="1"/>
  <c r="M78" i="1" s="1"/>
  <c r="P77" i="1"/>
  <c r="Q77" i="1" s="1"/>
  <c r="T76" i="1"/>
  <c r="U76" i="1" s="1"/>
  <c r="D76" i="1"/>
  <c r="E76" i="1" s="1"/>
  <c r="H75" i="1"/>
  <c r="I75" i="1" s="1"/>
  <c r="L74" i="1"/>
  <c r="M74" i="1" s="1"/>
  <c r="P73" i="1"/>
  <c r="Q73" i="1" s="1"/>
  <c r="T72" i="1"/>
  <c r="U72" i="1" s="1"/>
  <c r="D72" i="1"/>
  <c r="E72" i="1" s="1"/>
  <c r="H71" i="1"/>
  <c r="I71" i="1" s="1"/>
  <c r="L70" i="1"/>
  <c r="M70" i="1" s="1"/>
  <c r="P69" i="1"/>
  <c r="Q69" i="1" s="1"/>
  <c r="T68" i="1"/>
  <c r="U68" i="1" s="1"/>
  <c r="D68" i="1"/>
  <c r="E68" i="1" s="1"/>
  <c r="H67" i="1"/>
  <c r="I67" i="1" s="1"/>
  <c r="T66" i="1"/>
  <c r="U66" i="1" s="1"/>
  <c r="L66" i="1"/>
  <c r="M66" i="1" s="1"/>
  <c r="D66" i="1"/>
  <c r="E66" i="1" s="1"/>
  <c r="P65" i="1"/>
  <c r="Q65" i="1" s="1"/>
  <c r="H65" i="1"/>
  <c r="I65" i="1" s="1"/>
  <c r="T64" i="1"/>
  <c r="U64" i="1" s="1"/>
  <c r="L64" i="1"/>
  <c r="M64" i="1" s="1"/>
  <c r="D64" i="1"/>
  <c r="E64" i="1" s="1"/>
  <c r="P63" i="1"/>
  <c r="Q63" i="1" s="1"/>
  <c r="H63" i="1"/>
  <c r="I63" i="1" s="1"/>
  <c r="T62" i="1"/>
  <c r="U62" i="1" s="1"/>
  <c r="L62" i="1"/>
  <c r="M62" i="1" s="1"/>
  <c r="D62" i="1"/>
  <c r="E62" i="1" s="1"/>
  <c r="P61" i="1"/>
  <c r="Q61" i="1" s="1"/>
  <c r="H61" i="1"/>
  <c r="I61" i="1" s="1"/>
  <c r="T60" i="1"/>
  <c r="U60" i="1" s="1"/>
  <c r="L60" i="1"/>
  <c r="M60" i="1" s="1"/>
  <c r="D60" i="1"/>
  <c r="E60" i="1" s="1"/>
  <c r="P59" i="1"/>
  <c r="Q59" i="1" s="1"/>
  <c r="H59" i="1"/>
  <c r="I59" i="1" s="1"/>
  <c r="T58" i="1"/>
  <c r="U58" i="1" s="1"/>
  <c r="L58" i="1"/>
  <c r="M58" i="1" s="1"/>
  <c r="D58" i="1"/>
  <c r="E58" i="1" s="1"/>
  <c r="P57" i="1"/>
  <c r="Q57" i="1" s="1"/>
  <c r="H57" i="1"/>
  <c r="I57" i="1" s="1"/>
  <c r="T56" i="1"/>
  <c r="U56" i="1" s="1"/>
  <c r="L56" i="1"/>
  <c r="M56" i="1" s="1"/>
  <c r="D56" i="1"/>
  <c r="E56" i="1" s="1"/>
  <c r="P55" i="1"/>
  <c r="Q55" i="1" s="1"/>
  <c r="H55" i="1"/>
  <c r="I55" i="1" s="1"/>
  <c r="T54" i="1"/>
  <c r="U54" i="1" s="1"/>
  <c r="L54" i="1"/>
  <c r="M54" i="1" s="1"/>
  <c r="D54" i="1"/>
  <c r="E54" i="1" s="1"/>
  <c r="P53" i="1"/>
  <c r="Q53" i="1" s="1"/>
  <c r="H53" i="1"/>
  <c r="I53" i="1" s="1"/>
  <c r="T52" i="1"/>
  <c r="U52" i="1" s="1"/>
  <c r="L52" i="1"/>
  <c r="M52" i="1" s="1"/>
  <c r="D52" i="1"/>
  <c r="E52" i="1" s="1"/>
  <c r="P51" i="1"/>
  <c r="Q51" i="1" s="1"/>
  <c r="H51" i="1"/>
  <c r="I51" i="1" s="1"/>
  <c r="T50" i="1"/>
  <c r="U50" i="1" s="1"/>
  <c r="L50" i="1"/>
  <c r="M50" i="1" s="1"/>
  <c r="D50" i="1"/>
  <c r="E50" i="1" s="1"/>
  <c r="L100" i="1"/>
  <c r="M100" i="1" s="1"/>
  <c r="T98" i="1"/>
  <c r="U98" i="1" s="1"/>
  <c r="H97" i="1"/>
  <c r="I97" i="1" s="1"/>
  <c r="P95" i="1"/>
  <c r="Q95" i="1" s="1"/>
  <c r="D94" i="1"/>
  <c r="E94" i="1" s="1"/>
  <c r="L92" i="1"/>
  <c r="M92" i="1" s="1"/>
  <c r="T90" i="1"/>
  <c r="U90" i="1" s="1"/>
  <c r="H89" i="1"/>
  <c r="I89" i="1" s="1"/>
  <c r="P87" i="1"/>
  <c r="Q87" i="1" s="1"/>
  <c r="D86" i="1"/>
  <c r="E86" i="1" s="1"/>
  <c r="L84" i="1"/>
  <c r="M84" i="1" s="1"/>
  <c r="T82" i="1"/>
  <c r="U82" i="1" s="1"/>
  <c r="H81" i="1"/>
  <c r="I81" i="1" s="1"/>
  <c r="P79" i="1"/>
  <c r="Q79" i="1" s="1"/>
  <c r="D78" i="1"/>
  <c r="E78" i="1" s="1"/>
  <c r="L76" i="1"/>
  <c r="M76" i="1" s="1"/>
  <c r="T74" i="1"/>
  <c r="U74" i="1" s="1"/>
  <c r="H73" i="1"/>
  <c r="I73" i="1" s="1"/>
  <c r="P71" i="1"/>
  <c r="Q71" i="1" s="1"/>
  <c r="D70" i="1"/>
  <c r="E70" i="1" s="1"/>
  <c r="L68" i="1"/>
  <c r="M68" i="1" s="1"/>
  <c r="D67" i="1"/>
  <c r="E67" i="1" s="1"/>
  <c r="H66" i="1"/>
  <c r="I66" i="1" s="1"/>
  <c r="L65" i="1"/>
  <c r="M65" i="1" s="1"/>
  <c r="P64" i="1"/>
  <c r="Q64" i="1" s="1"/>
  <c r="T63" i="1"/>
  <c r="U63" i="1" s="1"/>
  <c r="D63" i="1"/>
  <c r="E63" i="1" s="1"/>
  <c r="H62" i="1"/>
  <c r="I62" i="1" s="1"/>
  <c r="L61" i="1"/>
  <c r="M61" i="1" s="1"/>
  <c r="P60" i="1"/>
  <c r="Q60" i="1" s="1"/>
  <c r="T59" i="1"/>
  <c r="U59" i="1" s="1"/>
  <c r="D59" i="1"/>
  <c r="E59" i="1" s="1"/>
  <c r="H58" i="1"/>
  <c r="I58" i="1" s="1"/>
  <c r="L57" i="1"/>
  <c r="M57" i="1" s="1"/>
  <c r="P56" i="1"/>
  <c r="Q56" i="1" s="1"/>
  <c r="T55" i="1"/>
  <c r="U55" i="1" s="1"/>
  <c r="D55" i="1"/>
  <c r="E55" i="1" s="1"/>
  <c r="H54" i="1"/>
  <c r="I54" i="1" s="1"/>
  <c r="L53" i="1"/>
  <c r="M53" i="1" s="1"/>
  <c r="P52" i="1"/>
  <c r="Q52" i="1" s="1"/>
  <c r="T51" i="1"/>
  <c r="U51" i="1" s="1"/>
  <c r="D51" i="1"/>
  <c r="E51" i="1" s="1"/>
  <c r="H50" i="1"/>
  <c r="I50" i="1" s="1"/>
  <c r="L96" i="1"/>
  <c r="M96" i="1" s="1"/>
  <c r="D74" i="1"/>
  <c r="E74" i="1" s="1"/>
  <c r="T70" i="1"/>
  <c r="U70" i="1" s="1"/>
  <c r="P66" i="1"/>
  <c r="Q66" i="1" s="1"/>
  <c r="D65" i="1"/>
  <c r="E65" i="1" s="1"/>
  <c r="P49" i="1"/>
  <c r="Q49" i="1" s="1"/>
  <c r="H49" i="1"/>
  <c r="I49" i="1" s="1"/>
  <c r="T48" i="1"/>
  <c r="U48" i="1" s="1"/>
  <c r="L48" i="1"/>
  <c r="M48" i="1" s="1"/>
  <c r="D48" i="1"/>
  <c r="E48" i="1" s="1"/>
  <c r="P47" i="1"/>
  <c r="Q47" i="1" s="1"/>
  <c r="H47" i="1"/>
  <c r="I47" i="1" s="1"/>
  <c r="T46" i="1"/>
  <c r="U46" i="1" s="1"/>
  <c r="L46" i="1"/>
  <c r="M46" i="1" s="1"/>
  <c r="D46" i="1"/>
  <c r="E46" i="1" s="1"/>
  <c r="P45" i="1"/>
  <c r="Q45" i="1" s="1"/>
  <c r="H45" i="1"/>
  <c r="I45" i="1" s="1"/>
  <c r="T44" i="1"/>
  <c r="U44" i="1" s="1"/>
  <c r="L44" i="1"/>
  <c r="M44" i="1" s="1"/>
  <c r="D44" i="1"/>
  <c r="E44" i="1" s="1"/>
  <c r="P43" i="1"/>
  <c r="Q43" i="1" s="1"/>
  <c r="H43" i="1"/>
  <c r="I43" i="1" s="1"/>
  <c r="T42" i="1"/>
  <c r="U42" i="1" s="1"/>
  <c r="L42" i="1"/>
  <c r="M42" i="1" s="1"/>
  <c r="D42" i="1"/>
  <c r="E42" i="1" s="1"/>
  <c r="P41" i="1"/>
  <c r="Q41" i="1" s="1"/>
  <c r="H41" i="1"/>
  <c r="I41" i="1" s="1"/>
  <c r="T40" i="1"/>
  <c r="U40" i="1" s="1"/>
  <c r="L40" i="1"/>
  <c r="M40" i="1" s="1"/>
  <c r="D40" i="1"/>
  <c r="E40" i="1" s="1"/>
  <c r="P39" i="1"/>
  <c r="Q39" i="1" s="1"/>
  <c r="H39" i="1"/>
  <c r="I39" i="1" s="1"/>
  <c r="T38" i="1"/>
  <c r="U38" i="1" s="1"/>
  <c r="L38" i="1"/>
  <c r="M38" i="1" s="1"/>
  <c r="D38" i="1"/>
  <c r="E38" i="1" s="1"/>
  <c r="P37" i="1"/>
  <c r="Q37" i="1" s="1"/>
  <c r="H37" i="1"/>
  <c r="I37" i="1" s="1"/>
  <c r="T36" i="1"/>
  <c r="U36" i="1" s="1"/>
  <c r="L36" i="1"/>
  <c r="M36" i="1" s="1"/>
  <c r="D36" i="1"/>
  <c r="E36" i="1" s="1"/>
  <c r="P35" i="1"/>
  <c r="Q35" i="1" s="1"/>
  <c r="H35" i="1"/>
  <c r="I35" i="1" s="1"/>
  <c r="T34" i="1"/>
  <c r="U34" i="1" s="1"/>
  <c r="L34" i="1"/>
  <c r="M34" i="1" s="1"/>
  <c r="D34" i="1"/>
  <c r="E34" i="1" s="1"/>
  <c r="P33" i="1"/>
  <c r="Q33" i="1" s="1"/>
  <c r="H33" i="1"/>
  <c r="I33" i="1" s="1"/>
  <c r="T32" i="1"/>
  <c r="U32" i="1" s="1"/>
  <c r="L32" i="1"/>
  <c r="M32" i="1" s="1"/>
  <c r="D32" i="1"/>
  <c r="E32" i="1" s="1"/>
  <c r="P31" i="1"/>
  <c r="Q31" i="1" s="1"/>
  <c r="H31" i="1"/>
  <c r="I31" i="1" s="1"/>
  <c r="T30" i="1"/>
  <c r="U30" i="1" s="1"/>
  <c r="L30" i="1"/>
  <c r="M30" i="1" s="1"/>
  <c r="D30" i="1"/>
  <c r="E30" i="1" s="1"/>
  <c r="P29" i="1"/>
  <c r="Q29" i="1" s="1"/>
  <c r="H29" i="1"/>
  <c r="I29" i="1" s="1"/>
  <c r="T28" i="1"/>
  <c r="U28" i="1" s="1"/>
  <c r="L28" i="1"/>
  <c r="M28" i="1" s="1"/>
  <c r="D28" i="1"/>
  <c r="E28" i="1" s="1"/>
  <c r="P27" i="1"/>
  <c r="Q27" i="1" s="1"/>
  <c r="H27" i="1"/>
  <c r="I27" i="1" s="1"/>
  <c r="T26" i="1"/>
  <c r="U26" i="1" s="1"/>
  <c r="L26" i="1"/>
  <c r="M26" i="1" s="1"/>
  <c r="D26" i="1"/>
  <c r="E26" i="1" s="1"/>
  <c r="P25" i="1"/>
  <c r="Q25" i="1" s="1"/>
  <c r="H25" i="1"/>
  <c r="I25" i="1" s="1"/>
  <c r="T24" i="1"/>
  <c r="U24" i="1" s="1"/>
  <c r="L24" i="1"/>
  <c r="M24" i="1" s="1"/>
  <c r="D24" i="1"/>
  <c r="E24" i="1" s="1"/>
  <c r="P23" i="1"/>
  <c r="Q23" i="1" s="1"/>
  <c r="H23" i="1"/>
  <c r="I23" i="1" s="1"/>
  <c r="T22" i="1"/>
  <c r="U22" i="1" s="1"/>
  <c r="L22" i="1"/>
  <c r="M22" i="1" s="1"/>
  <c r="D22" i="1"/>
  <c r="E22" i="1" s="1"/>
  <c r="P21" i="1"/>
  <c r="Q21" i="1" s="1"/>
  <c r="H21" i="1"/>
  <c r="I21" i="1" s="1"/>
  <c r="T20" i="1"/>
  <c r="U20" i="1" s="1"/>
  <c r="L20" i="1"/>
  <c r="M20" i="1" s="1"/>
  <c r="D20" i="1"/>
  <c r="E20" i="1" s="1"/>
  <c r="P19" i="1"/>
  <c r="Q19" i="1" s="1"/>
  <c r="H19" i="1"/>
  <c r="I19" i="1" s="1"/>
  <c r="T18" i="1"/>
  <c r="U18" i="1" s="1"/>
  <c r="L18" i="1"/>
  <c r="M18" i="1" s="1"/>
  <c r="D18" i="1"/>
  <c r="E18" i="1" s="1"/>
  <c r="P17" i="1"/>
  <c r="Q17" i="1" s="1"/>
  <c r="H17" i="1"/>
  <c r="I17" i="1" s="1"/>
  <c r="T16" i="1"/>
  <c r="U16" i="1" s="1"/>
  <c r="L16" i="1"/>
  <c r="M16" i="1" s="1"/>
  <c r="D16" i="1"/>
  <c r="E16" i="1" s="1"/>
  <c r="P15" i="1"/>
  <c r="Q15" i="1" s="1"/>
  <c r="H15" i="1"/>
  <c r="I15" i="1" s="1"/>
  <c r="T14" i="1"/>
  <c r="U14" i="1" s="1"/>
  <c r="L14" i="1"/>
  <c r="M14" i="1" s="1"/>
  <c r="D14" i="1"/>
  <c r="E14" i="1" s="1"/>
  <c r="P13" i="1"/>
  <c r="Q13" i="1" s="1"/>
  <c r="H13" i="1"/>
  <c r="I13" i="1" s="1"/>
  <c r="T12" i="1"/>
  <c r="U12" i="1" s="1"/>
  <c r="L12" i="1"/>
  <c r="M12" i="1" s="1"/>
  <c r="D12" i="1"/>
  <c r="E12" i="1" s="1"/>
  <c r="P11" i="1"/>
  <c r="Q11" i="1" s="1"/>
  <c r="H11" i="1"/>
  <c r="I11" i="1" s="1"/>
  <c r="T10" i="1"/>
  <c r="U10" i="1" s="1"/>
  <c r="L10" i="1"/>
  <c r="M10" i="1" s="1"/>
  <c r="D10" i="1"/>
  <c r="E10" i="1" s="1"/>
  <c r="P9" i="1"/>
  <c r="Q9" i="1" s="1"/>
  <c r="H9" i="1"/>
  <c r="I9" i="1" s="1"/>
  <c r="T8" i="1"/>
  <c r="L8" i="1"/>
  <c r="D8" i="1"/>
  <c r="P99" i="1"/>
  <c r="Q99" i="1" s="1"/>
  <c r="D98" i="1"/>
  <c r="E98" i="1" s="1"/>
  <c r="T94" i="1"/>
  <c r="U94" i="1" s="1"/>
  <c r="H93" i="1"/>
  <c r="I93" i="1" s="1"/>
  <c r="P91" i="1"/>
  <c r="Q91" i="1" s="1"/>
  <c r="D90" i="1"/>
  <c r="E90" i="1" s="1"/>
  <c r="L88" i="1"/>
  <c r="M88" i="1" s="1"/>
  <c r="T86" i="1"/>
  <c r="U86" i="1" s="1"/>
  <c r="H85" i="1"/>
  <c r="I85" i="1" s="1"/>
  <c r="P83" i="1"/>
  <c r="Q83" i="1" s="1"/>
  <c r="D82" i="1"/>
  <c r="E82" i="1" s="1"/>
  <c r="L80" i="1"/>
  <c r="M80" i="1" s="1"/>
  <c r="T78" i="1"/>
  <c r="U78" i="1" s="1"/>
  <c r="H77" i="1"/>
  <c r="I77" i="1" s="1"/>
  <c r="P75" i="1"/>
  <c r="Q75" i="1" s="1"/>
  <c r="L72" i="1"/>
  <c r="M72" i="1" s="1"/>
  <c r="H69" i="1"/>
  <c r="I69" i="1" s="1"/>
  <c r="P67" i="1"/>
  <c r="Q67" i="1" s="1"/>
  <c r="T65" i="1"/>
  <c r="U65" i="1" s="1"/>
  <c r="H52" i="1"/>
  <c r="I52" i="1" s="1"/>
  <c r="L55" i="1"/>
  <c r="M55" i="1" s="1"/>
  <c r="P58" i="1"/>
  <c r="Q58" i="1" s="1"/>
  <c r="T61" i="1"/>
  <c r="U61" i="1" s="1"/>
  <c r="L51" i="1"/>
  <c r="M51" i="1" s="1"/>
  <c r="D53" i="1"/>
  <c r="E53" i="1" s="1"/>
  <c r="P54" i="1"/>
  <c r="Q54" i="1" s="1"/>
  <c r="H56" i="1"/>
  <c r="I56" i="1" s="1"/>
  <c r="T57" i="1"/>
  <c r="U57" i="1" s="1"/>
  <c r="L59" i="1"/>
  <c r="M59" i="1" s="1"/>
  <c r="D61" i="1"/>
  <c r="E61" i="1" s="1"/>
  <c r="P62" i="1"/>
  <c r="Q62" i="1" s="1"/>
  <c r="H64" i="1"/>
  <c r="I64" i="1" s="1"/>
  <c r="U92" i="3"/>
  <c r="U76" i="3"/>
  <c r="U60" i="3"/>
  <c r="U44" i="3"/>
  <c r="U33" i="3"/>
  <c r="U22" i="3"/>
  <c r="U12" i="3"/>
  <c r="P94" i="3"/>
  <c r="Q94" i="3" s="1"/>
  <c r="P83" i="3"/>
  <c r="Q83" i="3" s="1"/>
  <c r="P73" i="3"/>
  <c r="Q73" i="3" s="1"/>
  <c r="P62" i="3"/>
  <c r="Q62" i="3" s="1"/>
  <c r="P51" i="3"/>
  <c r="Q51" i="3" s="1"/>
  <c r="P41" i="3"/>
  <c r="Q41" i="3" s="1"/>
  <c r="P30" i="3"/>
  <c r="Q30" i="3" s="1"/>
  <c r="P19" i="3"/>
  <c r="Q19" i="3" s="1"/>
  <c r="P9" i="3"/>
  <c r="Q9" i="3" s="1"/>
  <c r="L91" i="3"/>
  <c r="M91" i="3" s="1"/>
  <c r="L80" i="3"/>
  <c r="M80" i="3" s="1"/>
  <c r="L70" i="3"/>
  <c r="M70" i="3" s="1"/>
  <c r="L59" i="3"/>
  <c r="M59" i="3" s="1"/>
  <c r="L48" i="3"/>
  <c r="M48" i="3" s="1"/>
  <c r="L38" i="3"/>
  <c r="M38" i="3" s="1"/>
  <c r="L27" i="3"/>
  <c r="M27" i="3" s="1"/>
  <c r="L16" i="3"/>
  <c r="M16" i="3" s="1"/>
  <c r="U93" i="3"/>
  <c r="U69" i="3"/>
  <c r="U52" i="3"/>
  <c r="U34" i="3"/>
  <c r="U18" i="3"/>
  <c r="P99" i="3"/>
  <c r="Q99" i="3" s="1"/>
  <c r="P85" i="3"/>
  <c r="Q85" i="3" s="1"/>
  <c r="P69" i="3"/>
  <c r="Q69" i="3" s="1"/>
  <c r="P57" i="3"/>
  <c r="Q57" i="3" s="1"/>
  <c r="P42" i="3"/>
  <c r="Q42" i="3" s="1"/>
  <c r="P26" i="3"/>
  <c r="Q26" i="3" s="1"/>
  <c r="P14" i="3"/>
  <c r="Q14" i="3" s="1"/>
  <c r="L92" i="3"/>
  <c r="M92" i="3" s="1"/>
  <c r="L76" i="3"/>
  <c r="M76" i="3" s="1"/>
  <c r="L64" i="3"/>
  <c r="M64" i="3" s="1"/>
  <c r="L50" i="3"/>
  <c r="M50" i="3" s="1"/>
  <c r="L34" i="3"/>
  <c r="M34" i="3" s="1"/>
  <c r="L22" i="3"/>
  <c r="M22" i="3" s="1"/>
  <c r="L11" i="3"/>
  <c r="M11" i="3" s="1"/>
  <c r="L28" i="3"/>
  <c r="M28" i="3" s="1"/>
  <c r="L44" i="3"/>
  <c r="M44" i="3" s="1"/>
  <c r="L66" i="3"/>
  <c r="M66" i="3" s="1"/>
  <c r="L86" i="3"/>
  <c r="M86" i="3" s="1"/>
  <c r="P10" i="3"/>
  <c r="Q10" i="3" s="1"/>
  <c r="P31" i="3"/>
  <c r="Q31" i="3" s="1"/>
  <c r="P47" i="3"/>
  <c r="Q47" i="3" s="1"/>
  <c r="P67" i="3"/>
  <c r="Q67" i="3" s="1"/>
  <c r="P89" i="3"/>
  <c r="Q89" i="3" s="1"/>
  <c r="U13" i="3"/>
  <c r="U29" i="3"/>
  <c r="U53" i="3"/>
  <c r="U84" i="3"/>
  <c r="L12" i="3"/>
  <c r="M12" i="3" s="1"/>
  <c r="L32" i="3"/>
  <c r="M32" i="3" s="1"/>
  <c r="L54" i="3"/>
  <c r="M54" i="3" s="1"/>
  <c r="L71" i="3"/>
  <c r="M71" i="3" s="1"/>
  <c r="L87" i="3"/>
  <c r="M87" i="3" s="1"/>
  <c r="P15" i="3"/>
  <c r="Q15" i="3" s="1"/>
  <c r="P35" i="3"/>
  <c r="Q35" i="3" s="1"/>
  <c r="P53" i="3"/>
  <c r="Q53" i="3" s="1"/>
  <c r="P74" i="3"/>
  <c r="Q74" i="3" s="1"/>
  <c r="P90" i="3"/>
  <c r="Q90" i="3" s="1"/>
  <c r="U17" i="3"/>
  <c r="U38" i="3"/>
  <c r="U61" i="3"/>
  <c r="U85" i="3"/>
  <c r="L18" i="3"/>
  <c r="M18" i="3" s="1"/>
  <c r="L39" i="3"/>
  <c r="M39" i="3" s="1"/>
  <c r="L55" i="3"/>
  <c r="M55" i="3" s="1"/>
  <c r="L75" i="3"/>
  <c r="M75" i="3" s="1"/>
  <c r="L96" i="3"/>
  <c r="M96" i="3" s="1"/>
  <c r="P21" i="3"/>
  <c r="Q21" i="3" s="1"/>
  <c r="P37" i="3"/>
  <c r="Q37" i="3" s="1"/>
  <c r="P58" i="3"/>
  <c r="Q58" i="3" s="1"/>
  <c r="P78" i="3"/>
  <c r="Q78" i="3" s="1"/>
  <c r="P95" i="3"/>
  <c r="Q95" i="3" s="1"/>
  <c r="U24" i="3"/>
  <c r="U40" i="3"/>
  <c r="U68" i="3"/>
  <c r="U100" i="3"/>
  <c r="L23" i="3"/>
  <c r="M23" i="3" s="1"/>
  <c r="L43" i="3"/>
  <c r="M43" i="3" s="1"/>
  <c r="L60" i="3"/>
  <c r="M60" i="3" s="1"/>
  <c r="L82" i="3"/>
  <c r="M82" i="3" s="1"/>
  <c r="L98" i="3"/>
  <c r="M98" i="3" s="1"/>
  <c r="P25" i="3"/>
  <c r="Q25" i="3" s="1"/>
  <c r="P46" i="3"/>
  <c r="Q46" i="3" s="1"/>
  <c r="P63" i="3"/>
  <c r="Q63" i="3" s="1"/>
  <c r="P79" i="3"/>
  <c r="Q79" i="3" s="1"/>
  <c r="U8" i="3"/>
  <c r="U28" i="3"/>
  <c r="U45" i="3"/>
  <c r="U77" i="3"/>
  <c r="H9" i="3"/>
  <c r="I9" i="3" s="1"/>
  <c r="U99" i="3"/>
  <c r="U95" i="3"/>
  <c r="U91" i="3"/>
  <c r="U87" i="3"/>
  <c r="U83" i="3"/>
  <c r="U79" i="3"/>
  <c r="U75" i="3"/>
  <c r="U71" i="3"/>
  <c r="U67" i="3"/>
  <c r="U63" i="3"/>
  <c r="U59" i="3"/>
  <c r="U55" i="3"/>
  <c r="U51" i="3"/>
  <c r="U47" i="3"/>
  <c r="U43" i="3"/>
  <c r="U39" i="3"/>
  <c r="U35" i="3"/>
  <c r="U31" i="3"/>
  <c r="U27" i="3"/>
  <c r="U23" i="3"/>
  <c r="U19" i="3"/>
  <c r="U15" i="3"/>
  <c r="U11" i="3"/>
  <c r="P100" i="3"/>
  <c r="Q100" i="3" s="1"/>
  <c r="P96" i="3"/>
  <c r="Q96" i="3" s="1"/>
  <c r="P92" i="3"/>
  <c r="Q92" i="3" s="1"/>
  <c r="P88" i="3"/>
  <c r="Q88" i="3" s="1"/>
  <c r="P84" i="3"/>
  <c r="Q84" i="3" s="1"/>
  <c r="P80" i="3"/>
  <c r="Q80" i="3" s="1"/>
  <c r="P76" i="3"/>
  <c r="Q76" i="3" s="1"/>
  <c r="P72" i="3"/>
  <c r="Q72" i="3" s="1"/>
  <c r="P68" i="3"/>
  <c r="Q68" i="3" s="1"/>
  <c r="P64" i="3"/>
  <c r="Q64" i="3" s="1"/>
  <c r="P60" i="3"/>
  <c r="Q60" i="3" s="1"/>
  <c r="P56" i="3"/>
  <c r="Q56" i="3" s="1"/>
  <c r="P52" i="3"/>
  <c r="Q52" i="3" s="1"/>
  <c r="P48" i="3"/>
  <c r="Q48" i="3" s="1"/>
  <c r="P44" i="3"/>
  <c r="Q44" i="3" s="1"/>
  <c r="P40" i="3"/>
  <c r="Q40" i="3" s="1"/>
  <c r="P36" i="3"/>
  <c r="Q36" i="3" s="1"/>
  <c r="P32" i="3"/>
  <c r="Q32" i="3" s="1"/>
  <c r="P28" i="3"/>
  <c r="Q28" i="3" s="1"/>
  <c r="P24" i="3"/>
  <c r="Q24" i="3" s="1"/>
  <c r="P20" i="3"/>
  <c r="Q20" i="3" s="1"/>
  <c r="P16" i="3"/>
  <c r="Q16" i="3" s="1"/>
  <c r="P12" i="3"/>
  <c r="Q12" i="3" s="1"/>
  <c r="P8" i="3"/>
  <c r="L97" i="3"/>
  <c r="M97" i="3" s="1"/>
  <c r="L93" i="3"/>
  <c r="M93" i="3" s="1"/>
  <c r="L89" i="3"/>
  <c r="M89" i="3" s="1"/>
  <c r="L85" i="3"/>
  <c r="M85" i="3" s="1"/>
  <c r="L81" i="3"/>
  <c r="M81" i="3" s="1"/>
  <c r="L77" i="3"/>
  <c r="M77" i="3" s="1"/>
  <c r="L73" i="3"/>
  <c r="M73" i="3" s="1"/>
  <c r="L69" i="3"/>
  <c r="M69" i="3" s="1"/>
  <c r="L65" i="3"/>
  <c r="M65" i="3" s="1"/>
  <c r="L61" i="3"/>
  <c r="M61" i="3" s="1"/>
  <c r="L57" i="3"/>
  <c r="M57" i="3" s="1"/>
  <c r="L53" i="3"/>
  <c r="M53" i="3" s="1"/>
  <c r="L49" i="3"/>
  <c r="M49" i="3" s="1"/>
  <c r="L45" i="3"/>
  <c r="M45" i="3" s="1"/>
  <c r="L41" i="3"/>
  <c r="M41" i="3" s="1"/>
  <c r="L37" i="3"/>
  <c r="M37" i="3" s="1"/>
  <c r="L33" i="3"/>
  <c r="M33" i="3" s="1"/>
  <c r="L29" i="3"/>
  <c r="M29" i="3" s="1"/>
  <c r="L25" i="3"/>
  <c r="M25" i="3" s="1"/>
  <c r="L21" i="3"/>
  <c r="M21" i="3" s="1"/>
  <c r="L17" i="3"/>
  <c r="M17" i="3" s="1"/>
  <c r="L13" i="3"/>
  <c r="M13" i="3" s="1"/>
  <c r="L9" i="3"/>
  <c r="M9" i="3" s="1"/>
  <c r="U98" i="3"/>
  <c r="U94" i="3"/>
  <c r="U90" i="3"/>
  <c r="U86" i="3"/>
  <c r="U82" i="3"/>
  <c r="U78" i="3"/>
  <c r="U74" i="3"/>
  <c r="U70" i="3"/>
  <c r="U66" i="3"/>
  <c r="U62" i="3"/>
  <c r="U58" i="3"/>
  <c r="U54" i="3"/>
  <c r="U50" i="3"/>
  <c r="U46" i="3"/>
  <c r="L8" i="3"/>
  <c r="M8" i="3" s="1"/>
  <c r="L14" i="3"/>
  <c r="M14" i="3" s="1"/>
  <c r="L19" i="3"/>
  <c r="M19" i="3" s="1"/>
  <c r="L24" i="3"/>
  <c r="M24" i="3" s="1"/>
  <c r="L30" i="3"/>
  <c r="M30" i="3" s="1"/>
  <c r="L35" i="3"/>
  <c r="M35" i="3" s="1"/>
  <c r="L40" i="3"/>
  <c r="M40" i="3" s="1"/>
  <c r="L46" i="3"/>
  <c r="M46" i="3" s="1"/>
  <c r="L51" i="3"/>
  <c r="M51" i="3" s="1"/>
  <c r="L56" i="3"/>
  <c r="M56" i="3" s="1"/>
  <c r="L62" i="3"/>
  <c r="M62" i="3" s="1"/>
  <c r="L67" i="3"/>
  <c r="M67" i="3" s="1"/>
  <c r="L72" i="3"/>
  <c r="M72" i="3" s="1"/>
  <c r="L78" i="3"/>
  <c r="M78" i="3" s="1"/>
  <c r="L83" i="3"/>
  <c r="M83" i="3" s="1"/>
  <c r="L88" i="3"/>
  <c r="M88" i="3" s="1"/>
  <c r="L94" i="3"/>
  <c r="M94" i="3" s="1"/>
  <c r="L99" i="3"/>
  <c r="M99" i="3" s="1"/>
  <c r="P11" i="3"/>
  <c r="Q11" i="3" s="1"/>
  <c r="P17" i="3"/>
  <c r="Q17" i="3" s="1"/>
  <c r="P22" i="3"/>
  <c r="Q22" i="3" s="1"/>
  <c r="P27" i="3"/>
  <c r="Q27" i="3" s="1"/>
  <c r="P33" i="3"/>
  <c r="Q33" i="3" s="1"/>
  <c r="P38" i="3"/>
  <c r="Q38" i="3" s="1"/>
  <c r="P43" i="3"/>
  <c r="Q43" i="3" s="1"/>
  <c r="P49" i="3"/>
  <c r="Q49" i="3" s="1"/>
  <c r="P54" i="3"/>
  <c r="Q54" i="3" s="1"/>
  <c r="P59" i="3"/>
  <c r="Q59" i="3" s="1"/>
  <c r="P65" i="3"/>
  <c r="Q65" i="3" s="1"/>
  <c r="P70" i="3"/>
  <c r="Q70" i="3" s="1"/>
  <c r="P75" i="3"/>
  <c r="Q75" i="3" s="1"/>
  <c r="P81" i="3"/>
  <c r="Q81" i="3" s="1"/>
  <c r="P86" i="3"/>
  <c r="Q86" i="3" s="1"/>
  <c r="P91" i="3"/>
  <c r="Q91" i="3" s="1"/>
  <c r="P97" i="3"/>
  <c r="Q97" i="3" s="1"/>
  <c r="U9" i="3"/>
  <c r="U14" i="3"/>
  <c r="U20" i="3"/>
  <c r="U25" i="3"/>
  <c r="U30" i="3"/>
  <c r="U36" i="3"/>
  <c r="U41" i="3"/>
  <c r="U48" i="3"/>
  <c r="U56" i="3"/>
  <c r="U64" i="3"/>
  <c r="U72" i="3"/>
  <c r="U80" i="3"/>
  <c r="U88" i="3"/>
  <c r="U96" i="3"/>
  <c r="L10" i="3"/>
  <c r="M10" i="3" s="1"/>
  <c r="L15" i="3"/>
  <c r="M15" i="3" s="1"/>
  <c r="L20" i="3"/>
  <c r="M20" i="3" s="1"/>
  <c r="L26" i="3"/>
  <c r="M26" i="3" s="1"/>
  <c r="L31" i="3"/>
  <c r="M31" i="3" s="1"/>
  <c r="L36" i="3"/>
  <c r="M36" i="3" s="1"/>
  <c r="L42" i="3"/>
  <c r="M42" i="3" s="1"/>
  <c r="L47" i="3"/>
  <c r="M47" i="3" s="1"/>
  <c r="L52" i="3"/>
  <c r="M52" i="3" s="1"/>
  <c r="L58" i="3"/>
  <c r="M58" i="3" s="1"/>
  <c r="L63" i="3"/>
  <c r="M63" i="3" s="1"/>
  <c r="L68" i="3"/>
  <c r="M68" i="3" s="1"/>
  <c r="L74" i="3"/>
  <c r="M74" i="3" s="1"/>
  <c r="L79" i="3"/>
  <c r="M79" i="3" s="1"/>
  <c r="L84" i="3"/>
  <c r="M84" i="3" s="1"/>
  <c r="L90" i="3"/>
  <c r="M90" i="3" s="1"/>
  <c r="L95" i="3"/>
  <c r="M95" i="3" s="1"/>
  <c r="L100" i="3"/>
  <c r="M100" i="3" s="1"/>
  <c r="P13" i="3"/>
  <c r="Q13" i="3" s="1"/>
  <c r="P18" i="3"/>
  <c r="Q18" i="3" s="1"/>
  <c r="P23" i="3"/>
  <c r="Q23" i="3" s="1"/>
  <c r="P29" i="3"/>
  <c r="Q29" i="3" s="1"/>
  <c r="P34" i="3"/>
  <c r="Q34" i="3" s="1"/>
  <c r="P39" i="3"/>
  <c r="Q39" i="3" s="1"/>
  <c r="P45" i="3"/>
  <c r="Q45" i="3" s="1"/>
  <c r="P50" i="3"/>
  <c r="Q50" i="3" s="1"/>
  <c r="P55" i="3"/>
  <c r="Q55" i="3" s="1"/>
  <c r="P61" i="3"/>
  <c r="Q61" i="3" s="1"/>
  <c r="P66" i="3"/>
  <c r="Q66" i="3" s="1"/>
  <c r="P71" i="3"/>
  <c r="Q71" i="3" s="1"/>
  <c r="P77" i="3"/>
  <c r="Q77" i="3" s="1"/>
  <c r="P82" i="3"/>
  <c r="Q82" i="3" s="1"/>
  <c r="P87" i="3"/>
  <c r="Q87" i="3" s="1"/>
  <c r="P93" i="3"/>
  <c r="Q93" i="3" s="1"/>
  <c r="P98" i="3"/>
  <c r="Q98" i="3" s="1"/>
  <c r="U10" i="3"/>
  <c r="U16" i="3"/>
  <c r="U21" i="3"/>
  <c r="U26" i="3"/>
  <c r="U32" i="3"/>
  <c r="U37" i="3"/>
  <c r="U42" i="3"/>
  <c r="U49" i="3"/>
  <c r="U57" i="3"/>
  <c r="U65" i="3"/>
  <c r="U73" i="3"/>
  <c r="U81" i="3"/>
  <c r="U89" i="3"/>
  <c r="U97" i="3"/>
  <c r="D87" i="3"/>
  <c r="E87" i="3" s="1"/>
  <c r="D71" i="3"/>
  <c r="E71" i="3" s="1"/>
  <c r="D55" i="3"/>
  <c r="E55" i="3" s="1"/>
  <c r="D39" i="3"/>
  <c r="E39" i="3" s="1"/>
  <c r="D23" i="3"/>
  <c r="E23" i="3" s="1"/>
  <c r="H100" i="3"/>
  <c r="I100" i="3" s="1"/>
  <c r="H84" i="3"/>
  <c r="I84" i="3" s="1"/>
  <c r="H68" i="3"/>
  <c r="I68" i="3" s="1"/>
  <c r="H52" i="3"/>
  <c r="I52" i="3" s="1"/>
  <c r="H36" i="3"/>
  <c r="I36" i="3" s="1"/>
  <c r="H20" i="3"/>
  <c r="I20" i="3" s="1"/>
  <c r="D99" i="3"/>
  <c r="E99" i="3" s="1"/>
  <c r="D83" i="3"/>
  <c r="E83" i="3" s="1"/>
  <c r="D67" i="3"/>
  <c r="E67" i="3" s="1"/>
  <c r="D51" i="3"/>
  <c r="E51" i="3" s="1"/>
  <c r="D35" i="3"/>
  <c r="E35" i="3" s="1"/>
  <c r="D19" i="3"/>
  <c r="E19" i="3" s="1"/>
  <c r="H96" i="3"/>
  <c r="I96" i="3" s="1"/>
  <c r="H80" i="3"/>
  <c r="I80" i="3" s="1"/>
  <c r="H64" i="3"/>
  <c r="I64" i="3" s="1"/>
  <c r="H48" i="3"/>
  <c r="I48" i="3" s="1"/>
  <c r="H32" i="3"/>
  <c r="I32" i="3" s="1"/>
  <c r="H16" i="3"/>
  <c r="I16" i="3" s="1"/>
  <c r="D95" i="3"/>
  <c r="E95" i="3" s="1"/>
  <c r="D79" i="3"/>
  <c r="E79" i="3" s="1"/>
  <c r="D63" i="3"/>
  <c r="E63" i="3" s="1"/>
  <c r="D47" i="3"/>
  <c r="E47" i="3" s="1"/>
  <c r="D31" i="3"/>
  <c r="E31" i="3" s="1"/>
  <c r="D15" i="3"/>
  <c r="E15" i="3" s="1"/>
  <c r="H92" i="3"/>
  <c r="I92" i="3" s="1"/>
  <c r="H76" i="3"/>
  <c r="I76" i="3" s="1"/>
  <c r="H60" i="3"/>
  <c r="I60" i="3" s="1"/>
  <c r="H44" i="3"/>
  <c r="I44" i="3" s="1"/>
  <c r="H28" i="3"/>
  <c r="I28" i="3" s="1"/>
  <c r="H12" i="3"/>
  <c r="I12" i="3" s="1"/>
  <c r="D91" i="3"/>
  <c r="E91" i="3" s="1"/>
  <c r="D75" i="3"/>
  <c r="E75" i="3" s="1"/>
  <c r="D59" i="3"/>
  <c r="E59" i="3" s="1"/>
  <c r="D43" i="3"/>
  <c r="E43" i="3" s="1"/>
  <c r="D27" i="3"/>
  <c r="E27" i="3" s="1"/>
  <c r="D11" i="3"/>
  <c r="E11" i="3" s="1"/>
  <c r="H88" i="3"/>
  <c r="I88" i="3" s="1"/>
  <c r="H72" i="3"/>
  <c r="I72" i="3" s="1"/>
  <c r="H56" i="3"/>
  <c r="I56" i="3" s="1"/>
  <c r="H40" i="3"/>
  <c r="I40" i="3" s="1"/>
  <c r="H24" i="3"/>
  <c r="I24" i="3" s="1"/>
  <c r="D98" i="3"/>
  <c r="E98" i="3" s="1"/>
  <c r="D90" i="3"/>
  <c r="E90" i="3" s="1"/>
  <c r="D86" i="3"/>
  <c r="E86" i="3" s="1"/>
  <c r="D78" i="3"/>
  <c r="E78" i="3" s="1"/>
  <c r="D74" i="3"/>
  <c r="E74" i="3" s="1"/>
  <c r="D66" i="3"/>
  <c r="E66" i="3" s="1"/>
  <c r="D62" i="3"/>
  <c r="E62" i="3" s="1"/>
  <c r="D54" i="3"/>
  <c r="E54" i="3" s="1"/>
  <c r="D46" i="3"/>
  <c r="E46" i="3" s="1"/>
  <c r="D42" i="3"/>
  <c r="E42" i="3" s="1"/>
  <c r="D34" i="3"/>
  <c r="E34" i="3" s="1"/>
  <c r="D26" i="3"/>
  <c r="E26" i="3" s="1"/>
  <c r="D22" i="3"/>
  <c r="E22" i="3" s="1"/>
  <c r="D18" i="3"/>
  <c r="E18" i="3" s="1"/>
  <c r="D10" i="3"/>
  <c r="E10" i="3" s="1"/>
  <c r="H99" i="3"/>
  <c r="I99" i="3" s="1"/>
  <c r="H95" i="3"/>
  <c r="I95" i="3" s="1"/>
  <c r="H91" i="3"/>
  <c r="I91" i="3" s="1"/>
  <c r="H87" i="3"/>
  <c r="I87" i="3" s="1"/>
  <c r="H83" i="3"/>
  <c r="I83" i="3" s="1"/>
  <c r="H79" i="3"/>
  <c r="I79" i="3" s="1"/>
  <c r="H75" i="3"/>
  <c r="I75" i="3" s="1"/>
  <c r="H71" i="3"/>
  <c r="I71" i="3" s="1"/>
  <c r="H67" i="3"/>
  <c r="I67" i="3" s="1"/>
  <c r="H63" i="3"/>
  <c r="I63" i="3" s="1"/>
  <c r="H59" i="3"/>
  <c r="I59" i="3" s="1"/>
  <c r="H55" i="3"/>
  <c r="I55" i="3" s="1"/>
  <c r="H51" i="3"/>
  <c r="I51" i="3" s="1"/>
  <c r="H47" i="3"/>
  <c r="I47" i="3" s="1"/>
  <c r="H43" i="3"/>
  <c r="I43" i="3" s="1"/>
  <c r="H39" i="3"/>
  <c r="I39" i="3" s="1"/>
  <c r="H35" i="3"/>
  <c r="I35" i="3" s="1"/>
  <c r="H31" i="3"/>
  <c r="I31" i="3" s="1"/>
  <c r="H27" i="3"/>
  <c r="I27" i="3" s="1"/>
  <c r="H23" i="3"/>
  <c r="I23" i="3" s="1"/>
  <c r="H19" i="3"/>
  <c r="I19" i="3" s="1"/>
  <c r="H15" i="3"/>
  <c r="I15" i="3" s="1"/>
  <c r="H11" i="3"/>
  <c r="I11" i="3" s="1"/>
  <c r="D8" i="3"/>
  <c r="E8" i="3" s="1"/>
  <c r="D97" i="3"/>
  <c r="E97" i="3" s="1"/>
  <c r="D93" i="3"/>
  <c r="E93" i="3" s="1"/>
  <c r="D89" i="3"/>
  <c r="E89" i="3" s="1"/>
  <c r="D85" i="3"/>
  <c r="E85" i="3" s="1"/>
  <c r="D81" i="3"/>
  <c r="E81" i="3" s="1"/>
  <c r="D77" i="3"/>
  <c r="E77" i="3" s="1"/>
  <c r="D73" i="3"/>
  <c r="E73" i="3" s="1"/>
  <c r="D69" i="3"/>
  <c r="E69" i="3" s="1"/>
  <c r="D65" i="3"/>
  <c r="E65" i="3" s="1"/>
  <c r="D61" i="3"/>
  <c r="E61" i="3" s="1"/>
  <c r="D57" i="3"/>
  <c r="E57" i="3" s="1"/>
  <c r="D53" i="3"/>
  <c r="E53" i="3" s="1"/>
  <c r="D49" i="3"/>
  <c r="E49" i="3" s="1"/>
  <c r="D45" i="3"/>
  <c r="E45" i="3" s="1"/>
  <c r="D41" i="3"/>
  <c r="E41" i="3" s="1"/>
  <c r="D37" i="3"/>
  <c r="E37" i="3" s="1"/>
  <c r="D33" i="3"/>
  <c r="E33" i="3" s="1"/>
  <c r="D29" i="3"/>
  <c r="E29" i="3" s="1"/>
  <c r="D25" i="3"/>
  <c r="E25" i="3" s="1"/>
  <c r="D21" i="3"/>
  <c r="E21" i="3" s="1"/>
  <c r="D17" i="3"/>
  <c r="E17" i="3" s="1"/>
  <c r="D13" i="3"/>
  <c r="E13" i="3" s="1"/>
  <c r="D9" i="3"/>
  <c r="E9" i="3" s="1"/>
  <c r="H98" i="3"/>
  <c r="I98" i="3" s="1"/>
  <c r="H94" i="3"/>
  <c r="I94" i="3" s="1"/>
  <c r="H90" i="3"/>
  <c r="I90" i="3" s="1"/>
  <c r="H86" i="3"/>
  <c r="I86" i="3" s="1"/>
  <c r="H82" i="3"/>
  <c r="I82" i="3" s="1"/>
  <c r="H78" i="3"/>
  <c r="I78" i="3" s="1"/>
  <c r="H74" i="3"/>
  <c r="I74" i="3" s="1"/>
  <c r="H70" i="3"/>
  <c r="I70" i="3" s="1"/>
  <c r="H66" i="3"/>
  <c r="I66" i="3" s="1"/>
  <c r="H62" i="3"/>
  <c r="I62" i="3" s="1"/>
  <c r="H58" i="3"/>
  <c r="I58" i="3" s="1"/>
  <c r="H54" i="3"/>
  <c r="I54" i="3" s="1"/>
  <c r="H50" i="3"/>
  <c r="I50" i="3" s="1"/>
  <c r="H46" i="3"/>
  <c r="I46" i="3" s="1"/>
  <c r="H42" i="3"/>
  <c r="I42" i="3" s="1"/>
  <c r="H38" i="3"/>
  <c r="I38" i="3" s="1"/>
  <c r="H34" i="3"/>
  <c r="I34" i="3" s="1"/>
  <c r="H30" i="3"/>
  <c r="I30" i="3" s="1"/>
  <c r="H26" i="3"/>
  <c r="I26" i="3" s="1"/>
  <c r="H22" i="3"/>
  <c r="I22" i="3" s="1"/>
  <c r="H18" i="3"/>
  <c r="I18" i="3" s="1"/>
  <c r="H14" i="3"/>
  <c r="I14" i="3" s="1"/>
  <c r="H10" i="3"/>
  <c r="I10" i="3" s="1"/>
  <c r="D94" i="3"/>
  <c r="E94" i="3" s="1"/>
  <c r="D82" i="3"/>
  <c r="E82" i="3" s="1"/>
  <c r="D70" i="3"/>
  <c r="E70" i="3" s="1"/>
  <c r="D58" i="3"/>
  <c r="E58" i="3" s="1"/>
  <c r="D50" i="3"/>
  <c r="E50" i="3" s="1"/>
  <c r="D38" i="3"/>
  <c r="E38" i="3" s="1"/>
  <c r="D30" i="3"/>
  <c r="E30" i="3" s="1"/>
  <c r="D14" i="3"/>
  <c r="E14" i="3" s="1"/>
  <c r="D100" i="3"/>
  <c r="E100" i="3" s="1"/>
  <c r="D96" i="3"/>
  <c r="E96" i="3" s="1"/>
  <c r="D92" i="3"/>
  <c r="E92" i="3" s="1"/>
  <c r="D88" i="3"/>
  <c r="E88" i="3" s="1"/>
  <c r="D84" i="3"/>
  <c r="E84" i="3" s="1"/>
  <c r="D80" i="3"/>
  <c r="E80" i="3" s="1"/>
  <c r="D76" i="3"/>
  <c r="E76" i="3" s="1"/>
  <c r="D72" i="3"/>
  <c r="E72" i="3" s="1"/>
  <c r="D68" i="3"/>
  <c r="E68" i="3" s="1"/>
  <c r="D64" i="3"/>
  <c r="E64" i="3" s="1"/>
  <c r="D60" i="3"/>
  <c r="E60" i="3" s="1"/>
  <c r="D56" i="3"/>
  <c r="E56" i="3" s="1"/>
  <c r="D52" i="3"/>
  <c r="E52" i="3" s="1"/>
  <c r="D48" i="3"/>
  <c r="E48" i="3" s="1"/>
  <c r="D44" i="3"/>
  <c r="E44" i="3" s="1"/>
  <c r="D40" i="3"/>
  <c r="E40" i="3" s="1"/>
  <c r="D36" i="3"/>
  <c r="E36" i="3" s="1"/>
  <c r="D32" i="3"/>
  <c r="E32" i="3" s="1"/>
  <c r="D28" i="3"/>
  <c r="E28" i="3" s="1"/>
  <c r="D24" i="3"/>
  <c r="E24" i="3" s="1"/>
  <c r="D20" i="3"/>
  <c r="E20" i="3" s="1"/>
  <c r="D16" i="3"/>
  <c r="E16" i="3" s="1"/>
  <c r="D12" i="3"/>
  <c r="E12" i="3" s="1"/>
  <c r="H8" i="3"/>
  <c r="I8" i="3" s="1"/>
  <c r="H97" i="3"/>
  <c r="I97" i="3" s="1"/>
  <c r="H93" i="3"/>
  <c r="I93" i="3" s="1"/>
  <c r="H89" i="3"/>
  <c r="I89" i="3" s="1"/>
  <c r="H85" i="3"/>
  <c r="I85" i="3" s="1"/>
  <c r="H81" i="3"/>
  <c r="I81" i="3" s="1"/>
  <c r="H77" i="3"/>
  <c r="I77" i="3" s="1"/>
  <c r="H73" i="3"/>
  <c r="I73" i="3" s="1"/>
  <c r="H69" i="3"/>
  <c r="I69" i="3" s="1"/>
  <c r="H65" i="3"/>
  <c r="I65" i="3" s="1"/>
  <c r="H61" i="3"/>
  <c r="I61" i="3" s="1"/>
  <c r="H57" i="3"/>
  <c r="I57" i="3" s="1"/>
  <c r="H53" i="3"/>
  <c r="I53" i="3" s="1"/>
  <c r="H49" i="3"/>
  <c r="I49" i="3" s="1"/>
  <c r="H45" i="3"/>
  <c r="I45" i="3" s="1"/>
  <c r="H41" i="3"/>
  <c r="I41" i="3" s="1"/>
  <c r="H37" i="3"/>
  <c r="I37" i="3" s="1"/>
  <c r="H33" i="3"/>
  <c r="I33" i="3" s="1"/>
  <c r="H29" i="3"/>
  <c r="I29" i="3" s="1"/>
  <c r="H25" i="3"/>
  <c r="I25" i="3" s="1"/>
  <c r="H21" i="3"/>
  <c r="I21" i="3" s="1"/>
  <c r="H17" i="3"/>
  <c r="I17" i="3" s="1"/>
  <c r="H13" i="3"/>
  <c r="I13" i="3" s="1"/>
  <c r="B7" i="3"/>
  <c r="H7" i="4" l="1"/>
  <c r="I7" i="4" s="1"/>
  <c r="I8" i="4"/>
  <c r="M8" i="4"/>
  <c r="L7" i="4"/>
  <c r="M7" i="4" s="1"/>
  <c r="E8" i="4"/>
  <c r="D7" i="4"/>
  <c r="U8" i="4"/>
  <c r="T7" i="4"/>
  <c r="P7" i="4"/>
  <c r="Q7" i="4" s="1"/>
  <c r="Q8" i="4"/>
  <c r="E8" i="1"/>
  <c r="D7" i="1"/>
  <c r="U8" i="1"/>
  <c r="T7" i="1"/>
  <c r="H7" i="1"/>
  <c r="I7" i="1" s="1"/>
  <c r="I8" i="1"/>
  <c r="M8" i="1"/>
  <c r="L7" i="1"/>
  <c r="M7" i="1" s="1"/>
  <c r="P7" i="1"/>
  <c r="Q7" i="1" s="1"/>
  <c r="P7" i="3"/>
  <c r="Q7" i="3" s="1"/>
  <c r="Q8" i="3"/>
  <c r="H7" i="3"/>
  <c r="I7" i="3" s="1"/>
  <c r="D7" i="3"/>
  <c r="L7" i="3"/>
  <c r="M7" i="3" s="1"/>
  <c r="E7" i="3" l="1"/>
  <c r="I1" i="3"/>
  <c r="I2" i="4"/>
  <c r="U7" i="4"/>
  <c r="I1" i="4"/>
  <c r="E7" i="4"/>
  <c r="I2" i="1"/>
  <c r="U7" i="1"/>
  <c r="E7" i="1"/>
  <c r="I1" i="1"/>
</calcChain>
</file>

<file path=xl/sharedStrings.xml><?xml version="1.0" encoding="utf-8"?>
<sst xmlns="http://schemas.openxmlformats.org/spreadsheetml/2006/main" count="111" uniqueCount="20">
  <si>
    <t>Ebins</t>
  </si>
  <si>
    <t>φ (n/cm2/src)</t>
  </si>
  <si>
    <t>σ (rel)</t>
  </si>
  <si>
    <t>σ (abs)</t>
  </si>
  <si>
    <t>φ (n/src)</t>
  </si>
  <si>
    <t>φ (n/s)</t>
  </si>
  <si>
    <t>TOTAL</t>
  </si>
  <si>
    <t>SRC Normalization</t>
  </si>
  <si>
    <t>Beam Current</t>
  </si>
  <si>
    <t>n/s</t>
  </si>
  <si>
    <t>src/s/μA</t>
  </si>
  <si>
    <t>μA</t>
  </si>
  <si>
    <t>Front Surface Particle Spectrum</t>
  </si>
  <si>
    <t>Crossing into Active Volume</t>
  </si>
  <si>
    <t>Crossing out of Active Volume</t>
  </si>
  <si>
    <t>Side Surface Particle Spectrum</t>
  </si>
  <si>
    <t>Active Volume Flux</t>
  </si>
  <si>
    <t>φ (n/cm2/s)</t>
  </si>
  <si>
    <t>Incoming Particle Rate</t>
  </si>
  <si>
    <t>n/cm2/s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</si>
</sst>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1" fontId="0" fillId="4" borderId="0" xfId="0" applyNumberFormat="1" applyFill="1"/>
    <xf numFmtId="165" fontId="0" fillId="0" borderId="1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/>
    </xf>
    <xf numFmtId="11" fontId="0" fillId="0" borderId="11" xfId="0" applyNumberFormat="1" applyBorder="1"/>
    <xf numFmtId="11" fontId="0" fillId="0" borderId="12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4" fontId="2" fillId="0" borderId="19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5" fontId="0" fillId="0" borderId="18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15" xfId="0" applyNumberFormat="1" applyBorder="1"/>
    <xf numFmtId="165" fontId="2" fillId="0" borderId="23" xfId="0" applyNumberFormat="1" applyFont="1" applyBorder="1" applyAlignment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165" fontId="2" fillId="0" borderId="29" xfId="0" applyNumberFormat="1" applyFont="1" applyBorder="1" applyAlignment="1">
      <alignment horizontal="center"/>
    </xf>
    <xf numFmtId="165" fontId="0" fillId="0" borderId="30" xfId="0" applyNumberFormat="1" applyBorder="1"/>
    <xf numFmtId="165" fontId="0" fillId="0" borderId="31" xfId="0" applyNumberFormat="1" applyBorder="1"/>
    <xf numFmtId="165" fontId="0" fillId="0" borderId="27" xfId="0" applyNumberFormat="1" applyBorder="1"/>
    <xf numFmtId="11" fontId="0" fillId="3" borderId="0" xfId="0" applyNumberFormat="1" applyFill="1"/>
    <xf numFmtId="164" fontId="2" fillId="0" borderId="0" xfId="0" applyNumberFormat="1" applyFont="1"/>
    <xf numFmtId="165" fontId="0" fillId="4" borderId="0" xfId="0" applyNumberFormat="1" applyFill="1"/>
    <xf numFmtId="165" fontId="2" fillId="0" borderId="26" xfId="0" applyNumberFormat="1" applyFont="1" applyFill="1" applyBorder="1" applyAlignment="1">
      <alignment horizontal="center"/>
    </xf>
    <xf numFmtId="11" fontId="0" fillId="0" borderId="34" xfId="0" applyNumberFormat="1" applyBorder="1"/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2" borderId="37" xfId="0" applyFill="1" applyBorder="1"/>
    <xf numFmtId="0" fontId="0" fillId="2" borderId="38" xfId="0" applyFill="1" applyBorder="1"/>
    <xf numFmtId="0" fontId="1" fillId="0" borderId="34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32" xfId="0" applyNumberFormat="1" applyFont="1" applyBorder="1" applyAlignment="1">
      <alignment horizontal="center"/>
    </xf>
    <xf numFmtId="164" fontId="1" fillId="0" borderId="3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'0Deg'!$A$8:$A$100</c:f>
              <c:numCache>
                <c:formatCode>0.00E+00</c:formatCode>
                <c:ptCount val="93"/>
                <c:pt idx="0">
                  <c:v>4.1399000000000002E-7</c:v>
                </c:pt>
                <c:pt idx="1">
                  <c:v>1.1253000000000001E-6</c:v>
                </c:pt>
                <c:pt idx="2">
                  <c:v>3.0589999999999998E-6</c:v>
                </c:pt>
                <c:pt idx="3">
                  <c:v>1.0677E-5</c:v>
                </c:pt>
                <c:pt idx="4">
                  <c:v>2.9023E-5</c:v>
                </c:pt>
                <c:pt idx="5">
                  <c:v>1.013E-4</c:v>
                </c:pt>
                <c:pt idx="6">
                  <c:v>2.7535999999999999E-4</c:v>
                </c:pt>
                <c:pt idx="7">
                  <c:v>5.8295000000000005E-4</c:v>
                </c:pt>
                <c:pt idx="8">
                  <c:v>1.2340999999999999E-3</c:v>
                </c:pt>
                <c:pt idx="9">
                  <c:v>3.3546000000000001E-3</c:v>
                </c:pt>
                <c:pt idx="10">
                  <c:v>1.0333E-2</c:v>
                </c:pt>
                <c:pt idx="11">
                  <c:v>2.1874999999999999E-2</c:v>
                </c:pt>
                <c:pt idx="12">
                  <c:v>2.4788000000000001E-2</c:v>
                </c:pt>
                <c:pt idx="13">
                  <c:v>3.4306999999999997E-2</c:v>
                </c:pt>
                <c:pt idx="14">
                  <c:v>5.2475000000000001E-2</c:v>
                </c:pt>
                <c:pt idx="15">
                  <c:v>0.11108999999999999</c:v>
                </c:pt>
                <c:pt idx="16">
                  <c:v>0.15764</c:v>
                </c:pt>
                <c:pt idx="17">
                  <c:v>0.24723999999999999</c:v>
                </c:pt>
                <c:pt idx="18">
                  <c:v>0.36882999999999999</c:v>
                </c:pt>
                <c:pt idx="19">
                  <c:v>0.55023</c:v>
                </c:pt>
                <c:pt idx="20">
                  <c:v>0.63927999999999996</c:v>
                </c:pt>
                <c:pt idx="21">
                  <c:v>0.74273999999999996</c:v>
                </c:pt>
                <c:pt idx="22">
                  <c:v>0.82084999999999997</c:v>
                </c:pt>
                <c:pt idx="23">
                  <c:v>0.96164000000000005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2.5</c:v>
                </c:pt>
                <c:pt idx="28">
                  <c:v>3</c:v>
                </c:pt>
                <c:pt idx="29">
                  <c:v>3.5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  <c:pt idx="38">
                  <c:v>8</c:v>
                </c:pt>
                <c:pt idx="39">
                  <c:v>8.5</c:v>
                </c:pt>
                <c:pt idx="40">
                  <c:v>9</c:v>
                </c:pt>
                <c:pt idx="41">
                  <c:v>9.5</c:v>
                </c:pt>
                <c:pt idx="42">
                  <c:v>10</c:v>
                </c:pt>
                <c:pt idx="43">
                  <c:v>10.5</c:v>
                </c:pt>
                <c:pt idx="44">
                  <c:v>11</c:v>
                </c:pt>
                <c:pt idx="45">
                  <c:v>11.5</c:v>
                </c:pt>
                <c:pt idx="46">
                  <c:v>12</c:v>
                </c:pt>
                <c:pt idx="47">
                  <c:v>12.5</c:v>
                </c:pt>
                <c:pt idx="48">
                  <c:v>13</c:v>
                </c:pt>
                <c:pt idx="49">
                  <c:v>13.5</c:v>
                </c:pt>
                <c:pt idx="50">
                  <c:v>14</c:v>
                </c:pt>
                <c:pt idx="51">
                  <c:v>14.5</c:v>
                </c:pt>
                <c:pt idx="52">
                  <c:v>15</c:v>
                </c:pt>
                <c:pt idx="53">
                  <c:v>15.5</c:v>
                </c:pt>
                <c:pt idx="54">
                  <c:v>16</c:v>
                </c:pt>
                <c:pt idx="55">
                  <c:v>16.5</c:v>
                </c:pt>
                <c:pt idx="56">
                  <c:v>17</c:v>
                </c:pt>
                <c:pt idx="57">
                  <c:v>17.5</c:v>
                </c:pt>
                <c:pt idx="58">
                  <c:v>18</c:v>
                </c:pt>
                <c:pt idx="59">
                  <c:v>18.5</c:v>
                </c:pt>
                <c:pt idx="60">
                  <c:v>19</c:v>
                </c:pt>
                <c:pt idx="61">
                  <c:v>19.5</c:v>
                </c:pt>
                <c:pt idx="62">
                  <c:v>20</c:v>
                </c:pt>
                <c:pt idx="63">
                  <c:v>20.5</c:v>
                </c:pt>
                <c:pt idx="64">
                  <c:v>21</c:v>
                </c:pt>
                <c:pt idx="65">
                  <c:v>21.5</c:v>
                </c:pt>
                <c:pt idx="66">
                  <c:v>22</c:v>
                </c:pt>
                <c:pt idx="67">
                  <c:v>22.5</c:v>
                </c:pt>
                <c:pt idx="68">
                  <c:v>23</c:v>
                </c:pt>
                <c:pt idx="69">
                  <c:v>23.5</c:v>
                </c:pt>
                <c:pt idx="70">
                  <c:v>24</c:v>
                </c:pt>
                <c:pt idx="71">
                  <c:v>24.5</c:v>
                </c:pt>
                <c:pt idx="72">
                  <c:v>25</c:v>
                </c:pt>
                <c:pt idx="73">
                  <c:v>25.5</c:v>
                </c:pt>
                <c:pt idx="74">
                  <c:v>26</c:v>
                </c:pt>
                <c:pt idx="75">
                  <c:v>26.5</c:v>
                </c:pt>
                <c:pt idx="76">
                  <c:v>27</c:v>
                </c:pt>
                <c:pt idx="77">
                  <c:v>27.5</c:v>
                </c:pt>
                <c:pt idx="78">
                  <c:v>28</c:v>
                </c:pt>
                <c:pt idx="79">
                  <c:v>28.5</c:v>
                </c:pt>
                <c:pt idx="80">
                  <c:v>29</c:v>
                </c:pt>
                <c:pt idx="81">
                  <c:v>29.5</c:v>
                </c:pt>
                <c:pt idx="82">
                  <c:v>30</c:v>
                </c:pt>
                <c:pt idx="83">
                  <c:v>30.5</c:v>
                </c:pt>
                <c:pt idx="84">
                  <c:v>31</c:v>
                </c:pt>
                <c:pt idx="85">
                  <c:v>31.5</c:v>
                </c:pt>
                <c:pt idx="86">
                  <c:v>32</c:v>
                </c:pt>
                <c:pt idx="87">
                  <c:v>32.5</c:v>
                </c:pt>
                <c:pt idx="88">
                  <c:v>33</c:v>
                </c:pt>
                <c:pt idx="89">
                  <c:v>33.5</c:v>
                </c:pt>
                <c:pt idx="90">
                  <c:v>34</c:v>
                </c:pt>
                <c:pt idx="91">
                  <c:v>34.5</c:v>
                </c:pt>
                <c:pt idx="92">
                  <c:v>35</c:v>
                </c:pt>
              </c:numCache>
            </c:numRef>
          </c:xVal>
          <c:yVal>
            <c:numRef>
              <c:f>'0Deg'!$B$8:$B$100</c:f>
              <c:numCache>
                <c:formatCode>0.000E+00</c:formatCode>
                <c:ptCount val="93"/>
                <c:pt idx="0">
                  <c:v>0</c:v>
                </c:pt>
                <c:pt idx="1">
                  <c:v>9.75148E-11</c:v>
                </c:pt>
                <c:pt idx="2">
                  <c:v>9.6667599999999998E-10</c:v>
                </c:pt>
                <c:pt idx="3">
                  <c:v>2.2748900000000002E-9</c:v>
                </c:pt>
                <c:pt idx="4">
                  <c:v>1.4200299999999999E-8</c:v>
                </c:pt>
                <c:pt idx="5">
                  <c:v>2.0956100000000001E-8</c:v>
                </c:pt>
                <c:pt idx="6">
                  <c:v>1.93162E-8</c:v>
                </c:pt>
                <c:pt idx="7">
                  <c:v>1.7443400000000001E-8</c:v>
                </c:pt>
                <c:pt idx="8">
                  <c:v>2.07492E-8</c:v>
                </c:pt>
                <c:pt idx="9">
                  <c:v>4.1252599999999997E-8</c:v>
                </c:pt>
                <c:pt idx="10">
                  <c:v>1.3913700000000001E-7</c:v>
                </c:pt>
                <c:pt idx="11">
                  <c:v>2.9571899999999998E-7</c:v>
                </c:pt>
                <c:pt idx="12">
                  <c:v>8.6955300000000003E-8</c:v>
                </c:pt>
                <c:pt idx="13">
                  <c:v>3.0032100000000001E-7</c:v>
                </c:pt>
                <c:pt idx="14">
                  <c:v>3.7978199999999998E-7</c:v>
                </c:pt>
                <c:pt idx="15">
                  <c:v>1.3920599999999999E-6</c:v>
                </c:pt>
                <c:pt idx="16">
                  <c:v>9.9099100000000009E-7</c:v>
                </c:pt>
                <c:pt idx="17">
                  <c:v>1.4736200000000001E-6</c:v>
                </c:pt>
                <c:pt idx="18">
                  <c:v>1.9612399999999998E-6</c:v>
                </c:pt>
                <c:pt idx="19">
                  <c:v>2.4276700000000001E-6</c:v>
                </c:pt>
                <c:pt idx="20">
                  <c:v>1.3529800000000001E-6</c:v>
                </c:pt>
                <c:pt idx="21">
                  <c:v>1.59636E-6</c:v>
                </c:pt>
                <c:pt idx="22">
                  <c:v>1.1473800000000001E-6</c:v>
                </c:pt>
                <c:pt idx="23">
                  <c:v>2.02038E-6</c:v>
                </c:pt>
                <c:pt idx="24">
                  <c:v>5.09172E-7</c:v>
                </c:pt>
                <c:pt idx="25">
                  <c:v>3.9845900000000001E-6</c:v>
                </c:pt>
                <c:pt idx="26">
                  <c:v>3.0951600000000002E-6</c:v>
                </c:pt>
                <c:pt idx="27">
                  <c:v>2.40737E-6</c:v>
                </c:pt>
                <c:pt idx="28">
                  <c:v>1.6853899999999999E-6</c:v>
                </c:pt>
                <c:pt idx="29">
                  <c:v>1.5540700000000001E-6</c:v>
                </c:pt>
                <c:pt idx="30">
                  <c:v>1.3236600000000001E-6</c:v>
                </c:pt>
                <c:pt idx="31">
                  <c:v>1.3632200000000001E-6</c:v>
                </c:pt>
                <c:pt idx="32">
                  <c:v>1.3311799999999999E-6</c:v>
                </c:pt>
                <c:pt idx="33">
                  <c:v>1.4868699999999999E-6</c:v>
                </c:pt>
                <c:pt idx="34">
                  <c:v>1.7493900000000001E-6</c:v>
                </c:pt>
                <c:pt idx="35">
                  <c:v>1.9790500000000001E-6</c:v>
                </c:pt>
                <c:pt idx="36">
                  <c:v>2.3947799999999998E-6</c:v>
                </c:pt>
                <c:pt idx="37">
                  <c:v>2.6234300000000001E-6</c:v>
                </c:pt>
                <c:pt idx="38">
                  <c:v>2.6178300000000001E-6</c:v>
                </c:pt>
                <c:pt idx="39">
                  <c:v>2.8799799999999998E-6</c:v>
                </c:pt>
                <c:pt idx="40">
                  <c:v>3.0612399999999998E-6</c:v>
                </c:pt>
                <c:pt idx="41">
                  <c:v>2.9859800000000002E-6</c:v>
                </c:pt>
                <c:pt idx="42">
                  <c:v>2.8649299999999999E-6</c:v>
                </c:pt>
                <c:pt idx="43">
                  <c:v>2.94389E-6</c:v>
                </c:pt>
                <c:pt idx="44">
                  <c:v>2.77389E-6</c:v>
                </c:pt>
                <c:pt idx="45">
                  <c:v>2.53637E-6</c:v>
                </c:pt>
                <c:pt idx="46">
                  <c:v>2.4367899999999998E-6</c:v>
                </c:pt>
                <c:pt idx="47">
                  <c:v>2.3113900000000002E-6</c:v>
                </c:pt>
                <c:pt idx="48">
                  <c:v>2.1022500000000001E-6</c:v>
                </c:pt>
                <c:pt idx="49">
                  <c:v>1.95178E-6</c:v>
                </c:pt>
                <c:pt idx="50">
                  <c:v>1.75531E-6</c:v>
                </c:pt>
                <c:pt idx="51">
                  <c:v>1.6160700000000001E-6</c:v>
                </c:pt>
                <c:pt idx="52">
                  <c:v>1.45746E-6</c:v>
                </c:pt>
                <c:pt idx="53">
                  <c:v>1.3261999999999999E-6</c:v>
                </c:pt>
                <c:pt idx="54">
                  <c:v>1.1836599999999999E-6</c:v>
                </c:pt>
                <c:pt idx="55">
                  <c:v>1.0795800000000001E-6</c:v>
                </c:pt>
                <c:pt idx="56">
                  <c:v>9.0988499999999997E-7</c:v>
                </c:pt>
                <c:pt idx="57">
                  <c:v>8.5906899999999995E-7</c:v>
                </c:pt>
                <c:pt idx="58">
                  <c:v>8.0387399999999996E-7</c:v>
                </c:pt>
                <c:pt idx="59">
                  <c:v>7.1715100000000001E-7</c:v>
                </c:pt>
                <c:pt idx="60">
                  <c:v>6.5723400000000002E-7</c:v>
                </c:pt>
                <c:pt idx="61">
                  <c:v>5.72008E-7</c:v>
                </c:pt>
                <c:pt idx="62">
                  <c:v>5.3031299999999997E-7</c:v>
                </c:pt>
                <c:pt idx="63">
                  <c:v>4.7204100000000001E-7</c:v>
                </c:pt>
                <c:pt idx="64">
                  <c:v>4.52958E-7</c:v>
                </c:pt>
                <c:pt idx="65">
                  <c:v>4.4319700000000002E-7</c:v>
                </c:pt>
                <c:pt idx="66">
                  <c:v>4.2296599999999998E-7</c:v>
                </c:pt>
                <c:pt idx="67">
                  <c:v>3.9187900000000001E-7</c:v>
                </c:pt>
                <c:pt idx="68">
                  <c:v>3.9635900000000001E-7</c:v>
                </c:pt>
                <c:pt idx="69">
                  <c:v>3.85523E-7</c:v>
                </c:pt>
                <c:pt idx="70">
                  <c:v>3.7339500000000002E-7</c:v>
                </c:pt>
                <c:pt idx="71">
                  <c:v>3.7951199999999999E-7</c:v>
                </c:pt>
                <c:pt idx="72">
                  <c:v>3.61682E-7</c:v>
                </c:pt>
                <c:pt idx="73">
                  <c:v>3.6231400000000002E-7</c:v>
                </c:pt>
                <c:pt idx="74">
                  <c:v>3.4005799999999999E-7</c:v>
                </c:pt>
                <c:pt idx="75">
                  <c:v>3.3065600000000002E-7</c:v>
                </c:pt>
                <c:pt idx="76">
                  <c:v>3.26785E-7</c:v>
                </c:pt>
                <c:pt idx="77">
                  <c:v>3.2785299999999999E-7</c:v>
                </c:pt>
                <c:pt idx="78">
                  <c:v>3.0895999999999998E-7</c:v>
                </c:pt>
                <c:pt idx="79">
                  <c:v>2.8953799999999998E-7</c:v>
                </c:pt>
                <c:pt idx="80">
                  <c:v>3.0984700000000001E-7</c:v>
                </c:pt>
                <c:pt idx="81">
                  <c:v>2.9746400000000002E-7</c:v>
                </c:pt>
                <c:pt idx="82">
                  <c:v>2.8568600000000001E-7</c:v>
                </c:pt>
                <c:pt idx="83">
                  <c:v>2.8076300000000001E-7</c:v>
                </c:pt>
                <c:pt idx="84">
                  <c:v>2.8823799999999999E-7</c:v>
                </c:pt>
                <c:pt idx="85">
                  <c:v>2.83294E-7</c:v>
                </c:pt>
                <c:pt idx="86">
                  <c:v>2.9213200000000001E-7</c:v>
                </c:pt>
                <c:pt idx="87">
                  <c:v>2.69104E-7</c:v>
                </c:pt>
                <c:pt idx="88">
                  <c:v>2.76691E-7</c:v>
                </c:pt>
                <c:pt idx="89">
                  <c:v>2.27814E-7</c:v>
                </c:pt>
                <c:pt idx="90">
                  <c:v>1.5221499999999999E-7</c:v>
                </c:pt>
                <c:pt idx="91">
                  <c:v>8.5946900000000003E-8</c:v>
                </c:pt>
                <c:pt idx="92">
                  <c:v>2.6944E-8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'0Deg'!$A$8:$A$100</c:f>
              <c:numCache>
                <c:formatCode>0.00E+00</c:formatCode>
                <c:ptCount val="93"/>
                <c:pt idx="0">
                  <c:v>4.1399000000000002E-7</c:v>
                </c:pt>
                <c:pt idx="1">
                  <c:v>1.1253000000000001E-6</c:v>
                </c:pt>
                <c:pt idx="2">
                  <c:v>3.0589999999999998E-6</c:v>
                </c:pt>
                <c:pt idx="3">
                  <c:v>1.0677E-5</c:v>
                </c:pt>
                <c:pt idx="4">
                  <c:v>2.9023E-5</c:v>
                </c:pt>
                <c:pt idx="5">
                  <c:v>1.013E-4</c:v>
                </c:pt>
                <c:pt idx="6">
                  <c:v>2.7535999999999999E-4</c:v>
                </c:pt>
                <c:pt idx="7">
                  <c:v>5.8295000000000005E-4</c:v>
                </c:pt>
                <c:pt idx="8">
                  <c:v>1.2340999999999999E-3</c:v>
                </c:pt>
                <c:pt idx="9">
                  <c:v>3.3546000000000001E-3</c:v>
                </c:pt>
                <c:pt idx="10">
                  <c:v>1.0333E-2</c:v>
                </c:pt>
                <c:pt idx="11">
                  <c:v>2.1874999999999999E-2</c:v>
                </c:pt>
                <c:pt idx="12">
                  <c:v>2.4788000000000001E-2</c:v>
                </c:pt>
                <c:pt idx="13">
                  <c:v>3.4306999999999997E-2</c:v>
                </c:pt>
                <c:pt idx="14">
                  <c:v>5.2475000000000001E-2</c:v>
                </c:pt>
                <c:pt idx="15">
                  <c:v>0.11108999999999999</c:v>
                </c:pt>
                <c:pt idx="16">
                  <c:v>0.15764</c:v>
                </c:pt>
                <c:pt idx="17">
                  <c:v>0.24723999999999999</c:v>
                </c:pt>
                <c:pt idx="18">
                  <c:v>0.36882999999999999</c:v>
                </c:pt>
                <c:pt idx="19">
                  <c:v>0.55023</c:v>
                </c:pt>
                <c:pt idx="20">
                  <c:v>0.63927999999999996</c:v>
                </c:pt>
                <c:pt idx="21">
                  <c:v>0.74273999999999996</c:v>
                </c:pt>
                <c:pt idx="22">
                  <c:v>0.82084999999999997</c:v>
                </c:pt>
                <c:pt idx="23">
                  <c:v>0.96164000000000005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2.5</c:v>
                </c:pt>
                <c:pt idx="28">
                  <c:v>3</c:v>
                </c:pt>
                <c:pt idx="29">
                  <c:v>3.5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  <c:pt idx="38">
                  <c:v>8</c:v>
                </c:pt>
                <c:pt idx="39">
                  <c:v>8.5</c:v>
                </c:pt>
                <c:pt idx="40">
                  <c:v>9</c:v>
                </c:pt>
                <c:pt idx="41">
                  <c:v>9.5</c:v>
                </c:pt>
                <c:pt idx="42">
                  <c:v>10</c:v>
                </c:pt>
                <c:pt idx="43">
                  <c:v>10.5</c:v>
                </c:pt>
                <c:pt idx="44">
                  <c:v>11</c:v>
                </c:pt>
                <c:pt idx="45">
                  <c:v>11.5</c:v>
                </c:pt>
                <c:pt idx="46">
                  <c:v>12</c:v>
                </c:pt>
                <c:pt idx="47">
                  <c:v>12.5</c:v>
                </c:pt>
                <c:pt idx="48">
                  <c:v>13</c:v>
                </c:pt>
                <c:pt idx="49">
                  <c:v>13.5</c:v>
                </c:pt>
                <c:pt idx="50">
                  <c:v>14</c:v>
                </c:pt>
                <c:pt idx="51">
                  <c:v>14.5</c:v>
                </c:pt>
                <c:pt idx="52">
                  <c:v>15</c:v>
                </c:pt>
                <c:pt idx="53">
                  <c:v>15.5</c:v>
                </c:pt>
                <c:pt idx="54">
                  <c:v>16</c:v>
                </c:pt>
                <c:pt idx="55">
                  <c:v>16.5</c:v>
                </c:pt>
                <c:pt idx="56">
                  <c:v>17</c:v>
                </c:pt>
                <c:pt idx="57">
                  <c:v>17.5</c:v>
                </c:pt>
                <c:pt idx="58">
                  <c:v>18</c:v>
                </c:pt>
                <c:pt idx="59">
                  <c:v>18.5</c:v>
                </c:pt>
                <c:pt idx="60">
                  <c:v>19</c:v>
                </c:pt>
                <c:pt idx="61">
                  <c:v>19.5</c:v>
                </c:pt>
                <c:pt idx="62">
                  <c:v>20</c:v>
                </c:pt>
                <c:pt idx="63">
                  <c:v>20.5</c:v>
                </c:pt>
                <c:pt idx="64">
                  <c:v>21</c:v>
                </c:pt>
                <c:pt idx="65">
                  <c:v>21.5</c:v>
                </c:pt>
                <c:pt idx="66">
                  <c:v>22</c:v>
                </c:pt>
                <c:pt idx="67">
                  <c:v>22.5</c:v>
                </c:pt>
                <c:pt idx="68">
                  <c:v>23</c:v>
                </c:pt>
                <c:pt idx="69">
                  <c:v>23.5</c:v>
                </c:pt>
                <c:pt idx="70">
                  <c:v>24</c:v>
                </c:pt>
                <c:pt idx="71">
                  <c:v>24.5</c:v>
                </c:pt>
                <c:pt idx="72">
                  <c:v>25</c:v>
                </c:pt>
                <c:pt idx="73">
                  <c:v>25.5</c:v>
                </c:pt>
                <c:pt idx="74">
                  <c:v>26</c:v>
                </c:pt>
                <c:pt idx="75">
                  <c:v>26.5</c:v>
                </c:pt>
                <c:pt idx="76">
                  <c:v>27</c:v>
                </c:pt>
                <c:pt idx="77">
                  <c:v>27.5</c:v>
                </c:pt>
                <c:pt idx="78">
                  <c:v>28</c:v>
                </c:pt>
                <c:pt idx="79">
                  <c:v>28.5</c:v>
                </c:pt>
                <c:pt idx="80">
                  <c:v>29</c:v>
                </c:pt>
                <c:pt idx="81">
                  <c:v>29.5</c:v>
                </c:pt>
                <c:pt idx="82">
                  <c:v>30</c:v>
                </c:pt>
                <c:pt idx="83">
                  <c:v>30.5</c:v>
                </c:pt>
                <c:pt idx="84">
                  <c:v>31</c:v>
                </c:pt>
                <c:pt idx="85">
                  <c:v>31.5</c:v>
                </c:pt>
                <c:pt idx="86">
                  <c:v>32</c:v>
                </c:pt>
                <c:pt idx="87">
                  <c:v>32.5</c:v>
                </c:pt>
                <c:pt idx="88">
                  <c:v>33</c:v>
                </c:pt>
                <c:pt idx="89">
                  <c:v>33.5</c:v>
                </c:pt>
                <c:pt idx="90">
                  <c:v>34</c:v>
                </c:pt>
                <c:pt idx="91">
                  <c:v>34.5</c:v>
                </c:pt>
                <c:pt idx="92">
                  <c:v>35</c:v>
                </c:pt>
              </c:numCache>
            </c:numRef>
          </c:xVal>
          <c:yVal>
            <c:numRef>
              <c:f>'0Deg'!$J$8:$J$100</c:f>
              <c:numCache>
                <c:formatCode>0.000E+00</c:formatCode>
                <c:ptCount val="93"/>
                <c:pt idx="0">
                  <c:v>0</c:v>
                </c:pt>
                <c:pt idx="1">
                  <c:v>3.5801499999999998E-10</c:v>
                </c:pt>
                <c:pt idx="2">
                  <c:v>3.51356E-9</c:v>
                </c:pt>
                <c:pt idx="3">
                  <c:v>1.4088199999999999E-8</c:v>
                </c:pt>
                <c:pt idx="4">
                  <c:v>1.4597999999999999E-7</c:v>
                </c:pt>
                <c:pt idx="5">
                  <c:v>1.9604900000000001E-7</c:v>
                </c:pt>
                <c:pt idx="6">
                  <c:v>1.7263799999999999E-7</c:v>
                </c:pt>
                <c:pt idx="7">
                  <c:v>1.37799E-7</c:v>
                </c:pt>
                <c:pt idx="8">
                  <c:v>1.48843E-7</c:v>
                </c:pt>
                <c:pt idx="9">
                  <c:v>2.1955999999999999E-7</c:v>
                </c:pt>
                <c:pt idx="10">
                  <c:v>3.2045500000000002E-7</c:v>
                </c:pt>
                <c:pt idx="11">
                  <c:v>3.2640200000000001E-7</c:v>
                </c:pt>
                <c:pt idx="12">
                  <c:v>7.7671499999999995E-8</c:v>
                </c:pt>
                <c:pt idx="13">
                  <c:v>2.9722600000000002E-7</c:v>
                </c:pt>
                <c:pt idx="14">
                  <c:v>3.23032E-7</c:v>
                </c:pt>
                <c:pt idx="15">
                  <c:v>1.0398199999999999E-6</c:v>
                </c:pt>
                <c:pt idx="16">
                  <c:v>7.5331000000000001E-7</c:v>
                </c:pt>
                <c:pt idx="17">
                  <c:v>1.01276E-6</c:v>
                </c:pt>
                <c:pt idx="18">
                  <c:v>1.30691E-6</c:v>
                </c:pt>
                <c:pt idx="19">
                  <c:v>1.4704299999999999E-6</c:v>
                </c:pt>
                <c:pt idx="20">
                  <c:v>7.57713E-7</c:v>
                </c:pt>
                <c:pt idx="21">
                  <c:v>8.6735499999999997E-7</c:v>
                </c:pt>
                <c:pt idx="22">
                  <c:v>6.1287400000000001E-7</c:v>
                </c:pt>
                <c:pt idx="23">
                  <c:v>9.1365800000000004E-7</c:v>
                </c:pt>
                <c:pt idx="24">
                  <c:v>2.1381500000000001E-7</c:v>
                </c:pt>
                <c:pt idx="25">
                  <c:v>1.8291199999999999E-6</c:v>
                </c:pt>
                <c:pt idx="26">
                  <c:v>1.2330399999999999E-6</c:v>
                </c:pt>
                <c:pt idx="27">
                  <c:v>8.7784700000000001E-7</c:v>
                </c:pt>
                <c:pt idx="28">
                  <c:v>5.9077700000000002E-7</c:v>
                </c:pt>
                <c:pt idx="29">
                  <c:v>4.6488299999999999E-7</c:v>
                </c:pt>
                <c:pt idx="30">
                  <c:v>3.7641400000000002E-7</c:v>
                </c:pt>
                <c:pt idx="31">
                  <c:v>3.4236200000000001E-7</c:v>
                </c:pt>
                <c:pt idx="32">
                  <c:v>3.0047500000000002E-7</c:v>
                </c:pt>
                <c:pt idx="33">
                  <c:v>2.83582E-7</c:v>
                </c:pt>
                <c:pt idx="34">
                  <c:v>2.88104E-7</c:v>
                </c:pt>
                <c:pt idx="35">
                  <c:v>2.8957999999999998E-7</c:v>
                </c:pt>
                <c:pt idx="36">
                  <c:v>3.0644799999999999E-7</c:v>
                </c:pt>
                <c:pt idx="37">
                  <c:v>3.1371599999999998E-7</c:v>
                </c:pt>
                <c:pt idx="38">
                  <c:v>3.0835700000000001E-7</c:v>
                </c:pt>
                <c:pt idx="39">
                  <c:v>3.1551100000000003E-7</c:v>
                </c:pt>
                <c:pt idx="40">
                  <c:v>3.0975399999999998E-7</c:v>
                </c:pt>
                <c:pt idx="41">
                  <c:v>2.9498800000000002E-7</c:v>
                </c:pt>
                <c:pt idx="42">
                  <c:v>2.86708E-7</c:v>
                </c:pt>
                <c:pt idx="43">
                  <c:v>2.8776900000000001E-7</c:v>
                </c:pt>
                <c:pt idx="44">
                  <c:v>2.75247E-7</c:v>
                </c:pt>
                <c:pt idx="45">
                  <c:v>2.5608600000000001E-7</c:v>
                </c:pt>
                <c:pt idx="46">
                  <c:v>2.4595699999999998E-7</c:v>
                </c:pt>
                <c:pt idx="47">
                  <c:v>2.2966799999999999E-7</c:v>
                </c:pt>
                <c:pt idx="48">
                  <c:v>2.1264899999999999E-7</c:v>
                </c:pt>
                <c:pt idx="49">
                  <c:v>1.9565400000000001E-7</c:v>
                </c:pt>
                <c:pt idx="50">
                  <c:v>1.7859000000000001E-7</c:v>
                </c:pt>
                <c:pt idx="51">
                  <c:v>1.6411400000000001E-7</c:v>
                </c:pt>
                <c:pt idx="52">
                  <c:v>1.5199800000000001E-7</c:v>
                </c:pt>
                <c:pt idx="53">
                  <c:v>1.3925400000000001E-7</c:v>
                </c:pt>
                <c:pt idx="54">
                  <c:v>1.24095E-7</c:v>
                </c:pt>
                <c:pt idx="55">
                  <c:v>1.11071E-7</c:v>
                </c:pt>
                <c:pt idx="56">
                  <c:v>9.6550800000000005E-8</c:v>
                </c:pt>
                <c:pt idx="57">
                  <c:v>9.0706599999999998E-8</c:v>
                </c:pt>
                <c:pt idx="58">
                  <c:v>8.7406400000000004E-8</c:v>
                </c:pt>
                <c:pt idx="59">
                  <c:v>7.6832900000000005E-8</c:v>
                </c:pt>
                <c:pt idx="60">
                  <c:v>7.1418199999999996E-8</c:v>
                </c:pt>
                <c:pt idx="61">
                  <c:v>6.3936600000000004E-8</c:v>
                </c:pt>
                <c:pt idx="62">
                  <c:v>5.8722000000000001E-8</c:v>
                </c:pt>
                <c:pt idx="63">
                  <c:v>5.1867800000000001E-8</c:v>
                </c:pt>
                <c:pt idx="64">
                  <c:v>5.1229000000000002E-8</c:v>
                </c:pt>
                <c:pt idx="65">
                  <c:v>4.8481999999999997E-8</c:v>
                </c:pt>
                <c:pt idx="66">
                  <c:v>4.6653699999999999E-8</c:v>
                </c:pt>
                <c:pt idx="67">
                  <c:v>4.5006900000000002E-8</c:v>
                </c:pt>
                <c:pt idx="68">
                  <c:v>4.5046099999999997E-8</c:v>
                </c:pt>
                <c:pt idx="69">
                  <c:v>4.3680599999999997E-8</c:v>
                </c:pt>
                <c:pt idx="70">
                  <c:v>4.2246400000000002E-8</c:v>
                </c:pt>
                <c:pt idx="71">
                  <c:v>4.2695400000000001E-8</c:v>
                </c:pt>
                <c:pt idx="72">
                  <c:v>4.0536900000000002E-8</c:v>
                </c:pt>
                <c:pt idx="73">
                  <c:v>3.9211E-8</c:v>
                </c:pt>
                <c:pt idx="74">
                  <c:v>3.8606600000000001E-8</c:v>
                </c:pt>
                <c:pt idx="75">
                  <c:v>3.7246299999999998E-8</c:v>
                </c:pt>
                <c:pt idx="76">
                  <c:v>3.7362199999999998E-8</c:v>
                </c:pt>
                <c:pt idx="77">
                  <c:v>3.6828600000000003E-8</c:v>
                </c:pt>
                <c:pt idx="78">
                  <c:v>3.5565799999999998E-8</c:v>
                </c:pt>
                <c:pt idx="79">
                  <c:v>3.5243E-8</c:v>
                </c:pt>
                <c:pt idx="80">
                  <c:v>3.4075099999999998E-8</c:v>
                </c:pt>
                <c:pt idx="81">
                  <c:v>3.2427600000000002E-8</c:v>
                </c:pt>
                <c:pt idx="82">
                  <c:v>3.2019399999999999E-8</c:v>
                </c:pt>
                <c:pt idx="83">
                  <c:v>3.2039300000000003E-8</c:v>
                </c:pt>
                <c:pt idx="84">
                  <c:v>3.1936999999999997E-8</c:v>
                </c:pt>
                <c:pt idx="85">
                  <c:v>3.0240200000000002E-8</c:v>
                </c:pt>
                <c:pt idx="86">
                  <c:v>2.9453799999999999E-8</c:v>
                </c:pt>
                <c:pt idx="87">
                  <c:v>2.91366E-8</c:v>
                </c:pt>
                <c:pt idx="88">
                  <c:v>2.9345599999999998E-8</c:v>
                </c:pt>
                <c:pt idx="89">
                  <c:v>2.1589100000000001E-8</c:v>
                </c:pt>
                <c:pt idx="90">
                  <c:v>1.45487E-8</c:v>
                </c:pt>
                <c:pt idx="91">
                  <c:v>8.4174200000000001E-9</c:v>
                </c:pt>
                <c:pt idx="92">
                  <c:v>1.66619E-9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93528"/>
        <c:axId val="451389216"/>
      </c:scatterChart>
      <c:valAx>
        <c:axId val="4513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89216"/>
        <c:crosses val="autoZero"/>
        <c:crossBetween val="midCat"/>
      </c:valAx>
      <c:valAx>
        <c:axId val="4513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'0Deg'!$A$8:$A$100</c:f>
              <c:numCache>
                <c:formatCode>0.00E+00</c:formatCode>
                <c:ptCount val="93"/>
                <c:pt idx="0">
                  <c:v>4.1399000000000002E-7</c:v>
                </c:pt>
                <c:pt idx="1">
                  <c:v>1.1253000000000001E-6</c:v>
                </c:pt>
                <c:pt idx="2">
                  <c:v>3.0589999999999998E-6</c:v>
                </c:pt>
                <c:pt idx="3">
                  <c:v>1.0677E-5</c:v>
                </c:pt>
                <c:pt idx="4">
                  <c:v>2.9023E-5</c:v>
                </c:pt>
                <c:pt idx="5">
                  <c:v>1.013E-4</c:v>
                </c:pt>
                <c:pt idx="6">
                  <c:v>2.7535999999999999E-4</c:v>
                </c:pt>
                <c:pt idx="7">
                  <c:v>5.8295000000000005E-4</c:v>
                </c:pt>
                <c:pt idx="8">
                  <c:v>1.2340999999999999E-3</c:v>
                </c:pt>
                <c:pt idx="9">
                  <c:v>3.3546000000000001E-3</c:v>
                </c:pt>
                <c:pt idx="10">
                  <c:v>1.0333E-2</c:v>
                </c:pt>
                <c:pt idx="11">
                  <c:v>2.1874999999999999E-2</c:v>
                </c:pt>
                <c:pt idx="12">
                  <c:v>2.4788000000000001E-2</c:v>
                </c:pt>
                <c:pt idx="13">
                  <c:v>3.4306999999999997E-2</c:v>
                </c:pt>
                <c:pt idx="14">
                  <c:v>5.2475000000000001E-2</c:v>
                </c:pt>
                <c:pt idx="15">
                  <c:v>0.11108999999999999</c:v>
                </c:pt>
                <c:pt idx="16">
                  <c:v>0.15764</c:v>
                </c:pt>
                <c:pt idx="17">
                  <c:v>0.24723999999999999</c:v>
                </c:pt>
                <c:pt idx="18">
                  <c:v>0.36882999999999999</c:v>
                </c:pt>
                <c:pt idx="19">
                  <c:v>0.55023</c:v>
                </c:pt>
                <c:pt idx="20">
                  <c:v>0.63927999999999996</c:v>
                </c:pt>
                <c:pt idx="21">
                  <c:v>0.74273999999999996</c:v>
                </c:pt>
                <c:pt idx="22">
                  <c:v>0.82084999999999997</c:v>
                </c:pt>
                <c:pt idx="23">
                  <c:v>0.96164000000000005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2.5</c:v>
                </c:pt>
                <c:pt idx="28">
                  <c:v>3</c:v>
                </c:pt>
                <c:pt idx="29">
                  <c:v>3.5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  <c:pt idx="38">
                  <c:v>8</c:v>
                </c:pt>
                <c:pt idx="39">
                  <c:v>8.5</c:v>
                </c:pt>
                <c:pt idx="40">
                  <c:v>9</c:v>
                </c:pt>
                <c:pt idx="41">
                  <c:v>9.5</c:v>
                </c:pt>
                <c:pt idx="42">
                  <c:v>10</c:v>
                </c:pt>
                <c:pt idx="43">
                  <c:v>10.5</c:v>
                </c:pt>
                <c:pt idx="44">
                  <c:v>11</c:v>
                </c:pt>
                <c:pt idx="45">
                  <c:v>11.5</c:v>
                </c:pt>
                <c:pt idx="46">
                  <c:v>12</c:v>
                </c:pt>
                <c:pt idx="47">
                  <c:v>12.5</c:v>
                </c:pt>
                <c:pt idx="48">
                  <c:v>13</c:v>
                </c:pt>
                <c:pt idx="49">
                  <c:v>13.5</c:v>
                </c:pt>
                <c:pt idx="50">
                  <c:v>14</c:v>
                </c:pt>
                <c:pt idx="51">
                  <c:v>14.5</c:v>
                </c:pt>
                <c:pt idx="52">
                  <c:v>15</c:v>
                </c:pt>
                <c:pt idx="53">
                  <c:v>15.5</c:v>
                </c:pt>
                <c:pt idx="54">
                  <c:v>16</c:v>
                </c:pt>
                <c:pt idx="55">
                  <c:v>16.5</c:v>
                </c:pt>
                <c:pt idx="56">
                  <c:v>17</c:v>
                </c:pt>
                <c:pt idx="57">
                  <c:v>17.5</c:v>
                </c:pt>
                <c:pt idx="58">
                  <c:v>18</c:v>
                </c:pt>
                <c:pt idx="59">
                  <c:v>18.5</c:v>
                </c:pt>
                <c:pt idx="60">
                  <c:v>19</c:v>
                </c:pt>
                <c:pt idx="61">
                  <c:v>19.5</c:v>
                </c:pt>
                <c:pt idx="62">
                  <c:v>20</c:v>
                </c:pt>
                <c:pt idx="63">
                  <c:v>20.5</c:v>
                </c:pt>
                <c:pt idx="64">
                  <c:v>21</c:v>
                </c:pt>
                <c:pt idx="65">
                  <c:v>21.5</c:v>
                </c:pt>
                <c:pt idx="66">
                  <c:v>22</c:v>
                </c:pt>
                <c:pt idx="67">
                  <c:v>22.5</c:v>
                </c:pt>
                <c:pt idx="68">
                  <c:v>23</c:v>
                </c:pt>
                <c:pt idx="69">
                  <c:v>23.5</c:v>
                </c:pt>
                <c:pt idx="70">
                  <c:v>24</c:v>
                </c:pt>
                <c:pt idx="71">
                  <c:v>24.5</c:v>
                </c:pt>
                <c:pt idx="72">
                  <c:v>25</c:v>
                </c:pt>
                <c:pt idx="73">
                  <c:v>25.5</c:v>
                </c:pt>
                <c:pt idx="74">
                  <c:v>26</c:v>
                </c:pt>
                <c:pt idx="75">
                  <c:v>26.5</c:v>
                </c:pt>
                <c:pt idx="76">
                  <c:v>27</c:v>
                </c:pt>
                <c:pt idx="77">
                  <c:v>27.5</c:v>
                </c:pt>
                <c:pt idx="78">
                  <c:v>28</c:v>
                </c:pt>
                <c:pt idx="79">
                  <c:v>28.5</c:v>
                </c:pt>
                <c:pt idx="80">
                  <c:v>29</c:v>
                </c:pt>
                <c:pt idx="81">
                  <c:v>29.5</c:v>
                </c:pt>
                <c:pt idx="82">
                  <c:v>30</c:v>
                </c:pt>
                <c:pt idx="83">
                  <c:v>30.5</c:v>
                </c:pt>
                <c:pt idx="84">
                  <c:v>31</c:v>
                </c:pt>
                <c:pt idx="85">
                  <c:v>31.5</c:v>
                </c:pt>
                <c:pt idx="86">
                  <c:v>32</c:v>
                </c:pt>
                <c:pt idx="87">
                  <c:v>32.5</c:v>
                </c:pt>
                <c:pt idx="88">
                  <c:v>33</c:v>
                </c:pt>
                <c:pt idx="89">
                  <c:v>33.5</c:v>
                </c:pt>
                <c:pt idx="90">
                  <c:v>34</c:v>
                </c:pt>
                <c:pt idx="91">
                  <c:v>34.5</c:v>
                </c:pt>
                <c:pt idx="92">
                  <c:v>35</c:v>
                </c:pt>
              </c:numCache>
            </c:numRef>
          </c:xVal>
          <c:yVal>
            <c:numRef>
              <c:f>'0Deg'!$R$8:$R$100</c:f>
              <c:numCache>
                <c:formatCode>0.000E+00</c:formatCode>
                <c:ptCount val="93"/>
                <c:pt idx="0">
                  <c:v>0</c:v>
                </c:pt>
                <c:pt idx="1">
                  <c:v>4.5552979999999996E-10</c:v>
                </c:pt>
                <c:pt idx="2">
                  <c:v>4.4802360000000002E-9</c:v>
                </c:pt>
                <c:pt idx="3">
                  <c:v>1.6363090000000001E-8</c:v>
                </c:pt>
                <c:pt idx="4">
                  <c:v>1.601803E-7</c:v>
                </c:pt>
                <c:pt idx="5">
                  <c:v>2.1700510000000002E-7</c:v>
                </c:pt>
                <c:pt idx="6">
                  <c:v>1.9195419999999998E-7</c:v>
                </c:pt>
                <c:pt idx="7">
                  <c:v>1.552424E-7</c:v>
                </c:pt>
                <c:pt idx="8">
                  <c:v>1.6959220000000001E-7</c:v>
                </c:pt>
                <c:pt idx="9">
                  <c:v>2.6081259999999997E-7</c:v>
                </c:pt>
                <c:pt idx="10">
                  <c:v>4.59592E-7</c:v>
                </c:pt>
                <c:pt idx="11">
                  <c:v>6.2212099999999999E-7</c:v>
                </c:pt>
                <c:pt idx="12">
                  <c:v>1.646268E-7</c:v>
                </c:pt>
                <c:pt idx="13">
                  <c:v>5.9754700000000002E-7</c:v>
                </c:pt>
                <c:pt idx="14">
                  <c:v>7.0281400000000004E-7</c:v>
                </c:pt>
                <c:pt idx="15">
                  <c:v>2.4318799999999998E-6</c:v>
                </c:pt>
                <c:pt idx="16">
                  <c:v>1.7443010000000002E-6</c:v>
                </c:pt>
                <c:pt idx="17">
                  <c:v>2.4863799999999999E-6</c:v>
                </c:pt>
                <c:pt idx="18">
                  <c:v>3.2681499999999998E-6</c:v>
                </c:pt>
                <c:pt idx="19">
                  <c:v>3.8981E-6</c:v>
                </c:pt>
                <c:pt idx="20">
                  <c:v>2.110693E-6</c:v>
                </c:pt>
                <c:pt idx="21">
                  <c:v>2.463715E-6</c:v>
                </c:pt>
                <c:pt idx="22">
                  <c:v>1.7602540000000001E-6</c:v>
                </c:pt>
                <c:pt idx="23">
                  <c:v>2.934038E-6</c:v>
                </c:pt>
                <c:pt idx="24">
                  <c:v>7.2298699999999996E-7</c:v>
                </c:pt>
                <c:pt idx="25">
                  <c:v>5.8137099999999998E-6</c:v>
                </c:pt>
                <c:pt idx="26">
                  <c:v>4.3282000000000003E-6</c:v>
                </c:pt>
                <c:pt idx="27">
                  <c:v>3.2852170000000002E-6</c:v>
                </c:pt>
                <c:pt idx="28">
                  <c:v>2.2761670000000001E-6</c:v>
                </c:pt>
                <c:pt idx="29">
                  <c:v>2.0189530000000003E-6</c:v>
                </c:pt>
                <c:pt idx="30">
                  <c:v>1.7000740000000002E-6</c:v>
                </c:pt>
                <c:pt idx="31">
                  <c:v>1.7055820000000002E-6</c:v>
                </c:pt>
                <c:pt idx="32">
                  <c:v>1.631655E-6</c:v>
                </c:pt>
                <c:pt idx="33">
                  <c:v>1.770452E-6</c:v>
                </c:pt>
                <c:pt idx="34">
                  <c:v>2.0374940000000002E-6</c:v>
                </c:pt>
                <c:pt idx="35">
                  <c:v>2.2686300000000002E-6</c:v>
                </c:pt>
                <c:pt idx="36">
                  <c:v>2.7012279999999996E-6</c:v>
                </c:pt>
                <c:pt idx="37">
                  <c:v>2.9371460000000002E-6</c:v>
                </c:pt>
                <c:pt idx="38">
                  <c:v>2.9261870000000003E-6</c:v>
                </c:pt>
                <c:pt idx="39">
                  <c:v>3.1954909999999997E-6</c:v>
                </c:pt>
                <c:pt idx="40">
                  <c:v>3.3709939999999998E-6</c:v>
                </c:pt>
                <c:pt idx="41">
                  <c:v>3.2809680000000004E-6</c:v>
                </c:pt>
                <c:pt idx="42">
                  <c:v>3.1516379999999998E-6</c:v>
                </c:pt>
                <c:pt idx="43">
                  <c:v>3.2316590000000003E-6</c:v>
                </c:pt>
                <c:pt idx="44">
                  <c:v>3.0491370000000001E-6</c:v>
                </c:pt>
                <c:pt idx="45">
                  <c:v>2.792456E-6</c:v>
                </c:pt>
                <c:pt idx="46">
                  <c:v>2.682747E-6</c:v>
                </c:pt>
                <c:pt idx="47">
                  <c:v>2.5410580000000002E-6</c:v>
                </c:pt>
                <c:pt idx="48">
                  <c:v>2.3148990000000002E-6</c:v>
                </c:pt>
                <c:pt idx="49">
                  <c:v>2.1474340000000001E-6</c:v>
                </c:pt>
                <c:pt idx="50">
                  <c:v>1.9339000000000002E-6</c:v>
                </c:pt>
                <c:pt idx="51">
                  <c:v>1.7801840000000001E-6</c:v>
                </c:pt>
                <c:pt idx="52">
                  <c:v>1.6094579999999999E-6</c:v>
                </c:pt>
                <c:pt idx="53">
                  <c:v>1.465454E-6</c:v>
                </c:pt>
                <c:pt idx="54">
                  <c:v>1.307755E-6</c:v>
                </c:pt>
                <c:pt idx="55">
                  <c:v>1.190651E-6</c:v>
                </c:pt>
                <c:pt idx="56">
                  <c:v>1.0064358000000001E-6</c:v>
                </c:pt>
                <c:pt idx="57">
                  <c:v>9.497756E-7</c:v>
                </c:pt>
                <c:pt idx="58">
                  <c:v>8.9128039999999999E-7</c:v>
                </c:pt>
                <c:pt idx="59">
                  <c:v>7.9398389999999998E-7</c:v>
                </c:pt>
                <c:pt idx="60">
                  <c:v>7.2865220000000004E-7</c:v>
                </c:pt>
                <c:pt idx="61">
                  <c:v>6.3594460000000003E-7</c:v>
                </c:pt>
                <c:pt idx="62">
                  <c:v>5.8903500000000001E-7</c:v>
                </c:pt>
                <c:pt idx="63">
                  <c:v>5.2390880000000003E-7</c:v>
                </c:pt>
                <c:pt idx="64">
                  <c:v>5.0418700000000004E-7</c:v>
                </c:pt>
                <c:pt idx="65">
                  <c:v>4.9167900000000004E-7</c:v>
                </c:pt>
                <c:pt idx="66">
                  <c:v>4.6961969999999996E-7</c:v>
                </c:pt>
                <c:pt idx="67">
                  <c:v>4.3688589999999999E-7</c:v>
                </c:pt>
                <c:pt idx="68">
                  <c:v>4.4140509999999999E-7</c:v>
                </c:pt>
                <c:pt idx="69">
                  <c:v>4.2920359999999999E-7</c:v>
                </c:pt>
                <c:pt idx="70">
                  <c:v>4.1564140000000003E-7</c:v>
                </c:pt>
                <c:pt idx="71">
                  <c:v>4.2220740000000001E-7</c:v>
                </c:pt>
                <c:pt idx="72">
                  <c:v>4.0221889999999999E-7</c:v>
                </c:pt>
                <c:pt idx="73">
                  <c:v>4.0152500000000004E-7</c:v>
                </c:pt>
                <c:pt idx="74">
                  <c:v>3.7866459999999999E-7</c:v>
                </c:pt>
                <c:pt idx="75">
                  <c:v>3.6790230000000004E-7</c:v>
                </c:pt>
                <c:pt idx="76">
                  <c:v>3.641472E-7</c:v>
                </c:pt>
                <c:pt idx="77">
                  <c:v>3.6468159999999999E-7</c:v>
                </c:pt>
                <c:pt idx="78">
                  <c:v>3.4452579999999999E-7</c:v>
                </c:pt>
                <c:pt idx="79">
                  <c:v>3.24781E-7</c:v>
                </c:pt>
                <c:pt idx="80">
                  <c:v>3.4392210000000002E-7</c:v>
                </c:pt>
                <c:pt idx="81">
                  <c:v>3.2989160000000003E-7</c:v>
                </c:pt>
                <c:pt idx="82">
                  <c:v>3.1770539999999999E-7</c:v>
                </c:pt>
                <c:pt idx="83">
                  <c:v>3.1280230000000003E-7</c:v>
                </c:pt>
                <c:pt idx="84">
                  <c:v>3.2017499999999997E-7</c:v>
                </c:pt>
                <c:pt idx="85">
                  <c:v>3.1353420000000002E-7</c:v>
                </c:pt>
                <c:pt idx="86">
                  <c:v>3.2158580000000002E-7</c:v>
                </c:pt>
                <c:pt idx="87">
                  <c:v>2.9824060000000001E-7</c:v>
                </c:pt>
                <c:pt idx="88">
                  <c:v>3.0603660000000001E-7</c:v>
                </c:pt>
                <c:pt idx="89">
                  <c:v>2.4940310000000002E-7</c:v>
                </c:pt>
                <c:pt idx="90">
                  <c:v>1.6676369999999999E-7</c:v>
                </c:pt>
                <c:pt idx="91">
                  <c:v>9.4364320000000007E-8</c:v>
                </c:pt>
                <c:pt idx="92">
                  <c:v>2.861019E-8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'45Deg'!$A$8:$A$100</c:f>
              <c:numCache>
                <c:formatCode>0.00E+00</c:formatCode>
                <c:ptCount val="93"/>
                <c:pt idx="0">
                  <c:v>4.1399000000000002E-7</c:v>
                </c:pt>
                <c:pt idx="1">
                  <c:v>1.1253000000000001E-6</c:v>
                </c:pt>
                <c:pt idx="2">
                  <c:v>3.0589999999999998E-6</c:v>
                </c:pt>
                <c:pt idx="3">
                  <c:v>1.0677E-5</c:v>
                </c:pt>
                <c:pt idx="4">
                  <c:v>2.9023E-5</c:v>
                </c:pt>
                <c:pt idx="5">
                  <c:v>1.013E-4</c:v>
                </c:pt>
                <c:pt idx="6">
                  <c:v>2.7535999999999999E-4</c:v>
                </c:pt>
                <c:pt idx="7">
                  <c:v>5.8295000000000005E-4</c:v>
                </c:pt>
                <c:pt idx="8">
                  <c:v>1.2340999999999999E-3</c:v>
                </c:pt>
                <c:pt idx="9">
                  <c:v>3.3546000000000001E-3</c:v>
                </c:pt>
                <c:pt idx="10">
                  <c:v>1.0333E-2</c:v>
                </c:pt>
                <c:pt idx="11">
                  <c:v>2.1874999999999999E-2</c:v>
                </c:pt>
                <c:pt idx="12">
                  <c:v>2.4788000000000001E-2</c:v>
                </c:pt>
                <c:pt idx="13">
                  <c:v>3.4306999999999997E-2</c:v>
                </c:pt>
                <c:pt idx="14">
                  <c:v>5.2475000000000001E-2</c:v>
                </c:pt>
                <c:pt idx="15">
                  <c:v>0.11108999999999999</c:v>
                </c:pt>
                <c:pt idx="16">
                  <c:v>0.15764</c:v>
                </c:pt>
                <c:pt idx="17">
                  <c:v>0.24723999999999999</c:v>
                </c:pt>
                <c:pt idx="18">
                  <c:v>0.36882999999999999</c:v>
                </c:pt>
                <c:pt idx="19">
                  <c:v>0.55023</c:v>
                </c:pt>
                <c:pt idx="20">
                  <c:v>0.63927999999999996</c:v>
                </c:pt>
                <c:pt idx="21">
                  <c:v>0.74273999999999996</c:v>
                </c:pt>
                <c:pt idx="22">
                  <c:v>0.82084999999999997</c:v>
                </c:pt>
                <c:pt idx="23">
                  <c:v>0.96164000000000005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2.5</c:v>
                </c:pt>
                <c:pt idx="28">
                  <c:v>3</c:v>
                </c:pt>
                <c:pt idx="29">
                  <c:v>3.5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  <c:pt idx="38">
                  <c:v>8</c:v>
                </c:pt>
                <c:pt idx="39">
                  <c:v>8.5</c:v>
                </c:pt>
                <c:pt idx="40">
                  <c:v>9</c:v>
                </c:pt>
                <c:pt idx="41">
                  <c:v>9.5</c:v>
                </c:pt>
                <c:pt idx="42">
                  <c:v>10</c:v>
                </c:pt>
                <c:pt idx="43">
                  <c:v>10.5</c:v>
                </c:pt>
                <c:pt idx="44">
                  <c:v>11</c:v>
                </c:pt>
                <c:pt idx="45">
                  <c:v>11.5</c:v>
                </c:pt>
                <c:pt idx="46">
                  <c:v>12</c:v>
                </c:pt>
                <c:pt idx="47">
                  <c:v>12.5</c:v>
                </c:pt>
                <c:pt idx="48">
                  <c:v>13</c:v>
                </c:pt>
                <c:pt idx="49">
                  <c:v>13.5</c:v>
                </c:pt>
                <c:pt idx="50">
                  <c:v>14</c:v>
                </c:pt>
                <c:pt idx="51">
                  <c:v>14.5</c:v>
                </c:pt>
                <c:pt idx="52">
                  <c:v>15</c:v>
                </c:pt>
                <c:pt idx="53">
                  <c:v>15.5</c:v>
                </c:pt>
                <c:pt idx="54">
                  <c:v>16</c:v>
                </c:pt>
                <c:pt idx="55">
                  <c:v>16.5</c:v>
                </c:pt>
                <c:pt idx="56">
                  <c:v>17</c:v>
                </c:pt>
                <c:pt idx="57">
                  <c:v>17.5</c:v>
                </c:pt>
                <c:pt idx="58">
                  <c:v>18</c:v>
                </c:pt>
                <c:pt idx="59">
                  <c:v>18.5</c:v>
                </c:pt>
                <c:pt idx="60">
                  <c:v>19</c:v>
                </c:pt>
                <c:pt idx="61">
                  <c:v>19.5</c:v>
                </c:pt>
                <c:pt idx="62">
                  <c:v>20</c:v>
                </c:pt>
                <c:pt idx="63">
                  <c:v>20.5</c:v>
                </c:pt>
                <c:pt idx="64">
                  <c:v>21</c:v>
                </c:pt>
                <c:pt idx="65">
                  <c:v>21.5</c:v>
                </c:pt>
                <c:pt idx="66">
                  <c:v>22</c:v>
                </c:pt>
                <c:pt idx="67">
                  <c:v>22.5</c:v>
                </c:pt>
                <c:pt idx="68">
                  <c:v>23</c:v>
                </c:pt>
                <c:pt idx="69">
                  <c:v>23.5</c:v>
                </c:pt>
                <c:pt idx="70">
                  <c:v>24</c:v>
                </c:pt>
                <c:pt idx="71">
                  <c:v>24.5</c:v>
                </c:pt>
                <c:pt idx="72">
                  <c:v>25</c:v>
                </c:pt>
                <c:pt idx="73">
                  <c:v>25.5</c:v>
                </c:pt>
                <c:pt idx="74">
                  <c:v>26</c:v>
                </c:pt>
                <c:pt idx="75">
                  <c:v>26.5</c:v>
                </c:pt>
                <c:pt idx="76">
                  <c:v>27</c:v>
                </c:pt>
                <c:pt idx="77">
                  <c:v>27.5</c:v>
                </c:pt>
                <c:pt idx="78">
                  <c:v>28</c:v>
                </c:pt>
                <c:pt idx="79">
                  <c:v>28.5</c:v>
                </c:pt>
                <c:pt idx="80">
                  <c:v>29</c:v>
                </c:pt>
                <c:pt idx="81">
                  <c:v>29.5</c:v>
                </c:pt>
                <c:pt idx="82">
                  <c:v>30</c:v>
                </c:pt>
                <c:pt idx="83">
                  <c:v>30.5</c:v>
                </c:pt>
                <c:pt idx="84">
                  <c:v>31</c:v>
                </c:pt>
                <c:pt idx="85">
                  <c:v>31.5</c:v>
                </c:pt>
                <c:pt idx="86">
                  <c:v>32</c:v>
                </c:pt>
                <c:pt idx="87">
                  <c:v>32.5</c:v>
                </c:pt>
                <c:pt idx="88">
                  <c:v>33</c:v>
                </c:pt>
                <c:pt idx="89">
                  <c:v>33.5</c:v>
                </c:pt>
                <c:pt idx="90">
                  <c:v>34</c:v>
                </c:pt>
                <c:pt idx="91">
                  <c:v>34.5</c:v>
                </c:pt>
                <c:pt idx="92">
                  <c:v>35</c:v>
                </c:pt>
              </c:numCache>
            </c:numRef>
          </c:xVal>
          <c:yVal>
            <c:numRef>
              <c:f>'45Deg'!$R$8:$R$100</c:f>
              <c:numCache>
                <c:formatCode>0.000E+00</c:formatCode>
                <c:ptCount val="93"/>
                <c:pt idx="0">
                  <c:v>0</c:v>
                </c:pt>
                <c:pt idx="1">
                  <c:v>3.055659E-10</c:v>
                </c:pt>
                <c:pt idx="2">
                  <c:v>3.0136440000000004E-9</c:v>
                </c:pt>
                <c:pt idx="3">
                  <c:v>1.5189580000000001E-8</c:v>
                </c:pt>
                <c:pt idx="4">
                  <c:v>1.628619E-7</c:v>
                </c:pt>
                <c:pt idx="5">
                  <c:v>2.193302E-7</c:v>
                </c:pt>
                <c:pt idx="6">
                  <c:v>1.9080709999999999E-7</c:v>
                </c:pt>
                <c:pt idx="7">
                  <c:v>1.5144000000000001E-7</c:v>
                </c:pt>
                <c:pt idx="8">
                  <c:v>1.6132690000000001E-7</c:v>
                </c:pt>
                <c:pt idx="9">
                  <c:v>2.338032E-7</c:v>
                </c:pt>
                <c:pt idx="10">
                  <c:v>3.4384479999999998E-7</c:v>
                </c:pt>
                <c:pt idx="11">
                  <c:v>3.5403600000000001E-7</c:v>
                </c:pt>
                <c:pt idx="12">
                  <c:v>9.4026900000000007E-8</c:v>
                </c:pt>
                <c:pt idx="13">
                  <c:v>3.0928800000000004E-7</c:v>
                </c:pt>
                <c:pt idx="14">
                  <c:v>3.4489999999999997E-7</c:v>
                </c:pt>
                <c:pt idx="15">
                  <c:v>1.246683E-6</c:v>
                </c:pt>
                <c:pt idx="16">
                  <c:v>1.0049400000000002E-6</c:v>
                </c:pt>
                <c:pt idx="17">
                  <c:v>1.531098E-6</c:v>
                </c:pt>
                <c:pt idx="18">
                  <c:v>2.1963100000000003E-6</c:v>
                </c:pt>
                <c:pt idx="19">
                  <c:v>2.5824E-6</c:v>
                </c:pt>
                <c:pt idx="20">
                  <c:v>1.3288600000000001E-6</c:v>
                </c:pt>
                <c:pt idx="21">
                  <c:v>1.503321E-6</c:v>
                </c:pt>
                <c:pt idx="22">
                  <c:v>9.829369999999999E-7</c:v>
                </c:pt>
                <c:pt idx="23">
                  <c:v>1.5485530000000001E-6</c:v>
                </c:pt>
                <c:pt idx="24">
                  <c:v>3.81898E-7</c:v>
                </c:pt>
                <c:pt idx="25">
                  <c:v>3.3321699999999996E-6</c:v>
                </c:pt>
                <c:pt idx="26">
                  <c:v>2.0654940000000002E-6</c:v>
                </c:pt>
                <c:pt idx="27">
                  <c:v>1.381797E-6</c:v>
                </c:pt>
                <c:pt idx="28">
                  <c:v>8.5779100000000003E-7</c:v>
                </c:pt>
                <c:pt idx="29">
                  <c:v>6.4450700000000002E-7</c:v>
                </c:pt>
                <c:pt idx="30">
                  <c:v>4.8797399999999995E-7</c:v>
                </c:pt>
                <c:pt idx="31">
                  <c:v>4.22445E-7</c:v>
                </c:pt>
                <c:pt idx="32">
                  <c:v>3.449591E-7</c:v>
                </c:pt>
                <c:pt idx="33">
                  <c:v>3.034004E-7</c:v>
                </c:pt>
                <c:pt idx="34">
                  <c:v>2.8252459999999998E-7</c:v>
                </c:pt>
                <c:pt idx="35">
                  <c:v>2.550906E-7</c:v>
                </c:pt>
                <c:pt idx="36">
                  <c:v>2.4884380000000002E-7</c:v>
                </c:pt>
                <c:pt idx="37">
                  <c:v>2.3182449999999999E-7</c:v>
                </c:pt>
                <c:pt idx="38">
                  <c:v>2.0848599999999998E-7</c:v>
                </c:pt>
                <c:pt idx="39">
                  <c:v>2.0297750000000002E-7</c:v>
                </c:pt>
                <c:pt idx="40">
                  <c:v>1.9367229999999999E-7</c:v>
                </c:pt>
                <c:pt idx="41">
                  <c:v>1.813442E-7</c:v>
                </c:pt>
                <c:pt idx="42">
                  <c:v>1.7366170000000001E-7</c:v>
                </c:pt>
                <c:pt idx="43">
                  <c:v>1.683587E-7</c:v>
                </c:pt>
                <c:pt idx="44">
                  <c:v>1.6310939999999998E-7</c:v>
                </c:pt>
                <c:pt idx="45">
                  <c:v>1.5325649999999999E-7</c:v>
                </c:pt>
                <c:pt idx="46">
                  <c:v>1.4537029999999999E-7</c:v>
                </c:pt>
                <c:pt idx="47">
                  <c:v>1.331104E-7</c:v>
                </c:pt>
                <c:pt idx="48">
                  <c:v>1.216947E-7</c:v>
                </c:pt>
                <c:pt idx="49">
                  <c:v>1.1178529999999999E-7</c:v>
                </c:pt>
                <c:pt idx="50">
                  <c:v>9.9165199999999999E-8</c:v>
                </c:pt>
                <c:pt idx="51">
                  <c:v>8.8518800000000002E-8</c:v>
                </c:pt>
                <c:pt idx="52">
                  <c:v>8.0405200000000009E-8</c:v>
                </c:pt>
                <c:pt idx="53">
                  <c:v>7.0967500000000003E-8</c:v>
                </c:pt>
                <c:pt idx="54">
                  <c:v>6.0819100000000002E-8</c:v>
                </c:pt>
                <c:pt idx="55">
                  <c:v>5.4159120000000001E-8</c:v>
                </c:pt>
                <c:pt idx="56">
                  <c:v>4.4979619999999994E-8</c:v>
                </c:pt>
                <c:pt idx="57">
                  <c:v>3.9427260000000003E-8</c:v>
                </c:pt>
                <c:pt idx="58">
                  <c:v>3.7109190000000006E-8</c:v>
                </c:pt>
                <c:pt idx="59">
                  <c:v>3.3208020000000002E-8</c:v>
                </c:pt>
                <c:pt idx="60">
                  <c:v>3.1591790000000002E-8</c:v>
                </c:pt>
                <c:pt idx="61">
                  <c:v>2.691417E-8</c:v>
                </c:pt>
                <c:pt idx="62">
                  <c:v>2.4882949999999999E-8</c:v>
                </c:pt>
                <c:pt idx="63">
                  <c:v>2.070412E-8</c:v>
                </c:pt>
                <c:pt idx="64">
                  <c:v>1.833736E-8</c:v>
                </c:pt>
                <c:pt idx="65">
                  <c:v>1.7304739999999998E-8</c:v>
                </c:pt>
                <c:pt idx="66">
                  <c:v>1.5676730000000002E-8</c:v>
                </c:pt>
                <c:pt idx="67">
                  <c:v>1.4679630000000001E-8</c:v>
                </c:pt>
                <c:pt idx="68">
                  <c:v>1.3536719999999999E-8</c:v>
                </c:pt>
                <c:pt idx="69">
                  <c:v>1.385151E-8</c:v>
                </c:pt>
                <c:pt idx="70">
                  <c:v>1.224374E-8</c:v>
                </c:pt>
                <c:pt idx="71">
                  <c:v>1.169486E-8</c:v>
                </c:pt>
                <c:pt idx="72">
                  <c:v>1.202595E-8</c:v>
                </c:pt>
                <c:pt idx="73">
                  <c:v>1.1117190000000001E-8</c:v>
                </c:pt>
                <c:pt idx="74">
                  <c:v>1.0009670000000001E-8</c:v>
                </c:pt>
                <c:pt idx="75">
                  <c:v>9.3367800000000005E-9</c:v>
                </c:pt>
                <c:pt idx="76">
                  <c:v>9.2784899999999995E-9</c:v>
                </c:pt>
                <c:pt idx="77">
                  <c:v>8.5669600000000004E-9</c:v>
                </c:pt>
                <c:pt idx="78">
                  <c:v>8.3573299999999993E-9</c:v>
                </c:pt>
                <c:pt idx="79">
                  <c:v>8.66775E-9</c:v>
                </c:pt>
                <c:pt idx="80">
                  <c:v>8.11912E-9</c:v>
                </c:pt>
                <c:pt idx="81">
                  <c:v>7.53166E-9</c:v>
                </c:pt>
                <c:pt idx="82">
                  <c:v>6.9144399999999995E-9</c:v>
                </c:pt>
                <c:pt idx="83">
                  <c:v>7.5166900000000009E-9</c:v>
                </c:pt>
                <c:pt idx="84">
                  <c:v>6.9936600000000004E-9</c:v>
                </c:pt>
                <c:pt idx="85">
                  <c:v>7.6589599999999998E-9</c:v>
                </c:pt>
                <c:pt idx="86">
                  <c:v>6.7922900000000003E-9</c:v>
                </c:pt>
                <c:pt idx="87">
                  <c:v>5.7986099999999993E-9</c:v>
                </c:pt>
                <c:pt idx="88">
                  <c:v>6.3300299999999999E-9</c:v>
                </c:pt>
                <c:pt idx="89">
                  <c:v>4.2717029999999998E-9</c:v>
                </c:pt>
                <c:pt idx="90">
                  <c:v>2.6389689999999997E-9</c:v>
                </c:pt>
                <c:pt idx="91">
                  <c:v>1.6111050000000001E-9</c:v>
                </c:pt>
                <c:pt idx="92">
                  <c:v>3.6433970000000001E-10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'90Deg'!$A$8:$A$100</c:f>
              <c:numCache>
                <c:formatCode>0.00E+00</c:formatCode>
                <c:ptCount val="93"/>
                <c:pt idx="0">
                  <c:v>4.1399000000000002E-7</c:v>
                </c:pt>
                <c:pt idx="1">
                  <c:v>1.1253000000000001E-6</c:v>
                </c:pt>
                <c:pt idx="2">
                  <c:v>3.0589999999999998E-6</c:v>
                </c:pt>
                <c:pt idx="3">
                  <c:v>1.0677E-5</c:v>
                </c:pt>
                <c:pt idx="4">
                  <c:v>2.9023E-5</c:v>
                </c:pt>
                <c:pt idx="5">
                  <c:v>1.013E-4</c:v>
                </c:pt>
                <c:pt idx="6">
                  <c:v>2.7535999999999999E-4</c:v>
                </c:pt>
                <c:pt idx="7">
                  <c:v>5.8295000000000005E-4</c:v>
                </c:pt>
                <c:pt idx="8">
                  <c:v>1.2340999999999999E-3</c:v>
                </c:pt>
                <c:pt idx="9">
                  <c:v>3.3546000000000001E-3</c:v>
                </c:pt>
                <c:pt idx="10">
                  <c:v>1.0333E-2</c:v>
                </c:pt>
                <c:pt idx="11">
                  <c:v>2.1874999999999999E-2</c:v>
                </c:pt>
                <c:pt idx="12">
                  <c:v>2.4788000000000001E-2</c:v>
                </c:pt>
                <c:pt idx="13">
                  <c:v>3.4306999999999997E-2</c:v>
                </c:pt>
                <c:pt idx="14">
                  <c:v>5.2475000000000001E-2</c:v>
                </c:pt>
                <c:pt idx="15">
                  <c:v>0.11108999999999999</c:v>
                </c:pt>
                <c:pt idx="16">
                  <c:v>0.15764</c:v>
                </c:pt>
                <c:pt idx="17">
                  <c:v>0.24723999999999999</c:v>
                </c:pt>
                <c:pt idx="18">
                  <c:v>0.36882999999999999</c:v>
                </c:pt>
                <c:pt idx="19">
                  <c:v>0.55023</c:v>
                </c:pt>
                <c:pt idx="20">
                  <c:v>0.63927999999999996</c:v>
                </c:pt>
                <c:pt idx="21">
                  <c:v>0.74273999999999996</c:v>
                </c:pt>
                <c:pt idx="22">
                  <c:v>0.82084999999999997</c:v>
                </c:pt>
                <c:pt idx="23">
                  <c:v>0.96164000000000005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2.5</c:v>
                </c:pt>
                <c:pt idx="28">
                  <c:v>3</c:v>
                </c:pt>
                <c:pt idx="29">
                  <c:v>3.5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  <c:pt idx="38">
                  <c:v>8</c:v>
                </c:pt>
                <c:pt idx="39">
                  <c:v>8.5</c:v>
                </c:pt>
                <c:pt idx="40">
                  <c:v>9</c:v>
                </c:pt>
                <c:pt idx="41">
                  <c:v>9.5</c:v>
                </c:pt>
                <c:pt idx="42">
                  <c:v>10</c:v>
                </c:pt>
                <c:pt idx="43">
                  <c:v>10.5</c:v>
                </c:pt>
                <c:pt idx="44">
                  <c:v>11</c:v>
                </c:pt>
                <c:pt idx="45">
                  <c:v>11.5</c:v>
                </c:pt>
                <c:pt idx="46">
                  <c:v>12</c:v>
                </c:pt>
                <c:pt idx="47">
                  <c:v>12.5</c:v>
                </c:pt>
                <c:pt idx="48">
                  <c:v>13</c:v>
                </c:pt>
                <c:pt idx="49">
                  <c:v>13.5</c:v>
                </c:pt>
                <c:pt idx="50">
                  <c:v>14</c:v>
                </c:pt>
                <c:pt idx="51">
                  <c:v>14.5</c:v>
                </c:pt>
                <c:pt idx="52">
                  <c:v>15</c:v>
                </c:pt>
                <c:pt idx="53">
                  <c:v>15.5</c:v>
                </c:pt>
                <c:pt idx="54">
                  <c:v>16</c:v>
                </c:pt>
                <c:pt idx="55">
                  <c:v>16.5</c:v>
                </c:pt>
                <c:pt idx="56">
                  <c:v>17</c:v>
                </c:pt>
                <c:pt idx="57">
                  <c:v>17.5</c:v>
                </c:pt>
                <c:pt idx="58">
                  <c:v>18</c:v>
                </c:pt>
                <c:pt idx="59">
                  <c:v>18.5</c:v>
                </c:pt>
                <c:pt idx="60">
                  <c:v>19</c:v>
                </c:pt>
                <c:pt idx="61">
                  <c:v>19.5</c:v>
                </c:pt>
                <c:pt idx="62">
                  <c:v>20</c:v>
                </c:pt>
                <c:pt idx="63">
                  <c:v>20.5</c:v>
                </c:pt>
                <c:pt idx="64">
                  <c:v>21</c:v>
                </c:pt>
                <c:pt idx="65">
                  <c:v>21.5</c:v>
                </c:pt>
                <c:pt idx="66">
                  <c:v>22</c:v>
                </c:pt>
                <c:pt idx="67">
                  <c:v>22.5</c:v>
                </c:pt>
                <c:pt idx="68">
                  <c:v>23</c:v>
                </c:pt>
                <c:pt idx="69">
                  <c:v>23.5</c:v>
                </c:pt>
                <c:pt idx="70">
                  <c:v>24</c:v>
                </c:pt>
                <c:pt idx="71">
                  <c:v>24.5</c:v>
                </c:pt>
                <c:pt idx="72">
                  <c:v>25</c:v>
                </c:pt>
                <c:pt idx="73">
                  <c:v>25.5</c:v>
                </c:pt>
                <c:pt idx="74">
                  <c:v>26</c:v>
                </c:pt>
                <c:pt idx="75">
                  <c:v>26.5</c:v>
                </c:pt>
                <c:pt idx="76">
                  <c:v>27</c:v>
                </c:pt>
                <c:pt idx="77">
                  <c:v>27.5</c:v>
                </c:pt>
                <c:pt idx="78">
                  <c:v>28</c:v>
                </c:pt>
                <c:pt idx="79">
                  <c:v>28.5</c:v>
                </c:pt>
                <c:pt idx="80">
                  <c:v>29</c:v>
                </c:pt>
                <c:pt idx="81">
                  <c:v>29.5</c:v>
                </c:pt>
                <c:pt idx="82">
                  <c:v>30</c:v>
                </c:pt>
                <c:pt idx="83">
                  <c:v>30.5</c:v>
                </c:pt>
                <c:pt idx="84">
                  <c:v>31</c:v>
                </c:pt>
                <c:pt idx="85">
                  <c:v>31.5</c:v>
                </c:pt>
                <c:pt idx="86">
                  <c:v>32</c:v>
                </c:pt>
                <c:pt idx="87">
                  <c:v>32.5</c:v>
                </c:pt>
                <c:pt idx="88">
                  <c:v>33</c:v>
                </c:pt>
                <c:pt idx="89">
                  <c:v>33.5</c:v>
                </c:pt>
                <c:pt idx="90">
                  <c:v>34</c:v>
                </c:pt>
                <c:pt idx="91">
                  <c:v>34.5</c:v>
                </c:pt>
                <c:pt idx="92">
                  <c:v>35</c:v>
                </c:pt>
              </c:numCache>
            </c:numRef>
          </c:xVal>
          <c:yVal>
            <c:numRef>
              <c:f>'90Deg'!$R$8:$R$100</c:f>
              <c:numCache>
                <c:formatCode>0.000E+00</c:formatCode>
                <c:ptCount val="93"/>
                <c:pt idx="0">
                  <c:v>0</c:v>
                </c:pt>
                <c:pt idx="1">
                  <c:v>2.1707019999999999E-10</c:v>
                </c:pt>
                <c:pt idx="2">
                  <c:v>2.1415809999999999E-9</c:v>
                </c:pt>
                <c:pt idx="3">
                  <c:v>1.3845710000000001E-8</c:v>
                </c:pt>
                <c:pt idx="4">
                  <c:v>1.5497039999999999E-7</c:v>
                </c:pt>
                <c:pt idx="5">
                  <c:v>2.0723340000000001E-7</c:v>
                </c:pt>
                <c:pt idx="6">
                  <c:v>1.7475489999999999E-7</c:v>
                </c:pt>
                <c:pt idx="7">
                  <c:v>1.3903900000000001E-7</c:v>
                </c:pt>
                <c:pt idx="8">
                  <c:v>1.4871480000000001E-7</c:v>
                </c:pt>
                <c:pt idx="9">
                  <c:v>2.1241489999999999E-7</c:v>
                </c:pt>
                <c:pt idx="10">
                  <c:v>2.7992270000000003E-7</c:v>
                </c:pt>
                <c:pt idx="11">
                  <c:v>2.4622580000000001E-7</c:v>
                </c:pt>
                <c:pt idx="12">
                  <c:v>6.1159499999999999E-8</c:v>
                </c:pt>
                <c:pt idx="13">
                  <c:v>1.693739E-7</c:v>
                </c:pt>
                <c:pt idx="14">
                  <c:v>2.0068830000000001E-7</c:v>
                </c:pt>
                <c:pt idx="15">
                  <c:v>6.3667200000000005E-7</c:v>
                </c:pt>
                <c:pt idx="16">
                  <c:v>5.0844400000000002E-7</c:v>
                </c:pt>
                <c:pt idx="17">
                  <c:v>8.2865999999999996E-7</c:v>
                </c:pt>
                <c:pt idx="18">
                  <c:v>1.1434159999999999E-6</c:v>
                </c:pt>
                <c:pt idx="19">
                  <c:v>1.3162030000000001E-6</c:v>
                </c:pt>
                <c:pt idx="20">
                  <c:v>6.5207399999999999E-7</c:v>
                </c:pt>
                <c:pt idx="21">
                  <c:v>6.9423800000000005E-7</c:v>
                </c:pt>
                <c:pt idx="22">
                  <c:v>4.4227299999999998E-7</c:v>
                </c:pt>
                <c:pt idx="23">
                  <c:v>6.4921400000000003E-7</c:v>
                </c:pt>
                <c:pt idx="24">
                  <c:v>1.4819829999999999E-7</c:v>
                </c:pt>
                <c:pt idx="25">
                  <c:v>1.408394E-6</c:v>
                </c:pt>
                <c:pt idx="26">
                  <c:v>7.7156400000000001E-7</c:v>
                </c:pt>
                <c:pt idx="27">
                  <c:v>4.7399299999999995E-7</c:v>
                </c:pt>
                <c:pt idx="28">
                  <c:v>2.9000560000000001E-7</c:v>
                </c:pt>
                <c:pt idx="29">
                  <c:v>1.8130369999999999E-7</c:v>
                </c:pt>
                <c:pt idx="30">
                  <c:v>1.268405E-7</c:v>
                </c:pt>
                <c:pt idx="31">
                  <c:v>1.0004059999999999E-7</c:v>
                </c:pt>
                <c:pt idx="32">
                  <c:v>7.9147599999999993E-8</c:v>
                </c:pt>
                <c:pt idx="33">
                  <c:v>6.6704199999999997E-8</c:v>
                </c:pt>
                <c:pt idx="34">
                  <c:v>5.9223400000000002E-8</c:v>
                </c:pt>
                <c:pt idx="35">
                  <c:v>5.3200199999999998E-8</c:v>
                </c:pt>
                <c:pt idx="36">
                  <c:v>5.0339300000000001E-8</c:v>
                </c:pt>
                <c:pt idx="37">
                  <c:v>4.7492300000000002E-8</c:v>
                </c:pt>
                <c:pt idx="38">
                  <c:v>4.5575100000000002E-8</c:v>
                </c:pt>
                <c:pt idx="39">
                  <c:v>4.40758E-8</c:v>
                </c:pt>
                <c:pt idx="40">
                  <c:v>4.18566E-8</c:v>
                </c:pt>
                <c:pt idx="41">
                  <c:v>3.7912380000000004E-8</c:v>
                </c:pt>
                <c:pt idx="42">
                  <c:v>3.4247560000000002E-8</c:v>
                </c:pt>
                <c:pt idx="43">
                  <c:v>3.140516E-8</c:v>
                </c:pt>
                <c:pt idx="44">
                  <c:v>2.8270440000000002E-8</c:v>
                </c:pt>
                <c:pt idx="45">
                  <c:v>2.4885630000000003E-8</c:v>
                </c:pt>
                <c:pt idx="46">
                  <c:v>2.2086379999999999E-8</c:v>
                </c:pt>
                <c:pt idx="47">
                  <c:v>1.9667679999999998E-8</c:v>
                </c:pt>
                <c:pt idx="48">
                  <c:v>1.716297E-8</c:v>
                </c:pt>
                <c:pt idx="49">
                  <c:v>1.480825E-8</c:v>
                </c:pt>
                <c:pt idx="50">
                  <c:v>1.2618579999999999E-8</c:v>
                </c:pt>
                <c:pt idx="51">
                  <c:v>1.1227199999999999E-8</c:v>
                </c:pt>
                <c:pt idx="52">
                  <c:v>9.9489099999999997E-9</c:v>
                </c:pt>
                <c:pt idx="53">
                  <c:v>8.5818199999999992E-9</c:v>
                </c:pt>
                <c:pt idx="54">
                  <c:v>7.4015000000000001E-9</c:v>
                </c:pt>
                <c:pt idx="55">
                  <c:v>6.8712E-9</c:v>
                </c:pt>
                <c:pt idx="56">
                  <c:v>5.7257800000000005E-9</c:v>
                </c:pt>
                <c:pt idx="57">
                  <c:v>4.9664099999999996E-9</c:v>
                </c:pt>
                <c:pt idx="58">
                  <c:v>4.6572E-9</c:v>
                </c:pt>
                <c:pt idx="59">
                  <c:v>4.2046299999999998E-9</c:v>
                </c:pt>
                <c:pt idx="60">
                  <c:v>3.8057099999999997E-9</c:v>
                </c:pt>
                <c:pt idx="61">
                  <c:v>3.2779799999999999E-9</c:v>
                </c:pt>
                <c:pt idx="62">
                  <c:v>2.9335800000000001E-9</c:v>
                </c:pt>
                <c:pt idx="63">
                  <c:v>2.6416099999999999E-9</c:v>
                </c:pt>
                <c:pt idx="64">
                  <c:v>2.4585899999999999E-9</c:v>
                </c:pt>
                <c:pt idx="65">
                  <c:v>2.2361710000000001E-9</c:v>
                </c:pt>
                <c:pt idx="66">
                  <c:v>1.998924E-9</c:v>
                </c:pt>
                <c:pt idx="67">
                  <c:v>1.9239810000000001E-9</c:v>
                </c:pt>
                <c:pt idx="68">
                  <c:v>1.9242430000000001E-9</c:v>
                </c:pt>
                <c:pt idx="69">
                  <c:v>1.777809E-9</c:v>
                </c:pt>
                <c:pt idx="70">
                  <c:v>1.727462E-9</c:v>
                </c:pt>
                <c:pt idx="71">
                  <c:v>1.789407E-9</c:v>
                </c:pt>
                <c:pt idx="72">
                  <c:v>1.4653240000000001E-9</c:v>
                </c:pt>
                <c:pt idx="73">
                  <c:v>1.482103E-9</c:v>
                </c:pt>
                <c:pt idx="74">
                  <c:v>1.500635E-9</c:v>
                </c:pt>
                <c:pt idx="75">
                  <c:v>1.4279060000000001E-9</c:v>
                </c:pt>
                <c:pt idx="76">
                  <c:v>1.265967E-9</c:v>
                </c:pt>
                <c:pt idx="77">
                  <c:v>1.2454720000000001E-9</c:v>
                </c:pt>
                <c:pt idx="78">
                  <c:v>1.243067E-9</c:v>
                </c:pt>
                <c:pt idx="79">
                  <c:v>1.280592E-9</c:v>
                </c:pt>
                <c:pt idx="80">
                  <c:v>1.2356660000000001E-9</c:v>
                </c:pt>
                <c:pt idx="81">
                  <c:v>1.1788310000000001E-9</c:v>
                </c:pt>
                <c:pt idx="82">
                  <c:v>1.0388010000000001E-9</c:v>
                </c:pt>
                <c:pt idx="83">
                  <c:v>1.0921690000000001E-9</c:v>
                </c:pt>
                <c:pt idx="84">
                  <c:v>1.0980769999999999E-9</c:v>
                </c:pt>
                <c:pt idx="85">
                  <c:v>1.020763E-9</c:v>
                </c:pt>
                <c:pt idx="86">
                  <c:v>9.646419999999999E-10</c:v>
                </c:pt>
                <c:pt idx="87">
                  <c:v>9.4576900000000002E-10</c:v>
                </c:pt>
                <c:pt idx="88">
                  <c:v>9.8611300000000015E-10</c:v>
                </c:pt>
                <c:pt idx="89">
                  <c:v>6.6448099999999997E-10</c:v>
                </c:pt>
                <c:pt idx="90">
                  <c:v>5.1235400000000003E-10</c:v>
                </c:pt>
                <c:pt idx="91">
                  <c:v>2.9938570000000001E-10</c:v>
                </c:pt>
                <c:pt idx="92">
                  <c:v>3.344885E-11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91568"/>
        <c:axId val="451391176"/>
      </c:scatterChart>
      <c:valAx>
        <c:axId val="45139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91176"/>
        <c:crosses val="autoZero"/>
        <c:crossBetween val="midCat"/>
      </c:valAx>
      <c:valAx>
        <c:axId val="451391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9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9</xdr:row>
      <xdr:rowOff>121920</xdr:rowOff>
    </xdr:from>
    <xdr:to>
      <xdr:col>12</xdr:col>
      <xdr:colOff>91440</xdr:colOff>
      <xdr:row>24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129540</xdr:rowOff>
    </xdr:from>
    <xdr:to>
      <xdr:col>15</xdr:col>
      <xdr:colOff>358140</xdr:colOff>
      <xdr:row>22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zoomScaleNormal="100" workbookViewId="0">
      <selection activeCell="R8" sqref="R8"/>
    </sheetView>
  </sheetViews>
  <sheetFormatPr defaultRowHeight="14.4" x14ac:dyDescent="0.3"/>
  <cols>
    <col min="1" max="1" width="9.33203125" customWidth="1"/>
    <col min="2" max="2" width="10.109375" style="2" customWidth="1"/>
    <col min="3" max="3" width="11.88671875" style="2" customWidth="1"/>
    <col min="4" max="4" width="10.109375" style="2" customWidth="1"/>
    <col min="5" max="5" width="10.109375" customWidth="1"/>
    <col min="6" max="8" width="10.109375" style="2" customWidth="1"/>
    <col min="9" max="9" width="10.109375" customWidth="1"/>
    <col min="10" max="12" width="10.109375" style="2" customWidth="1"/>
    <col min="13" max="13" width="10.109375" customWidth="1"/>
    <col min="14" max="16" width="10.109375" style="2" customWidth="1"/>
    <col min="17" max="17" width="10.109375" customWidth="1"/>
    <col min="18" max="18" width="13.77734375" style="2" customWidth="1"/>
    <col min="19" max="19" width="10.109375" customWidth="1"/>
    <col min="20" max="20" width="11.6640625" style="2" bestFit="1" customWidth="1"/>
    <col min="21" max="21" width="10.109375" customWidth="1"/>
  </cols>
  <sheetData>
    <row r="1" spans="1:23" x14ac:dyDescent="0.3">
      <c r="A1" s="49" t="s">
        <v>7</v>
      </c>
      <c r="B1" s="49"/>
      <c r="C1" s="32">
        <f>497000000</f>
        <v>497000000</v>
      </c>
      <c r="D1" s="3" t="s">
        <v>10</v>
      </c>
      <c r="G1" s="48" t="s">
        <v>18</v>
      </c>
      <c r="H1" s="48"/>
      <c r="I1" s="4">
        <f>D7+L7</f>
        <v>60669.381015402607</v>
      </c>
      <c r="J1" s="3" t="s">
        <v>9</v>
      </c>
    </row>
    <row r="2" spans="1:23" x14ac:dyDescent="0.3">
      <c r="A2" s="49" t="s">
        <v>8</v>
      </c>
      <c r="B2" s="49"/>
      <c r="C2" s="32">
        <v>1</v>
      </c>
      <c r="D2" s="33" t="s">
        <v>11</v>
      </c>
      <c r="G2" s="48" t="s">
        <v>16</v>
      </c>
      <c r="H2" s="48"/>
      <c r="I2" s="34">
        <f>T7</f>
        <v>60669.3810154026</v>
      </c>
      <c r="J2" s="3" t="s">
        <v>19</v>
      </c>
    </row>
    <row r="3" spans="1:23" ht="15" thickBot="1" x14ac:dyDescent="0.35"/>
    <row r="4" spans="1:23" ht="15" thickBot="1" x14ac:dyDescent="0.35">
      <c r="A4" s="39"/>
      <c r="B4" s="50" t="s">
        <v>12</v>
      </c>
      <c r="C4" s="51"/>
      <c r="D4" s="51"/>
      <c r="E4" s="51"/>
      <c r="F4" s="52"/>
      <c r="G4" s="52"/>
      <c r="H4" s="52"/>
      <c r="I4" s="53"/>
      <c r="J4" s="60" t="s">
        <v>15</v>
      </c>
      <c r="K4" s="51"/>
      <c r="L4" s="51"/>
      <c r="M4" s="51"/>
      <c r="N4" s="52"/>
      <c r="O4" s="52"/>
      <c r="P4" s="52"/>
      <c r="Q4" s="53"/>
      <c r="R4" s="42" t="s">
        <v>16</v>
      </c>
      <c r="S4" s="43"/>
      <c r="T4" s="43"/>
      <c r="U4" s="44"/>
    </row>
    <row r="5" spans="1:23" ht="15" thickBot="1" x14ac:dyDescent="0.35">
      <c r="A5" s="40"/>
      <c r="B5" s="54" t="s">
        <v>13</v>
      </c>
      <c r="C5" s="55"/>
      <c r="D5" s="55"/>
      <c r="E5" s="56"/>
      <c r="F5" s="57" t="s">
        <v>14</v>
      </c>
      <c r="G5" s="58"/>
      <c r="H5" s="58"/>
      <c r="I5" s="59"/>
      <c r="J5" s="61" t="s">
        <v>13</v>
      </c>
      <c r="K5" s="55"/>
      <c r="L5" s="55"/>
      <c r="M5" s="56"/>
      <c r="N5" s="57" t="s">
        <v>14</v>
      </c>
      <c r="O5" s="58"/>
      <c r="P5" s="58"/>
      <c r="Q5" s="59"/>
      <c r="R5" s="45"/>
      <c r="S5" s="46"/>
      <c r="T5" s="46"/>
      <c r="U5" s="47"/>
    </row>
    <row r="6" spans="1:23" ht="15" thickBot="1" x14ac:dyDescent="0.35">
      <c r="A6" s="41" t="s">
        <v>0</v>
      </c>
      <c r="B6" s="16" t="s">
        <v>4</v>
      </c>
      <c r="C6" s="17" t="s">
        <v>2</v>
      </c>
      <c r="D6" s="17" t="s">
        <v>5</v>
      </c>
      <c r="E6" s="27" t="s">
        <v>3</v>
      </c>
      <c r="F6" s="16" t="s">
        <v>4</v>
      </c>
      <c r="G6" s="17" t="s">
        <v>2</v>
      </c>
      <c r="H6" s="17" t="s">
        <v>5</v>
      </c>
      <c r="I6" s="18" t="s">
        <v>3</v>
      </c>
      <c r="J6" s="16" t="s">
        <v>4</v>
      </c>
      <c r="K6" s="17" t="s">
        <v>2</v>
      </c>
      <c r="L6" s="17" t="s">
        <v>5</v>
      </c>
      <c r="M6" s="27" t="s">
        <v>3</v>
      </c>
      <c r="N6" s="16" t="s">
        <v>4</v>
      </c>
      <c r="O6" s="17" t="s">
        <v>2</v>
      </c>
      <c r="P6" s="17" t="s">
        <v>5</v>
      </c>
      <c r="Q6" s="18" t="s">
        <v>3</v>
      </c>
      <c r="R6" s="19" t="s">
        <v>1</v>
      </c>
      <c r="S6" s="17" t="s">
        <v>2</v>
      </c>
      <c r="T6" s="17" t="s">
        <v>17</v>
      </c>
      <c r="U6" s="18" t="s">
        <v>3</v>
      </c>
      <c r="V6" s="1"/>
    </row>
    <row r="7" spans="1:23" ht="15" thickBot="1" x14ac:dyDescent="0.35">
      <c r="A7" s="11" t="s">
        <v>6</v>
      </c>
      <c r="B7" s="24">
        <f>SUM(B8:B100)</f>
        <v>9.7565133080800047E-5</v>
      </c>
      <c r="C7" s="25">
        <v>2.0999999999999999E-3</v>
      </c>
      <c r="D7" s="25">
        <f>SUM(D8:D100)</f>
        <v>48489.871141157608</v>
      </c>
      <c r="E7" s="28">
        <f>C7*D7</f>
        <v>101.82872939643097</v>
      </c>
      <c r="F7" s="24">
        <f>SUM(F8:F100)</f>
        <v>6.4322083619869994E-6</v>
      </c>
      <c r="G7" s="25">
        <v>2.0999999999999999E-3</v>
      </c>
      <c r="H7" s="25">
        <f>SUM(H8:H100)</f>
        <v>3196.8075559075392</v>
      </c>
      <c r="I7" s="26">
        <f>G7*H7</f>
        <v>6.7132958674058321</v>
      </c>
      <c r="J7" s="24">
        <f>SUM(J8:J100)</f>
        <v>2.4506056085000016E-5</v>
      </c>
      <c r="K7" s="25">
        <v>1.9E-3</v>
      </c>
      <c r="L7" s="25">
        <f>SUM(L8:L100)</f>
        <v>12179.509874244999</v>
      </c>
      <c r="M7" s="28">
        <f>K7*L7</f>
        <v>23.141068761065497</v>
      </c>
      <c r="N7" s="24">
        <f>SUM(N8:N100)</f>
        <v>6.5398242970000035E-5</v>
      </c>
      <c r="O7" s="25">
        <v>1.9E-3</v>
      </c>
      <c r="P7" s="25">
        <f>SUM(P8:P100)</f>
        <v>32502.926756090008</v>
      </c>
      <c r="Q7" s="26">
        <f>O7*P7</f>
        <v>61.755560836571014</v>
      </c>
      <c r="R7" s="35">
        <f>SUM(R8:R100)</f>
        <v>1.2207118916580004E-4</v>
      </c>
      <c r="S7" s="25">
        <v>2E-3</v>
      </c>
      <c r="T7" s="25">
        <f>SUM(T8:T100)</f>
        <v>60669.3810154026</v>
      </c>
      <c r="U7" s="26">
        <f>S7*T7</f>
        <v>121.3387620308052</v>
      </c>
      <c r="V7" s="1"/>
    </row>
    <row r="8" spans="1:23" x14ac:dyDescent="0.3">
      <c r="A8" s="12">
        <v>4.1399000000000002E-7</v>
      </c>
      <c r="B8" s="20">
        <v>0</v>
      </c>
      <c r="C8" s="21">
        <v>0</v>
      </c>
      <c r="D8" s="21">
        <f>B8*$C$1*$C$2</f>
        <v>0</v>
      </c>
      <c r="E8" s="29">
        <f>C8*D8</f>
        <v>0</v>
      </c>
      <c r="F8" s="20">
        <v>0</v>
      </c>
      <c r="G8" s="21">
        <v>0</v>
      </c>
      <c r="H8" s="21">
        <f>F8*$C$1*$C$2</f>
        <v>0</v>
      </c>
      <c r="I8" s="22">
        <f>G8*H8</f>
        <v>0</v>
      </c>
      <c r="J8" s="20">
        <v>0</v>
      </c>
      <c r="K8" s="21">
        <v>0</v>
      </c>
      <c r="L8" s="21">
        <f>J8*$C$1*$C$2</f>
        <v>0</v>
      </c>
      <c r="M8" s="29">
        <f>K8*L8</f>
        <v>0</v>
      </c>
      <c r="N8" s="20">
        <v>0</v>
      </c>
      <c r="O8" s="21">
        <v>0</v>
      </c>
      <c r="P8" s="21">
        <f>N8*$C$1*$C$2</f>
        <v>0</v>
      </c>
      <c r="Q8" s="22">
        <f>O8*P8</f>
        <v>0</v>
      </c>
      <c r="R8" s="23">
        <f>J8+B8</f>
        <v>0</v>
      </c>
      <c r="S8" s="21">
        <v>0</v>
      </c>
      <c r="T8" s="21">
        <f>R8*$C$1*$C$2</f>
        <v>0</v>
      </c>
      <c r="U8" s="22">
        <f>S8*T8</f>
        <v>0</v>
      </c>
      <c r="V8" s="1"/>
      <c r="W8" s="1"/>
    </row>
    <row r="9" spans="1:23" x14ac:dyDescent="0.3">
      <c r="A9" s="12">
        <v>1.1253000000000001E-6</v>
      </c>
      <c r="B9" s="14">
        <v>9.75148E-11</v>
      </c>
      <c r="C9" s="5">
        <v>2.46E-2</v>
      </c>
      <c r="D9" s="5">
        <f t="shared" ref="D9:D72" si="0">B9*$C$1*$C$2</f>
        <v>4.8464855600000002E-2</v>
      </c>
      <c r="E9" s="30">
        <f t="shared" ref="E9:E72" si="1">C9*D9</f>
        <v>1.1922354477600001E-3</v>
      </c>
      <c r="F9" s="14">
        <v>6.4158199999999999E-9</v>
      </c>
      <c r="G9" s="5">
        <v>3.7000000000000002E-3</v>
      </c>
      <c r="H9" s="5">
        <f t="shared" ref="H9:H72" si="2">F9*$C$1*$C$2</f>
        <v>3.1886625400000002</v>
      </c>
      <c r="I9" s="6">
        <f t="shared" ref="I9:I72" si="3">G9*H9</f>
        <v>1.1798051398000001E-2</v>
      </c>
      <c r="J9" s="14">
        <v>3.5801499999999998E-10</v>
      </c>
      <c r="K9" s="5">
        <v>1.3100000000000001E-2</v>
      </c>
      <c r="L9" s="5">
        <f t="shared" ref="L9:L72" si="4">J9*$C$1*$C$2</f>
        <v>0.17793345499999999</v>
      </c>
      <c r="M9" s="30">
        <f t="shared" ref="M9:M72" si="5">K9*L9</f>
        <v>2.3309282604999999E-3</v>
      </c>
      <c r="N9" s="14">
        <v>2.8152899999999999E-8</v>
      </c>
      <c r="O9" s="5">
        <v>2.5000000000000001E-3</v>
      </c>
      <c r="P9" s="5">
        <f t="shared" ref="P9:P72" si="6">N9*$C$1*$C$2</f>
        <v>13.991991299999999</v>
      </c>
      <c r="Q9" s="6">
        <f t="shared" ref="Q9:Q72" si="7">O9*P9</f>
        <v>3.4979978249999995E-2</v>
      </c>
      <c r="R9" s="23">
        <f t="shared" ref="R9:R72" si="8">J9+B9</f>
        <v>4.5552979999999996E-10</v>
      </c>
      <c r="S9" s="5">
        <v>2.2000000000000001E-3</v>
      </c>
      <c r="T9" s="5">
        <f t="shared" ref="T9:T72" si="9">R9*$C$1*$C$2</f>
        <v>0.22639831059999999</v>
      </c>
      <c r="U9" s="6">
        <f t="shared" ref="U9:U72" si="10">S9*T9</f>
        <v>4.9807628332000002E-4</v>
      </c>
      <c r="V9" s="1"/>
      <c r="W9" s="1"/>
    </row>
    <row r="10" spans="1:23" x14ac:dyDescent="0.3">
      <c r="A10" s="12">
        <v>3.0589999999999998E-6</v>
      </c>
      <c r="B10" s="14">
        <v>9.6667599999999998E-10</v>
      </c>
      <c r="C10" s="5">
        <v>8.0999999999999996E-3</v>
      </c>
      <c r="D10" s="5">
        <f t="shared" si="0"/>
        <v>0.48043797199999999</v>
      </c>
      <c r="E10" s="30">
        <f t="shared" si="1"/>
        <v>3.8915475731999996E-3</v>
      </c>
      <c r="F10" s="14">
        <v>6.2895999999999996E-8</v>
      </c>
      <c r="G10" s="5">
        <v>2.3999999999999998E-3</v>
      </c>
      <c r="H10" s="5">
        <f t="shared" si="2"/>
        <v>31.259311999999998</v>
      </c>
      <c r="I10" s="6">
        <f t="shared" si="3"/>
        <v>7.5022348799999986E-2</v>
      </c>
      <c r="J10" s="14">
        <v>3.51356E-9</v>
      </c>
      <c r="K10" s="5">
        <v>4.5999999999999999E-3</v>
      </c>
      <c r="L10" s="5">
        <f t="shared" si="4"/>
        <v>1.7462393199999999</v>
      </c>
      <c r="M10" s="30">
        <f t="shared" si="5"/>
        <v>8.0327008720000002E-3</v>
      </c>
      <c r="N10" s="14">
        <v>2.71927E-7</v>
      </c>
      <c r="O10" s="5">
        <v>2.0999999999999999E-3</v>
      </c>
      <c r="P10" s="5">
        <f t="shared" si="6"/>
        <v>135.147719</v>
      </c>
      <c r="Q10" s="6">
        <f t="shared" si="7"/>
        <v>0.2838102099</v>
      </c>
      <c r="R10" s="23">
        <f t="shared" si="8"/>
        <v>4.4802360000000002E-9</v>
      </c>
      <c r="S10" s="5">
        <v>2.0999999999999999E-3</v>
      </c>
      <c r="T10" s="5">
        <f t="shared" si="9"/>
        <v>2.2266772920000002</v>
      </c>
      <c r="U10" s="6">
        <f t="shared" si="10"/>
        <v>4.6760223132E-3</v>
      </c>
      <c r="V10" s="1"/>
      <c r="W10" s="1"/>
    </row>
    <row r="11" spans="1:23" x14ac:dyDescent="0.3">
      <c r="A11" s="12">
        <v>1.0677E-5</v>
      </c>
      <c r="B11" s="14">
        <v>2.2748900000000002E-9</v>
      </c>
      <c r="C11" s="5">
        <v>4.2000000000000003E-2</v>
      </c>
      <c r="D11" s="5">
        <f t="shared" si="0"/>
        <v>1.1306203300000002</v>
      </c>
      <c r="E11" s="30">
        <f t="shared" si="1"/>
        <v>4.7486053860000009E-2</v>
      </c>
      <c r="F11" s="14">
        <v>1.03416E-7</v>
      </c>
      <c r="G11" s="5">
        <v>2.5000000000000001E-3</v>
      </c>
      <c r="H11" s="5">
        <f t="shared" si="2"/>
        <v>51.397752000000004</v>
      </c>
      <c r="I11" s="6">
        <f t="shared" si="3"/>
        <v>0.12849438000000002</v>
      </c>
      <c r="J11" s="14">
        <v>1.4088199999999999E-8</v>
      </c>
      <c r="K11" s="5">
        <v>2.3900000000000001E-2</v>
      </c>
      <c r="L11" s="5">
        <f t="shared" si="4"/>
        <v>7.0018354</v>
      </c>
      <c r="M11" s="30">
        <f t="shared" si="5"/>
        <v>0.16734386606000001</v>
      </c>
      <c r="N11" s="14">
        <v>4.3483500000000002E-7</v>
      </c>
      <c r="O11" s="5">
        <v>2.0999999999999999E-3</v>
      </c>
      <c r="P11" s="5">
        <f t="shared" si="6"/>
        <v>216.11299500000001</v>
      </c>
      <c r="Q11" s="6">
        <f t="shared" si="7"/>
        <v>0.45383728950000002</v>
      </c>
      <c r="R11" s="23">
        <f t="shared" si="8"/>
        <v>1.6363090000000001E-8</v>
      </c>
      <c r="S11" s="5">
        <v>2.0999999999999999E-3</v>
      </c>
      <c r="T11" s="5">
        <f t="shared" si="9"/>
        <v>8.1324557300000002</v>
      </c>
      <c r="U11" s="6">
        <f t="shared" si="10"/>
        <v>1.7078157032999999E-2</v>
      </c>
      <c r="V11" s="1"/>
      <c r="W11" s="1"/>
    </row>
    <row r="12" spans="1:23" x14ac:dyDescent="0.3">
      <c r="A12" s="12">
        <v>2.9023E-5</v>
      </c>
      <c r="B12" s="14">
        <v>1.4200299999999999E-8</v>
      </c>
      <c r="C12" s="5">
        <v>2.75E-2</v>
      </c>
      <c r="D12" s="5">
        <f t="shared" si="0"/>
        <v>7.0575491000000001</v>
      </c>
      <c r="E12" s="30">
        <f t="shared" si="1"/>
        <v>0.19408260025000001</v>
      </c>
      <c r="F12" s="14">
        <v>1.08902E-7</v>
      </c>
      <c r="G12" s="5">
        <v>3.3E-3</v>
      </c>
      <c r="H12" s="5">
        <f t="shared" si="2"/>
        <v>54.124293999999999</v>
      </c>
      <c r="I12" s="6">
        <f t="shared" si="3"/>
        <v>0.1786101702</v>
      </c>
      <c r="J12" s="14">
        <v>1.4597999999999999E-7</v>
      </c>
      <c r="K12" s="5">
        <v>9.7000000000000003E-3</v>
      </c>
      <c r="L12" s="5">
        <f t="shared" si="4"/>
        <v>72.552059999999997</v>
      </c>
      <c r="M12" s="30">
        <f t="shared" si="5"/>
        <v>0.70375498199999997</v>
      </c>
      <c r="N12" s="14">
        <v>4.3916799999999998E-7</v>
      </c>
      <c r="O12" s="5">
        <v>2.0999999999999999E-3</v>
      </c>
      <c r="P12" s="5">
        <f t="shared" si="6"/>
        <v>218.26649599999999</v>
      </c>
      <c r="Q12" s="6">
        <f t="shared" si="7"/>
        <v>0.45835964159999992</v>
      </c>
      <c r="R12" s="23">
        <f t="shared" si="8"/>
        <v>1.601803E-7</v>
      </c>
      <c r="S12" s="5">
        <v>2.0999999999999999E-3</v>
      </c>
      <c r="T12" s="5">
        <f t="shared" si="9"/>
        <v>79.6096091</v>
      </c>
      <c r="U12" s="6">
        <f t="shared" si="10"/>
        <v>0.16718017910999999</v>
      </c>
      <c r="V12" s="1"/>
      <c r="W12" s="1"/>
    </row>
    <row r="13" spans="1:23" x14ac:dyDescent="0.3">
      <c r="A13" s="12">
        <v>1.013E-4</v>
      </c>
      <c r="B13" s="14">
        <v>2.0956100000000001E-8</v>
      </c>
      <c r="C13" s="5">
        <v>1.9599999999999999E-2</v>
      </c>
      <c r="D13" s="5">
        <f t="shared" si="0"/>
        <v>10.4151817</v>
      </c>
      <c r="E13" s="30">
        <f t="shared" si="1"/>
        <v>0.20413756131999999</v>
      </c>
      <c r="F13" s="14">
        <v>1.6723E-7</v>
      </c>
      <c r="G13" s="5">
        <v>2.5999999999999999E-3</v>
      </c>
      <c r="H13" s="5">
        <f t="shared" si="2"/>
        <v>83.113309999999998</v>
      </c>
      <c r="I13" s="6">
        <f t="shared" si="3"/>
        <v>0.21609460599999999</v>
      </c>
      <c r="J13" s="14">
        <v>1.9604900000000001E-7</v>
      </c>
      <c r="K13" s="5">
        <v>7.9000000000000008E-3</v>
      </c>
      <c r="L13" s="5">
        <f t="shared" si="4"/>
        <v>97.436353000000011</v>
      </c>
      <c r="M13" s="30">
        <f t="shared" si="5"/>
        <v>0.76974718870000014</v>
      </c>
      <c r="N13" s="14">
        <v>6.6526200000000002E-7</v>
      </c>
      <c r="O13" s="5">
        <v>2E-3</v>
      </c>
      <c r="P13" s="5">
        <f t="shared" si="6"/>
        <v>330.63521400000002</v>
      </c>
      <c r="Q13" s="6">
        <f t="shared" si="7"/>
        <v>0.66127042800000002</v>
      </c>
      <c r="R13" s="23">
        <f t="shared" si="8"/>
        <v>2.1700510000000002E-7</v>
      </c>
      <c r="S13" s="5">
        <v>2E-3</v>
      </c>
      <c r="T13" s="5">
        <f t="shared" si="9"/>
        <v>107.85153470000002</v>
      </c>
      <c r="U13" s="6">
        <f t="shared" si="10"/>
        <v>0.21570306940000003</v>
      </c>
      <c r="V13" s="1"/>
      <c r="W13" s="1"/>
    </row>
    <row r="14" spans="1:23" x14ac:dyDescent="0.3">
      <c r="A14" s="12">
        <v>2.7535999999999999E-4</v>
      </c>
      <c r="B14" s="14">
        <v>1.93162E-8</v>
      </c>
      <c r="C14" s="5">
        <v>1.78E-2</v>
      </c>
      <c r="D14" s="5">
        <f t="shared" si="0"/>
        <v>9.6001513999999997</v>
      </c>
      <c r="E14" s="30">
        <f t="shared" si="1"/>
        <v>0.17088269491999999</v>
      </c>
      <c r="F14" s="14">
        <v>1.6609900000000001E-7</v>
      </c>
      <c r="G14" s="5">
        <v>2.5000000000000001E-3</v>
      </c>
      <c r="H14" s="5">
        <f t="shared" si="2"/>
        <v>82.551203000000001</v>
      </c>
      <c r="I14" s="6">
        <f t="shared" si="3"/>
        <v>0.20637800750000002</v>
      </c>
      <c r="J14" s="14">
        <v>1.7263799999999999E-7</v>
      </c>
      <c r="K14" s="5">
        <v>8.0999999999999996E-3</v>
      </c>
      <c r="L14" s="5">
        <f t="shared" si="4"/>
        <v>85.801085999999998</v>
      </c>
      <c r="M14" s="30">
        <f t="shared" si="5"/>
        <v>0.6949887965999999</v>
      </c>
      <c r="N14" s="14">
        <v>6.4997899999999997E-7</v>
      </c>
      <c r="O14" s="5">
        <v>2E-3</v>
      </c>
      <c r="P14" s="5">
        <f t="shared" si="6"/>
        <v>323.03956299999999</v>
      </c>
      <c r="Q14" s="6">
        <f t="shared" si="7"/>
        <v>0.64607912599999995</v>
      </c>
      <c r="R14" s="23">
        <f t="shared" si="8"/>
        <v>1.9195419999999998E-7</v>
      </c>
      <c r="S14" s="5">
        <v>2E-3</v>
      </c>
      <c r="T14" s="5">
        <f t="shared" si="9"/>
        <v>95.401237399999985</v>
      </c>
      <c r="U14" s="6">
        <f t="shared" si="10"/>
        <v>0.19080247479999998</v>
      </c>
      <c r="W14" s="1"/>
    </row>
    <row r="15" spans="1:23" x14ac:dyDescent="0.3">
      <c r="A15" s="12">
        <v>5.8295000000000005E-4</v>
      </c>
      <c r="B15" s="14">
        <v>1.7443400000000001E-8</v>
      </c>
      <c r="C15" s="5">
        <v>1.7100000000000001E-2</v>
      </c>
      <c r="D15" s="5">
        <f t="shared" si="0"/>
        <v>8.6693698000000001</v>
      </c>
      <c r="E15" s="30">
        <f t="shared" si="1"/>
        <v>0.14824622358</v>
      </c>
      <c r="F15" s="14">
        <v>1.4760700000000001E-7</v>
      </c>
      <c r="G15" s="5">
        <v>2.3E-3</v>
      </c>
      <c r="H15" s="5">
        <f t="shared" si="2"/>
        <v>73.360679000000005</v>
      </c>
      <c r="I15" s="6">
        <f t="shared" si="3"/>
        <v>0.1687295617</v>
      </c>
      <c r="J15" s="14">
        <v>1.37799E-7</v>
      </c>
      <c r="K15" s="5">
        <v>8.6E-3</v>
      </c>
      <c r="L15" s="5">
        <f t="shared" si="4"/>
        <v>68.486103</v>
      </c>
      <c r="M15" s="30">
        <f t="shared" si="5"/>
        <v>0.58898048579999995</v>
      </c>
      <c r="N15" s="14">
        <v>5.74716E-7</v>
      </c>
      <c r="O15" s="5">
        <v>1.9E-3</v>
      </c>
      <c r="P15" s="5">
        <f t="shared" si="6"/>
        <v>285.63385199999999</v>
      </c>
      <c r="Q15" s="6">
        <f t="shared" si="7"/>
        <v>0.54270431880000003</v>
      </c>
      <c r="R15" s="23">
        <f t="shared" si="8"/>
        <v>1.552424E-7</v>
      </c>
      <c r="S15" s="5">
        <v>2E-3</v>
      </c>
      <c r="T15" s="5">
        <f t="shared" si="9"/>
        <v>77.155472799999998</v>
      </c>
      <c r="U15" s="6">
        <f t="shared" si="10"/>
        <v>0.1543109456</v>
      </c>
      <c r="W15" s="1"/>
    </row>
    <row r="16" spans="1:23" x14ac:dyDescent="0.3">
      <c r="A16" s="12">
        <v>1.2340999999999999E-3</v>
      </c>
      <c r="B16" s="14">
        <v>2.07492E-8</v>
      </c>
      <c r="C16" s="5">
        <v>1.49E-2</v>
      </c>
      <c r="D16" s="5">
        <f t="shared" si="0"/>
        <v>10.3123524</v>
      </c>
      <c r="E16" s="30">
        <f t="shared" si="1"/>
        <v>0.15365405075999999</v>
      </c>
      <c r="F16" s="14">
        <v>1.7091699999999999E-7</v>
      </c>
      <c r="G16" s="5">
        <v>2.3E-3</v>
      </c>
      <c r="H16" s="5">
        <f t="shared" si="2"/>
        <v>84.945748999999992</v>
      </c>
      <c r="I16" s="6">
        <f t="shared" si="3"/>
        <v>0.19537522269999999</v>
      </c>
      <c r="J16" s="14">
        <v>1.48843E-7</v>
      </c>
      <c r="K16" s="5">
        <v>8.0999999999999996E-3</v>
      </c>
      <c r="L16" s="5">
        <f t="shared" si="4"/>
        <v>73.974970999999996</v>
      </c>
      <c r="M16" s="30">
        <f t="shared" si="5"/>
        <v>0.59919726509999993</v>
      </c>
      <c r="N16" s="14">
        <v>6.6621099999999996E-7</v>
      </c>
      <c r="O16" s="5">
        <v>1.9E-3</v>
      </c>
      <c r="P16" s="5">
        <f t="shared" si="6"/>
        <v>331.10686699999997</v>
      </c>
      <c r="Q16" s="6">
        <f t="shared" si="7"/>
        <v>0.62910304729999988</v>
      </c>
      <c r="R16" s="23">
        <f t="shared" si="8"/>
        <v>1.6959220000000001E-7</v>
      </c>
      <c r="S16" s="5">
        <v>1.9E-3</v>
      </c>
      <c r="T16" s="5">
        <f t="shared" si="9"/>
        <v>84.287323400000005</v>
      </c>
      <c r="U16" s="6">
        <f t="shared" si="10"/>
        <v>0.16014591446000001</v>
      </c>
      <c r="W16" s="1"/>
    </row>
    <row r="17" spans="1:23" x14ac:dyDescent="0.3">
      <c r="A17" s="12">
        <v>3.3546000000000001E-3</v>
      </c>
      <c r="B17" s="14">
        <v>4.1252599999999997E-8</v>
      </c>
      <c r="C17" s="5">
        <v>8.9999999999999993E-3</v>
      </c>
      <c r="D17" s="5">
        <f t="shared" si="0"/>
        <v>20.502542199999997</v>
      </c>
      <c r="E17" s="30">
        <f t="shared" si="1"/>
        <v>0.18452287979999996</v>
      </c>
      <c r="F17" s="14">
        <v>2.6772200000000002E-7</v>
      </c>
      <c r="G17" s="5">
        <v>2.0999999999999999E-3</v>
      </c>
      <c r="H17" s="5">
        <f t="shared" si="2"/>
        <v>133.05783400000001</v>
      </c>
      <c r="I17" s="6">
        <f t="shared" si="3"/>
        <v>0.27942145140000002</v>
      </c>
      <c r="J17" s="14">
        <v>2.1955999999999999E-7</v>
      </c>
      <c r="K17" s="5">
        <v>6.4999999999999997E-3</v>
      </c>
      <c r="L17" s="5">
        <f t="shared" si="4"/>
        <v>109.12132</v>
      </c>
      <c r="M17" s="30">
        <f t="shared" si="5"/>
        <v>0.70928857999999995</v>
      </c>
      <c r="N17" s="14">
        <v>1.0676899999999999E-6</v>
      </c>
      <c r="O17" s="5">
        <v>1.9E-3</v>
      </c>
      <c r="P17" s="5">
        <f t="shared" si="6"/>
        <v>530.64193</v>
      </c>
      <c r="Q17" s="6">
        <f t="shared" si="7"/>
        <v>1.0082196670000001</v>
      </c>
      <c r="R17" s="23">
        <f t="shared" si="8"/>
        <v>2.6081259999999997E-7</v>
      </c>
      <c r="S17" s="5">
        <v>1.9E-3</v>
      </c>
      <c r="T17" s="5">
        <f t="shared" si="9"/>
        <v>129.62386219999999</v>
      </c>
      <c r="U17" s="6">
        <f t="shared" si="10"/>
        <v>0.24628533817999998</v>
      </c>
      <c r="W17" s="1"/>
    </row>
    <row r="18" spans="1:23" x14ac:dyDescent="0.3">
      <c r="A18" s="12">
        <v>1.0333E-2</v>
      </c>
      <c r="B18" s="14">
        <v>1.3913700000000001E-7</v>
      </c>
      <c r="C18" s="5">
        <v>3.5999999999999999E-3</v>
      </c>
      <c r="D18" s="5">
        <f t="shared" si="0"/>
        <v>69.151088999999999</v>
      </c>
      <c r="E18" s="30">
        <f t="shared" si="1"/>
        <v>0.24894392039999999</v>
      </c>
      <c r="F18" s="14">
        <v>3.6210699999999997E-7</v>
      </c>
      <c r="G18" s="5">
        <v>2E-3</v>
      </c>
      <c r="H18" s="5">
        <f t="shared" si="2"/>
        <v>179.96717899999999</v>
      </c>
      <c r="I18" s="6">
        <f t="shared" si="3"/>
        <v>0.35993435800000001</v>
      </c>
      <c r="J18" s="14">
        <v>3.2045500000000002E-7</v>
      </c>
      <c r="K18" s="5">
        <v>5.0000000000000001E-3</v>
      </c>
      <c r="L18" s="5">
        <f t="shared" si="4"/>
        <v>159.26613500000002</v>
      </c>
      <c r="M18" s="30">
        <f t="shared" si="5"/>
        <v>0.7963306750000001</v>
      </c>
      <c r="N18" s="14">
        <v>1.53877E-6</v>
      </c>
      <c r="O18" s="5">
        <v>1.9E-3</v>
      </c>
      <c r="P18" s="5">
        <f t="shared" si="6"/>
        <v>764.76868999999999</v>
      </c>
      <c r="Q18" s="6">
        <f t="shared" si="7"/>
        <v>1.4530605109999999</v>
      </c>
      <c r="R18" s="23">
        <f t="shared" si="8"/>
        <v>4.59592E-7</v>
      </c>
      <c r="S18" s="5">
        <v>1.9E-3</v>
      </c>
      <c r="T18" s="5">
        <f t="shared" si="9"/>
        <v>228.417224</v>
      </c>
      <c r="U18" s="6">
        <f t="shared" si="10"/>
        <v>0.43399272560000002</v>
      </c>
      <c r="W18" s="1"/>
    </row>
    <row r="19" spans="1:23" x14ac:dyDescent="0.3">
      <c r="A19" s="12">
        <v>2.1874999999999999E-2</v>
      </c>
      <c r="B19" s="14">
        <v>2.9571899999999998E-7</v>
      </c>
      <c r="C19" s="5">
        <v>2.3999999999999998E-3</v>
      </c>
      <c r="D19" s="5">
        <f t="shared" si="0"/>
        <v>146.972343</v>
      </c>
      <c r="E19" s="30">
        <f t="shared" si="1"/>
        <v>0.35273362319999996</v>
      </c>
      <c r="F19" s="14">
        <v>2.8270400000000001E-7</v>
      </c>
      <c r="G19" s="5">
        <v>2.0999999999999999E-3</v>
      </c>
      <c r="H19" s="5">
        <f t="shared" si="2"/>
        <v>140.50388800000002</v>
      </c>
      <c r="I19" s="6">
        <f t="shared" si="3"/>
        <v>0.29505816480000002</v>
      </c>
      <c r="J19" s="14">
        <v>3.2640200000000001E-7</v>
      </c>
      <c r="K19" s="5">
        <v>4.4000000000000003E-3</v>
      </c>
      <c r="L19" s="5">
        <f t="shared" si="4"/>
        <v>162.22179400000002</v>
      </c>
      <c r="M19" s="30">
        <f t="shared" si="5"/>
        <v>0.71377589360000016</v>
      </c>
      <c r="N19" s="14">
        <v>1.31033E-6</v>
      </c>
      <c r="O19" s="5">
        <v>1.9E-3</v>
      </c>
      <c r="P19" s="5">
        <f t="shared" si="6"/>
        <v>651.23401000000001</v>
      </c>
      <c r="Q19" s="6">
        <f t="shared" si="7"/>
        <v>1.2373446189999999</v>
      </c>
      <c r="R19" s="23">
        <f t="shared" si="8"/>
        <v>6.2212099999999999E-7</v>
      </c>
      <c r="S19" s="5">
        <v>1.9E-3</v>
      </c>
      <c r="T19" s="5">
        <f t="shared" si="9"/>
        <v>309.19413700000001</v>
      </c>
      <c r="U19" s="6">
        <f t="shared" si="10"/>
        <v>0.58746886030000001</v>
      </c>
      <c r="W19" s="1"/>
    </row>
    <row r="20" spans="1:23" x14ac:dyDescent="0.3">
      <c r="A20" s="12">
        <v>2.4788000000000001E-2</v>
      </c>
      <c r="B20" s="14">
        <v>8.6955300000000003E-8</v>
      </c>
      <c r="C20" s="5">
        <v>3.0999999999999999E-3</v>
      </c>
      <c r="D20" s="5">
        <f t="shared" si="0"/>
        <v>43.216784099999998</v>
      </c>
      <c r="E20" s="30">
        <f t="shared" si="1"/>
        <v>0.13397203071</v>
      </c>
      <c r="F20" s="14">
        <v>5.1172100000000002E-8</v>
      </c>
      <c r="G20" s="5">
        <v>2.5999999999999999E-3</v>
      </c>
      <c r="H20" s="5">
        <f t="shared" si="2"/>
        <v>25.4325337</v>
      </c>
      <c r="I20" s="6">
        <f t="shared" si="3"/>
        <v>6.6124587619999994E-2</v>
      </c>
      <c r="J20" s="14">
        <v>7.7671499999999995E-8</v>
      </c>
      <c r="K20" s="5">
        <v>7.9000000000000008E-3</v>
      </c>
      <c r="L20" s="5">
        <f t="shared" si="4"/>
        <v>38.602735499999994</v>
      </c>
      <c r="M20" s="30">
        <f t="shared" si="5"/>
        <v>0.30496161044999998</v>
      </c>
      <c r="N20" s="14">
        <v>2.49939E-7</v>
      </c>
      <c r="O20" s="5">
        <v>2E-3</v>
      </c>
      <c r="P20" s="5">
        <f t="shared" si="6"/>
        <v>124.219683</v>
      </c>
      <c r="Q20" s="6">
        <f t="shared" si="7"/>
        <v>0.24843936600000002</v>
      </c>
      <c r="R20" s="23">
        <f t="shared" si="8"/>
        <v>1.646268E-7</v>
      </c>
      <c r="S20" s="5">
        <v>2E-3</v>
      </c>
      <c r="T20" s="5">
        <f t="shared" si="9"/>
        <v>81.819519599999992</v>
      </c>
      <c r="U20" s="6">
        <f t="shared" si="10"/>
        <v>0.16363903919999997</v>
      </c>
      <c r="W20" s="1"/>
    </row>
    <row r="21" spans="1:23" x14ac:dyDescent="0.3">
      <c r="A21" s="12">
        <v>3.4306999999999997E-2</v>
      </c>
      <c r="B21" s="14">
        <v>3.0032100000000001E-7</v>
      </c>
      <c r="C21" s="5">
        <v>2.2000000000000001E-3</v>
      </c>
      <c r="D21" s="5">
        <f t="shared" si="0"/>
        <v>149.25953699999999</v>
      </c>
      <c r="E21" s="30">
        <f t="shared" si="1"/>
        <v>0.32837098139999998</v>
      </c>
      <c r="F21" s="14">
        <v>1.3806400000000001E-7</v>
      </c>
      <c r="G21" s="5">
        <v>2.2000000000000001E-3</v>
      </c>
      <c r="H21" s="5">
        <f t="shared" si="2"/>
        <v>68.617808000000011</v>
      </c>
      <c r="I21" s="6">
        <f t="shared" si="3"/>
        <v>0.15095917760000002</v>
      </c>
      <c r="J21" s="14">
        <v>2.9722600000000002E-7</v>
      </c>
      <c r="K21" s="5">
        <v>3.5999999999999999E-3</v>
      </c>
      <c r="L21" s="5">
        <f t="shared" si="4"/>
        <v>147.72132200000001</v>
      </c>
      <c r="M21" s="30">
        <f t="shared" si="5"/>
        <v>0.53179675920000002</v>
      </c>
      <c r="N21" s="14">
        <v>6.9805000000000003E-7</v>
      </c>
      <c r="O21" s="5">
        <v>1.9E-3</v>
      </c>
      <c r="P21" s="5">
        <f t="shared" si="6"/>
        <v>346.93085000000002</v>
      </c>
      <c r="Q21" s="6">
        <f t="shared" si="7"/>
        <v>0.65916861500000001</v>
      </c>
      <c r="R21" s="23">
        <f t="shared" si="8"/>
        <v>5.9754700000000002E-7</v>
      </c>
      <c r="S21" s="5">
        <v>1.9E-3</v>
      </c>
      <c r="T21" s="5">
        <f t="shared" si="9"/>
        <v>296.98085900000001</v>
      </c>
      <c r="U21" s="6">
        <f t="shared" si="10"/>
        <v>0.56426363209999997</v>
      </c>
      <c r="W21" s="1"/>
    </row>
    <row r="22" spans="1:23" x14ac:dyDescent="0.3">
      <c r="A22" s="12">
        <v>5.2475000000000001E-2</v>
      </c>
      <c r="B22" s="14">
        <v>3.7978199999999998E-7</v>
      </c>
      <c r="C22" s="5">
        <v>2.0999999999999999E-3</v>
      </c>
      <c r="D22" s="5">
        <f t="shared" si="0"/>
        <v>188.751654</v>
      </c>
      <c r="E22" s="30">
        <f t="shared" si="1"/>
        <v>0.39637847339999999</v>
      </c>
      <c r="F22" s="14">
        <v>1.95109E-7</v>
      </c>
      <c r="G22" s="5">
        <v>2.0999999999999999E-3</v>
      </c>
      <c r="H22" s="5">
        <f t="shared" si="2"/>
        <v>96.969172999999998</v>
      </c>
      <c r="I22" s="6">
        <f t="shared" si="3"/>
        <v>0.20363526329999998</v>
      </c>
      <c r="J22" s="14">
        <v>3.23032E-7</v>
      </c>
      <c r="K22" s="5">
        <v>3.5999999999999999E-3</v>
      </c>
      <c r="L22" s="5">
        <f t="shared" si="4"/>
        <v>160.54690400000001</v>
      </c>
      <c r="M22" s="30">
        <f t="shared" si="5"/>
        <v>0.57796885440000001</v>
      </c>
      <c r="N22" s="14">
        <v>1.0117500000000001E-6</v>
      </c>
      <c r="O22" s="5">
        <v>1.9E-3</v>
      </c>
      <c r="P22" s="5">
        <f t="shared" si="6"/>
        <v>502.83975000000004</v>
      </c>
      <c r="Q22" s="6">
        <f t="shared" si="7"/>
        <v>0.95539552500000002</v>
      </c>
      <c r="R22" s="23">
        <f t="shared" si="8"/>
        <v>7.0281400000000004E-7</v>
      </c>
      <c r="S22" s="5">
        <v>1.9E-3</v>
      </c>
      <c r="T22" s="5">
        <f t="shared" si="9"/>
        <v>349.29855800000001</v>
      </c>
      <c r="U22" s="6">
        <f t="shared" si="10"/>
        <v>0.6636672602</v>
      </c>
      <c r="W22" s="1"/>
    </row>
    <row r="23" spans="1:23" x14ac:dyDescent="0.3">
      <c r="A23" s="12">
        <v>0.11108999999999999</v>
      </c>
      <c r="B23" s="14">
        <v>1.3920599999999999E-6</v>
      </c>
      <c r="C23" s="5">
        <v>2E-3</v>
      </c>
      <c r="D23" s="5">
        <f t="shared" si="0"/>
        <v>691.85381999999993</v>
      </c>
      <c r="E23" s="30">
        <f t="shared" si="1"/>
        <v>1.3837076399999999</v>
      </c>
      <c r="F23" s="14">
        <v>3.9665100000000002E-7</v>
      </c>
      <c r="G23" s="5">
        <v>2E-3</v>
      </c>
      <c r="H23" s="5">
        <f t="shared" si="2"/>
        <v>197.135547</v>
      </c>
      <c r="I23" s="6">
        <f t="shared" si="3"/>
        <v>0.39427109399999999</v>
      </c>
      <c r="J23" s="14">
        <v>1.0398199999999999E-6</v>
      </c>
      <c r="K23" s="5">
        <v>2.3999999999999998E-3</v>
      </c>
      <c r="L23" s="5">
        <f t="shared" si="4"/>
        <v>516.79053999999996</v>
      </c>
      <c r="M23" s="30">
        <f t="shared" si="5"/>
        <v>1.2402972959999998</v>
      </c>
      <c r="N23" s="14">
        <v>2.2705900000000001E-6</v>
      </c>
      <c r="O23" s="5">
        <v>1.9E-3</v>
      </c>
      <c r="P23" s="5">
        <f t="shared" si="6"/>
        <v>1128.48323</v>
      </c>
      <c r="Q23" s="6">
        <f t="shared" si="7"/>
        <v>2.144118137</v>
      </c>
      <c r="R23" s="23">
        <f t="shared" si="8"/>
        <v>2.4318799999999998E-6</v>
      </c>
      <c r="S23" s="5">
        <v>1.9E-3</v>
      </c>
      <c r="T23" s="5">
        <f t="shared" si="9"/>
        <v>1208.64436</v>
      </c>
      <c r="U23" s="6">
        <f t="shared" si="10"/>
        <v>2.296424284</v>
      </c>
      <c r="W23" s="1"/>
    </row>
    <row r="24" spans="1:23" x14ac:dyDescent="0.3">
      <c r="A24" s="12">
        <v>0.15764</v>
      </c>
      <c r="B24" s="14">
        <v>9.9099100000000009E-7</v>
      </c>
      <c r="C24" s="5">
        <v>2E-3</v>
      </c>
      <c r="D24" s="5">
        <f t="shared" si="0"/>
        <v>492.52252700000003</v>
      </c>
      <c r="E24" s="30">
        <f t="shared" si="1"/>
        <v>0.98504505400000009</v>
      </c>
      <c r="F24" s="14">
        <v>2.11962E-7</v>
      </c>
      <c r="G24" s="5">
        <v>2.2000000000000001E-3</v>
      </c>
      <c r="H24" s="5">
        <f t="shared" si="2"/>
        <v>105.345114</v>
      </c>
      <c r="I24" s="6">
        <f t="shared" si="3"/>
        <v>0.23175925080000001</v>
      </c>
      <c r="J24" s="14">
        <v>7.5331000000000001E-7</v>
      </c>
      <c r="K24" s="5">
        <v>2.5000000000000001E-3</v>
      </c>
      <c r="L24" s="5">
        <f t="shared" si="4"/>
        <v>374.39507000000003</v>
      </c>
      <c r="M24" s="30">
        <f t="shared" si="5"/>
        <v>0.93598767500000013</v>
      </c>
      <c r="N24" s="14">
        <v>1.3335199999999999E-6</v>
      </c>
      <c r="O24" s="5">
        <v>1.9E-3</v>
      </c>
      <c r="P24" s="5">
        <f t="shared" si="6"/>
        <v>662.75943999999993</v>
      </c>
      <c r="Q24" s="6">
        <f t="shared" si="7"/>
        <v>1.2592429359999999</v>
      </c>
      <c r="R24" s="23">
        <f t="shared" si="8"/>
        <v>1.7443010000000002E-6</v>
      </c>
      <c r="S24" s="5">
        <v>1.9E-3</v>
      </c>
      <c r="T24" s="5">
        <f t="shared" si="9"/>
        <v>866.91759700000011</v>
      </c>
      <c r="U24" s="6">
        <f t="shared" si="10"/>
        <v>1.6471434343000002</v>
      </c>
      <c r="W24" s="1"/>
    </row>
    <row r="25" spans="1:23" x14ac:dyDescent="0.3">
      <c r="A25" s="12">
        <v>0.24723999999999999</v>
      </c>
      <c r="B25" s="14">
        <v>1.4736200000000001E-6</v>
      </c>
      <c r="C25" s="5">
        <v>2E-3</v>
      </c>
      <c r="D25" s="5">
        <f t="shared" si="0"/>
        <v>732.38914</v>
      </c>
      <c r="E25" s="30">
        <f t="shared" si="1"/>
        <v>1.46477828</v>
      </c>
      <c r="F25" s="14">
        <v>3.0333499999999998E-7</v>
      </c>
      <c r="G25" s="5">
        <v>2.0999999999999999E-3</v>
      </c>
      <c r="H25" s="5">
        <f t="shared" si="2"/>
        <v>150.75749499999998</v>
      </c>
      <c r="I25" s="6">
        <f t="shared" si="3"/>
        <v>0.31659073949999994</v>
      </c>
      <c r="J25" s="14">
        <v>1.01276E-6</v>
      </c>
      <c r="K25" s="5">
        <v>2.3999999999999998E-3</v>
      </c>
      <c r="L25" s="5">
        <f t="shared" si="4"/>
        <v>503.34172000000001</v>
      </c>
      <c r="M25" s="30">
        <f t="shared" si="5"/>
        <v>1.208020128</v>
      </c>
      <c r="N25" s="14">
        <v>2.0329000000000001E-6</v>
      </c>
      <c r="O25" s="5">
        <v>1.9E-3</v>
      </c>
      <c r="P25" s="5">
        <f t="shared" si="6"/>
        <v>1010.3513</v>
      </c>
      <c r="Q25" s="6">
        <f t="shared" si="7"/>
        <v>1.91966747</v>
      </c>
      <c r="R25" s="23">
        <f t="shared" si="8"/>
        <v>2.4863799999999999E-6</v>
      </c>
      <c r="S25" s="5">
        <v>1.9E-3</v>
      </c>
      <c r="T25" s="5">
        <f t="shared" si="9"/>
        <v>1235.7308599999999</v>
      </c>
      <c r="U25" s="6">
        <f t="shared" si="10"/>
        <v>2.3478886339999998</v>
      </c>
      <c r="W25" s="1"/>
    </row>
    <row r="26" spans="1:23" x14ac:dyDescent="0.3">
      <c r="A26" s="12">
        <v>0.36882999999999999</v>
      </c>
      <c r="B26" s="14">
        <v>1.9612399999999998E-6</v>
      </c>
      <c r="C26" s="5">
        <v>1.9E-3</v>
      </c>
      <c r="D26" s="5">
        <f t="shared" si="0"/>
        <v>974.73627999999985</v>
      </c>
      <c r="E26" s="30">
        <f t="shared" si="1"/>
        <v>1.8519989319999997</v>
      </c>
      <c r="F26" s="14">
        <v>3.0256799999999999E-7</v>
      </c>
      <c r="G26" s="5">
        <v>2.2000000000000001E-3</v>
      </c>
      <c r="H26" s="5">
        <f t="shared" si="2"/>
        <v>150.376296</v>
      </c>
      <c r="I26" s="6">
        <f t="shared" si="3"/>
        <v>0.33082785120000002</v>
      </c>
      <c r="J26" s="14">
        <v>1.30691E-6</v>
      </c>
      <c r="K26" s="5">
        <v>2.2000000000000001E-3</v>
      </c>
      <c r="L26" s="5">
        <f t="shared" si="4"/>
        <v>649.53426999999999</v>
      </c>
      <c r="M26" s="30">
        <f t="shared" si="5"/>
        <v>1.4289753940000001</v>
      </c>
      <c r="N26" s="14">
        <v>2.2638799999999999E-6</v>
      </c>
      <c r="O26" s="5">
        <v>1.9E-3</v>
      </c>
      <c r="P26" s="5">
        <f t="shared" si="6"/>
        <v>1125.1483599999999</v>
      </c>
      <c r="Q26" s="6">
        <f t="shared" si="7"/>
        <v>2.1377818839999998</v>
      </c>
      <c r="R26" s="23">
        <f t="shared" si="8"/>
        <v>3.2681499999999998E-6</v>
      </c>
      <c r="S26" s="5">
        <v>1.9E-3</v>
      </c>
      <c r="T26" s="5">
        <f t="shared" si="9"/>
        <v>1624.27055</v>
      </c>
      <c r="U26" s="6">
        <f t="shared" si="10"/>
        <v>3.086114045</v>
      </c>
      <c r="W26" s="1"/>
    </row>
    <row r="27" spans="1:23" x14ac:dyDescent="0.3">
      <c r="A27" s="12">
        <v>0.55023</v>
      </c>
      <c r="B27" s="14">
        <v>2.4276700000000001E-6</v>
      </c>
      <c r="C27" s="5">
        <v>1.9E-3</v>
      </c>
      <c r="D27" s="5">
        <f t="shared" si="0"/>
        <v>1206.5519899999999</v>
      </c>
      <c r="E27" s="30">
        <f t="shared" si="1"/>
        <v>2.292448781</v>
      </c>
      <c r="F27" s="14">
        <v>3.5735400000000001E-7</v>
      </c>
      <c r="G27" s="5">
        <v>2.0999999999999999E-3</v>
      </c>
      <c r="H27" s="5">
        <f t="shared" si="2"/>
        <v>177.604938</v>
      </c>
      <c r="I27" s="6">
        <f t="shared" si="3"/>
        <v>0.37297036979999998</v>
      </c>
      <c r="J27" s="14">
        <v>1.4704299999999999E-6</v>
      </c>
      <c r="K27" s="5">
        <v>2.0999999999999999E-3</v>
      </c>
      <c r="L27" s="5">
        <f t="shared" si="4"/>
        <v>730.80370999999991</v>
      </c>
      <c r="M27" s="30">
        <f t="shared" si="5"/>
        <v>1.5346877909999996</v>
      </c>
      <c r="N27" s="14">
        <v>2.76312E-6</v>
      </c>
      <c r="O27" s="5">
        <v>1.9E-3</v>
      </c>
      <c r="P27" s="5">
        <f t="shared" si="6"/>
        <v>1373.27064</v>
      </c>
      <c r="Q27" s="6">
        <f t="shared" si="7"/>
        <v>2.6092142159999998</v>
      </c>
      <c r="R27" s="23">
        <f t="shared" si="8"/>
        <v>3.8981E-6</v>
      </c>
      <c r="S27" s="5">
        <v>1.9E-3</v>
      </c>
      <c r="T27" s="5">
        <f t="shared" si="9"/>
        <v>1937.3557000000001</v>
      </c>
      <c r="U27" s="6">
        <f t="shared" si="10"/>
        <v>3.6809758299999999</v>
      </c>
      <c r="W27" s="1"/>
    </row>
    <row r="28" spans="1:23" x14ac:dyDescent="0.3">
      <c r="A28" s="12">
        <v>0.63927999999999996</v>
      </c>
      <c r="B28" s="14">
        <v>1.3529800000000001E-6</v>
      </c>
      <c r="C28" s="5">
        <v>1.9E-3</v>
      </c>
      <c r="D28" s="5">
        <f t="shared" si="0"/>
        <v>672.43106</v>
      </c>
      <c r="E28" s="30">
        <f t="shared" si="1"/>
        <v>1.2776190140000001</v>
      </c>
      <c r="F28" s="14">
        <v>1.4765E-7</v>
      </c>
      <c r="G28" s="5">
        <v>2.3E-3</v>
      </c>
      <c r="H28" s="5">
        <f t="shared" si="2"/>
        <v>73.382050000000007</v>
      </c>
      <c r="I28" s="6">
        <f t="shared" si="3"/>
        <v>0.16877871500000002</v>
      </c>
      <c r="J28" s="14">
        <v>7.57713E-7</v>
      </c>
      <c r="K28" s="5">
        <v>2.3E-3</v>
      </c>
      <c r="L28" s="5">
        <f t="shared" si="4"/>
        <v>376.58336100000002</v>
      </c>
      <c r="M28" s="30">
        <f t="shared" si="5"/>
        <v>0.86614173030000008</v>
      </c>
      <c r="N28" s="14">
        <v>1.27259E-6</v>
      </c>
      <c r="O28" s="5">
        <v>1.9E-3</v>
      </c>
      <c r="P28" s="5">
        <f t="shared" si="6"/>
        <v>632.47723000000008</v>
      </c>
      <c r="Q28" s="6">
        <f t="shared" si="7"/>
        <v>1.2017067370000001</v>
      </c>
      <c r="R28" s="23">
        <f t="shared" si="8"/>
        <v>2.110693E-6</v>
      </c>
      <c r="S28" s="5">
        <v>1.9E-3</v>
      </c>
      <c r="T28" s="5">
        <f t="shared" si="9"/>
        <v>1049.0144210000001</v>
      </c>
      <c r="U28" s="6">
        <f t="shared" si="10"/>
        <v>1.9931273999000001</v>
      </c>
      <c r="W28" s="1"/>
    </row>
    <row r="29" spans="1:23" x14ac:dyDescent="0.3">
      <c r="A29" s="12">
        <v>0.74273999999999996</v>
      </c>
      <c r="B29" s="14">
        <v>1.59636E-6</v>
      </c>
      <c r="C29" s="5">
        <v>1.9E-3</v>
      </c>
      <c r="D29" s="5">
        <f t="shared" si="0"/>
        <v>793.39092000000005</v>
      </c>
      <c r="E29" s="30">
        <f t="shared" si="1"/>
        <v>1.5074427480000001</v>
      </c>
      <c r="F29" s="14">
        <v>1.5244100000000001E-7</v>
      </c>
      <c r="G29" s="5">
        <v>2.3E-3</v>
      </c>
      <c r="H29" s="5">
        <f t="shared" si="2"/>
        <v>75.763176999999999</v>
      </c>
      <c r="I29" s="6">
        <f t="shared" si="3"/>
        <v>0.17425530710000001</v>
      </c>
      <c r="J29" s="14">
        <v>8.6735499999999997E-7</v>
      </c>
      <c r="K29" s="5">
        <v>2.2000000000000001E-3</v>
      </c>
      <c r="L29" s="5">
        <f t="shared" si="4"/>
        <v>431.07543499999997</v>
      </c>
      <c r="M29" s="30">
        <f t="shared" si="5"/>
        <v>0.94836595700000004</v>
      </c>
      <c r="N29" s="14">
        <v>1.39355E-6</v>
      </c>
      <c r="O29" s="5">
        <v>1.9E-3</v>
      </c>
      <c r="P29" s="5">
        <f t="shared" si="6"/>
        <v>692.59434999999996</v>
      </c>
      <c r="Q29" s="6">
        <f t="shared" si="7"/>
        <v>1.3159292649999998</v>
      </c>
      <c r="R29" s="23">
        <f t="shared" si="8"/>
        <v>2.463715E-6</v>
      </c>
      <c r="S29" s="5">
        <v>1.9E-3</v>
      </c>
      <c r="T29" s="5">
        <f t="shared" si="9"/>
        <v>1224.466355</v>
      </c>
      <c r="U29" s="6">
        <f t="shared" si="10"/>
        <v>2.3264860745</v>
      </c>
      <c r="W29" s="1"/>
    </row>
    <row r="30" spans="1:23" x14ac:dyDescent="0.3">
      <c r="A30" s="12">
        <v>0.82084999999999997</v>
      </c>
      <c r="B30" s="14">
        <v>1.1473800000000001E-6</v>
      </c>
      <c r="C30" s="5">
        <v>2E-3</v>
      </c>
      <c r="D30" s="5">
        <f t="shared" si="0"/>
        <v>570.24786000000006</v>
      </c>
      <c r="E30" s="30">
        <f t="shared" si="1"/>
        <v>1.1404957200000001</v>
      </c>
      <c r="F30" s="14">
        <v>9.8798299999999999E-8</v>
      </c>
      <c r="G30" s="5">
        <v>2.8E-3</v>
      </c>
      <c r="H30" s="5">
        <f t="shared" si="2"/>
        <v>49.102755099999996</v>
      </c>
      <c r="I30" s="6">
        <f t="shared" si="3"/>
        <v>0.13748771427999998</v>
      </c>
      <c r="J30" s="14">
        <v>6.1287400000000001E-7</v>
      </c>
      <c r="K30" s="5">
        <v>2.3999999999999998E-3</v>
      </c>
      <c r="L30" s="5">
        <f t="shared" si="4"/>
        <v>304.59837800000003</v>
      </c>
      <c r="M30" s="30">
        <f t="shared" si="5"/>
        <v>0.73103610720000001</v>
      </c>
      <c r="N30" s="14">
        <v>9.6845200000000007E-7</v>
      </c>
      <c r="O30" s="5">
        <v>1.9E-3</v>
      </c>
      <c r="P30" s="5">
        <f t="shared" si="6"/>
        <v>481.32064400000002</v>
      </c>
      <c r="Q30" s="6">
        <f t="shared" si="7"/>
        <v>0.91450922359999998</v>
      </c>
      <c r="R30" s="23">
        <f t="shared" si="8"/>
        <v>1.7602540000000001E-6</v>
      </c>
      <c r="S30" s="5">
        <v>1.9E-3</v>
      </c>
      <c r="T30" s="5">
        <f t="shared" si="9"/>
        <v>874.84623800000008</v>
      </c>
      <c r="U30" s="6">
        <f t="shared" si="10"/>
        <v>1.6622078522000001</v>
      </c>
      <c r="W30" s="1"/>
    </row>
    <row r="31" spans="1:23" x14ac:dyDescent="0.3">
      <c r="A31" s="12">
        <v>0.96164000000000005</v>
      </c>
      <c r="B31" s="14">
        <v>2.02038E-6</v>
      </c>
      <c r="C31" s="5">
        <v>2E-3</v>
      </c>
      <c r="D31" s="5">
        <f t="shared" si="0"/>
        <v>1004.12886</v>
      </c>
      <c r="E31" s="30">
        <f t="shared" si="1"/>
        <v>2.00825772</v>
      </c>
      <c r="F31" s="14">
        <v>1.3073100000000001E-7</v>
      </c>
      <c r="G31" s="5">
        <v>2.5000000000000001E-3</v>
      </c>
      <c r="H31" s="5">
        <f t="shared" si="2"/>
        <v>64.973307000000005</v>
      </c>
      <c r="I31" s="6">
        <f t="shared" si="3"/>
        <v>0.16243326750000001</v>
      </c>
      <c r="J31" s="14">
        <v>9.1365800000000004E-7</v>
      </c>
      <c r="K31" s="5">
        <v>2.2000000000000001E-3</v>
      </c>
      <c r="L31" s="5">
        <f t="shared" si="4"/>
        <v>454.08802600000001</v>
      </c>
      <c r="M31" s="30">
        <f t="shared" si="5"/>
        <v>0.99899365720000011</v>
      </c>
      <c r="N31" s="14">
        <v>1.5684399999999999E-6</v>
      </c>
      <c r="O31" s="5">
        <v>1.9E-3</v>
      </c>
      <c r="P31" s="5">
        <f t="shared" si="6"/>
        <v>779.51468</v>
      </c>
      <c r="Q31" s="6">
        <f t="shared" si="7"/>
        <v>1.4810778920000001</v>
      </c>
      <c r="R31" s="23">
        <f t="shared" si="8"/>
        <v>2.934038E-6</v>
      </c>
      <c r="S31" s="5">
        <v>1.9E-3</v>
      </c>
      <c r="T31" s="5">
        <f t="shared" si="9"/>
        <v>1458.2168859999999</v>
      </c>
      <c r="U31" s="6">
        <f t="shared" si="10"/>
        <v>2.7706120833999996</v>
      </c>
      <c r="W31" s="1"/>
    </row>
    <row r="32" spans="1:23" x14ac:dyDescent="0.3">
      <c r="A32" s="12">
        <v>1</v>
      </c>
      <c r="B32" s="14">
        <v>5.09172E-7</v>
      </c>
      <c r="C32" s="5">
        <v>2.3E-3</v>
      </c>
      <c r="D32" s="5">
        <f t="shared" si="0"/>
        <v>253.05848399999999</v>
      </c>
      <c r="E32" s="30">
        <f t="shared" si="1"/>
        <v>0.58203451319999999</v>
      </c>
      <c r="F32" s="14">
        <v>2.9560699999999999E-8</v>
      </c>
      <c r="G32" s="5">
        <v>3.3E-3</v>
      </c>
      <c r="H32" s="5">
        <f t="shared" si="2"/>
        <v>14.691667900000001</v>
      </c>
      <c r="I32" s="6">
        <f t="shared" si="3"/>
        <v>4.8482504070000002E-2</v>
      </c>
      <c r="J32" s="14">
        <v>2.1381500000000001E-7</v>
      </c>
      <c r="K32" s="5">
        <v>2.7000000000000001E-3</v>
      </c>
      <c r="L32" s="5">
        <f t="shared" si="4"/>
        <v>106.26605500000001</v>
      </c>
      <c r="M32" s="30">
        <f t="shared" si="5"/>
        <v>0.28691834850000003</v>
      </c>
      <c r="N32" s="14">
        <v>3.8348899999999997E-7</v>
      </c>
      <c r="O32" s="5">
        <v>2E-3</v>
      </c>
      <c r="P32" s="5">
        <f t="shared" si="6"/>
        <v>190.594033</v>
      </c>
      <c r="Q32" s="6">
        <f t="shared" si="7"/>
        <v>0.38118806599999999</v>
      </c>
      <c r="R32" s="23">
        <f t="shared" si="8"/>
        <v>7.2298699999999996E-7</v>
      </c>
      <c r="S32" s="5">
        <v>2.0999999999999999E-3</v>
      </c>
      <c r="T32" s="5">
        <f t="shared" si="9"/>
        <v>359.32453899999996</v>
      </c>
      <c r="U32" s="6">
        <f t="shared" si="10"/>
        <v>0.75458153189999988</v>
      </c>
      <c r="W32" s="1"/>
    </row>
    <row r="33" spans="1:23" x14ac:dyDescent="0.3">
      <c r="A33" s="12">
        <v>1.5</v>
      </c>
      <c r="B33" s="14">
        <v>3.9845900000000001E-6</v>
      </c>
      <c r="C33" s="5">
        <v>2E-3</v>
      </c>
      <c r="D33" s="5">
        <f t="shared" si="0"/>
        <v>1980.34123</v>
      </c>
      <c r="E33" s="30">
        <f t="shared" si="1"/>
        <v>3.9606824600000001</v>
      </c>
      <c r="F33" s="14">
        <v>3.2262699999999999E-7</v>
      </c>
      <c r="G33" s="5">
        <v>2.0999999999999999E-3</v>
      </c>
      <c r="H33" s="5">
        <f t="shared" si="2"/>
        <v>160.345619</v>
      </c>
      <c r="I33" s="6">
        <f t="shared" si="3"/>
        <v>0.33672579989999996</v>
      </c>
      <c r="J33" s="14">
        <v>1.8291199999999999E-6</v>
      </c>
      <c r="K33" s="5">
        <v>2E-3</v>
      </c>
      <c r="L33" s="5">
        <f t="shared" si="4"/>
        <v>909.07263999999998</v>
      </c>
      <c r="M33" s="30">
        <f t="shared" si="5"/>
        <v>1.81814528</v>
      </c>
      <c r="N33" s="14">
        <v>3.6242099999999998E-6</v>
      </c>
      <c r="O33" s="5">
        <v>1.9E-3</v>
      </c>
      <c r="P33" s="5">
        <f t="shared" si="6"/>
        <v>1801.2323699999999</v>
      </c>
      <c r="Q33" s="6">
        <f t="shared" si="7"/>
        <v>3.4223415029999997</v>
      </c>
      <c r="R33" s="23">
        <f t="shared" si="8"/>
        <v>5.8137099999999998E-6</v>
      </c>
      <c r="S33" s="5">
        <v>1.9E-3</v>
      </c>
      <c r="T33" s="5">
        <f t="shared" si="9"/>
        <v>2889.4138699999999</v>
      </c>
      <c r="U33" s="6">
        <f t="shared" si="10"/>
        <v>5.4898863530000002</v>
      </c>
      <c r="W33" s="1"/>
    </row>
    <row r="34" spans="1:23" x14ac:dyDescent="0.3">
      <c r="A34" s="12">
        <v>2</v>
      </c>
      <c r="B34" s="14">
        <v>3.0951600000000002E-6</v>
      </c>
      <c r="C34" s="5">
        <v>2.0999999999999999E-3</v>
      </c>
      <c r="D34" s="5">
        <f t="shared" si="0"/>
        <v>1538.2945200000001</v>
      </c>
      <c r="E34" s="30">
        <f t="shared" si="1"/>
        <v>3.2304184920000001</v>
      </c>
      <c r="F34" s="14">
        <v>2.50267E-7</v>
      </c>
      <c r="G34" s="5">
        <v>2.2000000000000001E-3</v>
      </c>
      <c r="H34" s="5">
        <f t="shared" si="2"/>
        <v>124.382699</v>
      </c>
      <c r="I34" s="6">
        <f t="shared" si="3"/>
        <v>0.27364193780000001</v>
      </c>
      <c r="J34" s="14">
        <v>1.2330399999999999E-6</v>
      </c>
      <c r="K34" s="5">
        <v>2E-3</v>
      </c>
      <c r="L34" s="5">
        <f t="shared" si="4"/>
        <v>612.82087999999999</v>
      </c>
      <c r="M34" s="30">
        <f t="shared" si="5"/>
        <v>1.22564176</v>
      </c>
      <c r="N34" s="14">
        <v>2.7936100000000001E-6</v>
      </c>
      <c r="O34" s="5">
        <v>1.9E-3</v>
      </c>
      <c r="P34" s="5">
        <f t="shared" si="6"/>
        <v>1388.42417</v>
      </c>
      <c r="Q34" s="6">
        <f t="shared" si="7"/>
        <v>2.6380059230000001</v>
      </c>
      <c r="R34" s="23">
        <f t="shared" si="8"/>
        <v>4.3282000000000003E-6</v>
      </c>
      <c r="S34" s="5">
        <v>1.9E-3</v>
      </c>
      <c r="T34" s="5">
        <f t="shared" si="9"/>
        <v>2151.1154000000001</v>
      </c>
      <c r="U34" s="6">
        <f t="shared" si="10"/>
        <v>4.0871192600000006</v>
      </c>
      <c r="W34" s="1"/>
    </row>
    <row r="35" spans="1:23" x14ac:dyDescent="0.3">
      <c r="A35" s="12">
        <v>2.5</v>
      </c>
      <c r="B35" s="14">
        <v>2.40737E-6</v>
      </c>
      <c r="C35" s="5">
        <v>2.2000000000000001E-3</v>
      </c>
      <c r="D35" s="5">
        <f t="shared" si="0"/>
        <v>1196.46289</v>
      </c>
      <c r="E35" s="30">
        <f t="shared" si="1"/>
        <v>2.6322183580000003</v>
      </c>
      <c r="F35" s="14">
        <v>2.4582499999999999E-7</v>
      </c>
      <c r="G35" s="5">
        <v>2.3999999999999998E-3</v>
      </c>
      <c r="H35" s="5">
        <f t="shared" si="2"/>
        <v>122.17502499999999</v>
      </c>
      <c r="I35" s="6">
        <f t="shared" si="3"/>
        <v>0.29322005999999995</v>
      </c>
      <c r="J35" s="14">
        <v>8.7784700000000001E-7</v>
      </c>
      <c r="K35" s="5">
        <v>2.0999999999999999E-3</v>
      </c>
      <c r="L35" s="5">
        <f t="shared" si="4"/>
        <v>436.28995900000001</v>
      </c>
      <c r="M35" s="30">
        <f t="shared" si="5"/>
        <v>0.91620891389999992</v>
      </c>
      <c r="N35" s="14">
        <v>2.2378500000000001E-6</v>
      </c>
      <c r="O35" s="5">
        <v>1.9E-3</v>
      </c>
      <c r="P35" s="5">
        <f t="shared" si="6"/>
        <v>1112.21145</v>
      </c>
      <c r="Q35" s="6">
        <f t="shared" si="7"/>
        <v>2.113201755</v>
      </c>
      <c r="R35" s="23">
        <f t="shared" si="8"/>
        <v>3.2852170000000002E-6</v>
      </c>
      <c r="S35" s="5">
        <v>2E-3</v>
      </c>
      <c r="T35" s="5">
        <f t="shared" si="9"/>
        <v>1632.752849</v>
      </c>
      <c r="U35" s="6">
        <f t="shared" si="10"/>
        <v>3.2655056980000001</v>
      </c>
      <c r="W35" s="1"/>
    </row>
    <row r="36" spans="1:23" x14ac:dyDescent="0.3">
      <c r="A36" s="12">
        <v>3</v>
      </c>
      <c r="B36" s="14">
        <v>1.6853899999999999E-6</v>
      </c>
      <c r="C36" s="5">
        <v>2.5999999999999999E-3</v>
      </c>
      <c r="D36" s="5">
        <f t="shared" si="0"/>
        <v>837.63882999999998</v>
      </c>
      <c r="E36" s="30">
        <f t="shared" si="1"/>
        <v>2.1778609579999997</v>
      </c>
      <c r="F36" s="14">
        <v>2.06989E-7</v>
      </c>
      <c r="G36" s="5">
        <v>2.5999999999999999E-3</v>
      </c>
      <c r="H36" s="5">
        <f t="shared" si="2"/>
        <v>102.87353299999999</v>
      </c>
      <c r="I36" s="6">
        <f t="shared" si="3"/>
        <v>0.26747118579999996</v>
      </c>
      <c r="J36" s="14">
        <v>5.9077700000000002E-7</v>
      </c>
      <c r="K36" s="5">
        <v>2.3E-3</v>
      </c>
      <c r="L36" s="5">
        <f t="shared" si="4"/>
        <v>293.61616900000001</v>
      </c>
      <c r="M36" s="30">
        <f t="shared" si="5"/>
        <v>0.67531718870000002</v>
      </c>
      <c r="N36" s="14">
        <v>1.7112499999999999E-6</v>
      </c>
      <c r="O36" s="5">
        <v>2E-3</v>
      </c>
      <c r="P36" s="5">
        <f t="shared" si="6"/>
        <v>850.49124999999992</v>
      </c>
      <c r="Q36" s="6">
        <f t="shared" si="7"/>
        <v>1.7009824999999998</v>
      </c>
      <c r="R36" s="23">
        <f t="shared" si="8"/>
        <v>2.2761670000000001E-6</v>
      </c>
      <c r="S36" s="5">
        <v>2.0999999999999999E-3</v>
      </c>
      <c r="T36" s="5">
        <f t="shared" si="9"/>
        <v>1131.254999</v>
      </c>
      <c r="U36" s="6">
        <f t="shared" si="10"/>
        <v>2.3756354978999998</v>
      </c>
      <c r="W36" s="1"/>
    </row>
    <row r="37" spans="1:23" x14ac:dyDescent="0.3">
      <c r="A37" s="12">
        <v>3.5</v>
      </c>
      <c r="B37" s="14">
        <v>1.5540700000000001E-6</v>
      </c>
      <c r="C37" s="5">
        <v>3.0999999999999999E-3</v>
      </c>
      <c r="D37" s="5">
        <f t="shared" si="0"/>
        <v>772.37279000000001</v>
      </c>
      <c r="E37" s="30">
        <f t="shared" si="1"/>
        <v>2.394355649</v>
      </c>
      <c r="F37" s="14">
        <v>1.15146E-7</v>
      </c>
      <c r="G37" s="5">
        <v>2.8999999999999998E-3</v>
      </c>
      <c r="H37" s="5">
        <f t="shared" si="2"/>
        <v>57.227561999999999</v>
      </c>
      <c r="I37" s="6">
        <f t="shared" si="3"/>
        <v>0.16595992979999999</v>
      </c>
      <c r="J37" s="14">
        <v>4.6488299999999999E-7</v>
      </c>
      <c r="K37" s="5">
        <v>2.3999999999999998E-3</v>
      </c>
      <c r="L37" s="5">
        <f t="shared" si="4"/>
        <v>231.046851</v>
      </c>
      <c r="M37" s="30">
        <f t="shared" si="5"/>
        <v>0.55451244239999997</v>
      </c>
      <c r="N37" s="14">
        <v>1.48346E-6</v>
      </c>
      <c r="O37" s="5">
        <v>2.0999999999999999E-3</v>
      </c>
      <c r="P37" s="5">
        <f t="shared" si="6"/>
        <v>737.27962000000002</v>
      </c>
      <c r="Q37" s="6">
        <f t="shared" si="7"/>
        <v>1.548287202</v>
      </c>
      <c r="R37" s="23">
        <f t="shared" si="8"/>
        <v>2.0189530000000003E-6</v>
      </c>
      <c r="S37" s="5">
        <v>2.3999999999999998E-3</v>
      </c>
      <c r="T37" s="5">
        <f t="shared" si="9"/>
        <v>1003.4196410000001</v>
      </c>
      <c r="U37" s="6">
        <f t="shared" si="10"/>
        <v>2.4082071383999999</v>
      </c>
      <c r="W37" s="1"/>
    </row>
    <row r="38" spans="1:23" x14ac:dyDescent="0.3">
      <c r="A38" s="12">
        <v>4</v>
      </c>
      <c r="B38" s="14">
        <v>1.3236600000000001E-6</v>
      </c>
      <c r="C38" s="5">
        <v>3.5000000000000001E-3</v>
      </c>
      <c r="D38" s="5">
        <f t="shared" si="0"/>
        <v>657.8590200000001</v>
      </c>
      <c r="E38" s="30">
        <f t="shared" si="1"/>
        <v>2.3025065700000003</v>
      </c>
      <c r="F38" s="14">
        <v>9.06528E-8</v>
      </c>
      <c r="G38" s="5">
        <v>3.0000000000000001E-3</v>
      </c>
      <c r="H38" s="5">
        <f t="shared" si="2"/>
        <v>45.054441599999997</v>
      </c>
      <c r="I38" s="6">
        <f t="shared" si="3"/>
        <v>0.13516332479999998</v>
      </c>
      <c r="J38" s="14">
        <v>3.7641400000000002E-7</v>
      </c>
      <c r="K38" s="5">
        <v>2.5999999999999999E-3</v>
      </c>
      <c r="L38" s="5">
        <f t="shared" si="4"/>
        <v>187.07775800000002</v>
      </c>
      <c r="M38" s="30">
        <f t="shared" si="5"/>
        <v>0.48640217080000003</v>
      </c>
      <c r="N38" s="14">
        <v>1.2840600000000001E-6</v>
      </c>
      <c r="O38" s="5">
        <v>2.0999999999999999E-3</v>
      </c>
      <c r="P38" s="5">
        <f t="shared" si="6"/>
        <v>638.17782</v>
      </c>
      <c r="Q38" s="6">
        <f t="shared" si="7"/>
        <v>1.3401734219999999</v>
      </c>
      <c r="R38" s="23">
        <f t="shared" si="8"/>
        <v>1.7000740000000002E-6</v>
      </c>
      <c r="S38" s="5">
        <v>2.5999999999999999E-3</v>
      </c>
      <c r="T38" s="5">
        <f t="shared" si="9"/>
        <v>844.93677800000012</v>
      </c>
      <c r="U38" s="6">
        <f t="shared" si="10"/>
        <v>2.1968356228000001</v>
      </c>
      <c r="W38" s="1"/>
    </row>
    <row r="39" spans="1:23" x14ac:dyDescent="0.3">
      <c r="A39" s="12">
        <v>4.5</v>
      </c>
      <c r="B39" s="14">
        <v>1.3632200000000001E-6</v>
      </c>
      <c r="C39" s="5">
        <v>4.4000000000000003E-3</v>
      </c>
      <c r="D39" s="5">
        <f t="shared" si="0"/>
        <v>677.52034000000003</v>
      </c>
      <c r="E39" s="30">
        <f t="shared" si="1"/>
        <v>2.9810894960000005</v>
      </c>
      <c r="F39" s="14">
        <v>9.3125600000000001E-8</v>
      </c>
      <c r="G39" s="5">
        <v>3.3E-3</v>
      </c>
      <c r="H39" s="5">
        <f t="shared" si="2"/>
        <v>46.283423200000001</v>
      </c>
      <c r="I39" s="6">
        <f t="shared" si="3"/>
        <v>0.15273529656000001</v>
      </c>
      <c r="J39" s="14">
        <v>3.4236200000000001E-7</v>
      </c>
      <c r="K39" s="5">
        <v>2.8E-3</v>
      </c>
      <c r="L39" s="5">
        <f t="shared" si="4"/>
        <v>170.15391400000001</v>
      </c>
      <c r="M39" s="30">
        <f t="shared" si="5"/>
        <v>0.47643095920000006</v>
      </c>
      <c r="N39" s="14">
        <v>1.2565599999999999E-6</v>
      </c>
      <c r="O39" s="5">
        <v>2.3E-3</v>
      </c>
      <c r="P39" s="5">
        <f t="shared" si="6"/>
        <v>624.51031999999998</v>
      </c>
      <c r="Q39" s="6">
        <f t="shared" si="7"/>
        <v>1.436373736</v>
      </c>
      <c r="R39" s="23">
        <f t="shared" si="8"/>
        <v>1.7055820000000002E-6</v>
      </c>
      <c r="S39" s="5">
        <v>3.2000000000000002E-3</v>
      </c>
      <c r="T39" s="5">
        <f t="shared" si="9"/>
        <v>847.67425400000013</v>
      </c>
      <c r="U39" s="6">
        <f t="shared" si="10"/>
        <v>2.7125576128000004</v>
      </c>
      <c r="W39" s="1"/>
    </row>
    <row r="40" spans="1:23" x14ac:dyDescent="0.3">
      <c r="A40" s="12">
        <v>5</v>
      </c>
      <c r="B40" s="14">
        <v>1.3311799999999999E-6</v>
      </c>
      <c r="C40" s="5">
        <v>5.3E-3</v>
      </c>
      <c r="D40" s="5">
        <f t="shared" si="0"/>
        <v>661.59645999999998</v>
      </c>
      <c r="E40" s="30">
        <f t="shared" si="1"/>
        <v>3.506461238</v>
      </c>
      <c r="F40" s="14">
        <v>8.7141399999999994E-8</v>
      </c>
      <c r="G40" s="5">
        <v>3.5000000000000001E-3</v>
      </c>
      <c r="H40" s="5">
        <f t="shared" si="2"/>
        <v>43.309275799999995</v>
      </c>
      <c r="I40" s="6">
        <f t="shared" si="3"/>
        <v>0.1515824653</v>
      </c>
      <c r="J40" s="14">
        <v>3.0047500000000002E-7</v>
      </c>
      <c r="K40" s="5">
        <v>3.3E-3</v>
      </c>
      <c r="L40" s="5">
        <f t="shared" si="4"/>
        <v>149.33607500000002</v>
      </c>
      <c r="M40" s="30">
        <f t="shared" si="5"/>
        <v>0.4928090475000001</v>
      </c>
      <c r="N40" s="14">
        <v>1.1977199999999999E-6</v>
      </c>
      <c r="O40" s="5">
        <v>2.5000000000000001E-3</v>
      </c>
      <c r="P40" s="5">
        <f t="shared" si="6"/>
        <v>595.26684</v>
      </c>
      <c r="Q40" s="6">
        <f t="shared" si="7"/>
        <v>1.4881671000000001</v>
      </c>
      <c r="R40" s="23">
        <f t="shared" si="8"/>
        <v>1.631655E-6</v>
      </c>
      <c r="S40" s="5">
        <v>3.7000000000000002E-3</v>
      </c>
      <c r="T40" s="5">
        <f t="shared" si="9"/>
        <v>810.93253500000003</v>
      </c>
      <c r="U40" s="6">
        <f t="shared" si="10"/>
        <v>3.0004503795000002</v>
      </c>
      <c r="W40" s="1"/>
    </row>
    <row r="41" spans="1:23" x14ac:dyDescent="0.3">
      <c r="A41" s="12">
        <v>5.5</v>
      </c>
      <c r="B41" s="14">
        <v>1.4868699999999999E-6</v>
      </c>
      <c r="C41" s="5">
        <v>6.1999999999999998E-3</v>
      </c>
      <c r="D41" s="5">
        <f t="shared" si="0"/>
        <v>738.97438999999997</v>
      </c>
      <c r="E41" s="30">
        <f t="shared" si="1"/>
        <v>4.5816412179999997</v>
      </c>
      <c r="F41" s="14">
        <v>7.8048100000000004E-8</v>
      </c>
      <c r="G41" s="5">
        <v>3.5999999999999999E-3</v>
      </c>
      <c r="H41" s="5">
        <f t="shared" si="2"/>
        <v>38.789905699999998</v>
      </c>
      <c r="I41" s="6">
        <f t="shared" si="3"/>
        <v>0.13964366051999999</v>
      </c>
      <c r="J41" s="14">
        <v>2.83582E-7</v>
      </c>
      <c r="K41" s="5">
        <v>3.8E-3</v>
      </c>
      <c r="L41" s="5">
        <f t="shared" si="4"/>
        <v>140.94025400000001</v>
      </c>
      <c r="M41" s="30">
        <f t="shared" si="5"/>
        <v>0.53557296520000008</v>
      </c>
      <c r="N41" s="14">
        <v>1.13607E-6</v>
      </c>
      <c r="O41" s="5">
        <v>2.8E-3</v>
      </c>
      <c r="P41" s="5">
        <f t="shared" si="6"/>
        <v>564.62679000000003</v>
      </c>
      <c r="Q41" s="6">
        <f t="shared" si="7"/>
        <v>1.580955012</v>
      </c>
      <c r="R41" s="23">
        <f t="shared" si="8"/>
        <v>1.770452E-6</v>
      </c>
      <c r="S41" s="5">
        <v>4.5999999999999999E-3</v>
      </c>
      <c r="T41" s="5">
        <f t="shared" si="9"/>
        <v>879.91464399999995</v>
      </c>
      <c r="U41" s="6">
        <f t="shared" si="10"/>
        <v>4.0476073624</v>
      </c>
      <c r="W41" s="1"/>
    </row>
    <row r="42" spans="1:23" x14ac:dyDescent="0.3">
      <c r="A42" s="12">
        <v>6</v>
      </c>
      <c r="B42" s="14">
        <v>1.7493900000000001E-6</v>
      </c>
      <c r="C42" s="5">
        <v>6.7000000000000002E-3</v>
      </c>
      <c r="D42" s="5">
        <f t="shared" si="0"/>
        <v>869.44683000000009</v>
      </c>
      <c r="E42" s="30">
        <f t="shared" si="1"/>
        <v>5.8252937610000011</v>
      </c>
      <c r="F42" s="14">
        <v>1.20194E-7</v>
      </c>
      <c r="G42" s="5">
        <v>4.8999999999999998E-3</v>
      </c>
      <c r="H42" s="5">
        <f t="shared" si="2"/>
        <v>59.736418</v>
      </c>
      <c r="I42" s="6">
        <f t="shared" si="3"/>
        <v>0.29270844819999997</v>
      </c>
      <c r="J42" s="14">
        <v>2.88104E-7</v>
      </c>
      <c r="K42" s="5">
        <v>4.3E-3</v>
      </c>
      <c r="L42" s="5">
        <f t="shared" si="4"/>
        <v>143.18768800000001</v>
      </c>
      <c r="M42" s="30">
        <f t="shared" si="5"/>
        <v>0.61570705840000006</v>
      </c>
      <c r="N42" s="14">
        <v>1.17122E-6</v>
      </c>
      <c r="O42" s="5">
        <v>3.0000000000000001E-3</v>
      </c>
      <c r="P42" s="5">
        <f t="shared" si="6"/>
        <v>582.09634000000005</v>
      </c>
      <c r="Q42" s="6">
        <f t="shared" si="7"/>
        <v>1.7462890200000003</v>
      </c>
      <c r="R42" s="23">
        <f t="shared" si="8"/>
        <v>2.0374940000000002E-6</v>
      </c>
      <c r="S42" s="5">
        <v>5.1999999999999998E-3</v>
      </c>
      <c r="T42" s="5">
        <f t="shared" si="9"/>
        <v>1012.6345180000001</v>
      </c>
      <c r="U42" s="6">
        <f t="shared" si="10"/>
        <v>5.2656994936000006</v>
      </c>
      <c r="W42" s="1"/>
    </row>
    <row r="43" spans="1:23" x14ac:dyDescent="0.3">
      <c r="A43" s="12">
        <v>6.5</v>
      </c>
      <c r="B43" s="14">
        <v>1.9790500000000001E-6</v>
      </c>
      <c r="C43" s="5">
        <v>7.1999999999999998E-3</v>
      </c>
      <c r="D43" s="5">
        <f t="shared" si="0"/>
        <v>983.58785000000012</v>
      </c>
      <c r="E43" s="30">
        <f t="shared" si="1"/>
        <v>7.0818325200000007</v>
      </c>
      <c r="F43" s="14">
        <v>5.9840300000000001E-8</v>
      </c>
      <c r="G43" s="5">
        <v>3.8999999999999998E-3</v>
      </c>
      <c r="H43" s="5">
        <f t="shared" si="2"/>
        <v>29.7406291</v>
      </c>
      <c r="I43" s="6">
        <f t="shared" si="3"/>
        <v>0.11598845348999999</v>
      </c>
      <c r="J43" s="14">
        <v>2.8957999999999998E-7</v>
      </c>
      <c r="K43" s="5">
        <v>4.8999999999999998E-3</v>
      </c>
      <c r="L43" s="5">
        <f t="shared" si="4"/>
        <v>143.92125999999999</v>
      </c>
      <c r="M43" s="30">
        <f t="shared" si="5"/>
        <v>0.70521417399999997</v>
      </c>
      <c r="N43" s="14">
        <v>1.11189E-6</v>
      </c>
      <c r="O43" s="5">
        <v>3.5000000000000001E-3</v>
      </c>
      <c r="P43" s="5">
        <f t="shared" si="6"/>
        <v>552.60933</v>
      </c>
      <c r="Q43" s="6">
        <f t="shared" si="7"/>
        <v>1.934132655</v>
      </c>
      <c r="R43" s="23">
        <f t="shared" si="8"/>
        <v>2.2686300000000002E-6</v>
      </c>
      <c r="S43" s="5">
        <v>5.8999999999999999E-3</v>
      </c>
      <c r="T43" s="5">
        <f t="shared" si="9"/>
        <v>1127.5091100000002</v>
      </c>
      <c r="U43" s="6">
        <f t="shared" si="10"/>
        <v>6.6523037490000005</v>
      </c>
      <c r="W43" s="1"/>
    </row>
    <row r="44" spans="1:23" x14ac:dyDescent="0.3">
      <c r="A44" s="12">
        <v>7</v>
      </c>
      <c r="B44" s="14">
        <v>2.3947799999999998E-6</v>
      </c>
      <c r="C44" s="5">
        <v>7.7999999999999996E-3</v>
      </c>
      <c r="D44" s="5">
        <f t="shared" si="0"/>
        <v>1190.2056599999999</v>
      </c>
      <c r="E44" s="30">
        <f t="shared" si="1"/>
        <v>9.2836041479999984</v>
      </c>
      <c r="F44" s="14">
        <v>5.8624000000000003E-8</v>
      </c>
      <c r="G44" s="5">
        <v>4.1999999999999997E-3</v>
      </c>
      <c r="H44" s="5">
        <f t="shared" si="2"/>
        <v>29.136128000000003</v>
      </c>
      <c r="I44" s="6">
        <f t="shared" si="3"/>
        <v>0.1223717376</v>
      </c>
      <c r="J44" s="14">
        <v>3.0644799999999999E-7</v>
      </c>
      <c r="K44" s="5">
        <v>5.4999999999999997E-3</v>
      </c>
      <c r="L44" s="5">
        <f t="shared" si="4"/>
        <v>152.30465599999999</v>
      </c>
      <c r="M44" s="30">
        <f t="shared" si="5"/>
        <v>0.83767560799999996</v>
      </c>
      <c r="N44" s="14">
        <v>1.19256E-6</v>
      </c>
      <c r="O44" s="5">
        <v>3.8999999999999998E-3</v>
      </c>
      <c r="P44" s="5">
        <f t="shared" si="6"/>
        <v>592.70231999999999</v>
      </c>
      <c r="Q44" s="6">
        <f t="shared" si="7"/>
        <v>2.3115390479999998</v>
      </c>
      <c r="R44" s="23">
        <f t="shared" si="8"/>
        <v>2.7012279999999996E-6</v>
      </c>
      <c r="S44" s="5">
        <v>6.7000000000000002E-3</v>
      </c>
      <c r="T44" s="5">
        <f t="shared" si="9"/>
        <v>1342.5103159999999</v>
      </c>
      <c r="U44" s="6">
        <f t="shared" si="10"/>
        <v>8.9948191171999987</v>
      </c>
      <c r="W44" s="1"/>
    </row>
    <row r="45" spans="1:23" x14ac:dyDescent="0.3">
      <c r="A45" s="12">
        <v>7.5</v>
      </c>
      <c r="B45" s="14">
        <v>2.6234300000000001E-6</v>
      </c>
      <c r="C45" s="5">
        <v>8.0999999999999996E-3</v>
      </c>
      <c r="D45" s="5">
        <f t="shared" si="0"/>
        <v>1303.8447100000001</v>
      </c>
      <c r="E45" s="30">
        <f t="shared" si="1"/>
        <v>10.561142151</v>
      </c>
      <c r="F45" s="14">
        <v>5.0203999999999997E-8</v>
      </c>
      <c r="G45" s="5">
        <v>4.1000000000000003E-3</v>
      </c>
      <c r="H45" s="5">
        <f t="shared" si="2"/>
        <v>24.951387999999998</v>
      </c>
      <c r="I45" s="6">
        <f t="shared" si="3"/>
        <v>0.1023006908</v>
      </c>
      <c r="J45" s="14">
        <v>3.1371599999999998E-7</v>
      </c>
      <c r="K45" s="5">
        <v>5.8999999999999999E-3</v>
      </c>
      <c r="L45" s="5">
        <f t="shared" si="4"/>
        <v>155.91685199999998</v>
      </c>
      <c r="M45" s="30">
        <f t="shared" si="5"/>
        <v>0.91990942679999987</v>
      </c>
      <c r="N45" s="14">
        <v>1.2293199999999999E-6</v>
      </c>
      <c r="O45" s="5">
        <v>4.3E-3</v>
      </c>
      <c r="P45" s="5">
        <f t="shared" si="6"/>
        <v>610.97203999999999</v>
      </c>
      <c r="Q45" s="6">
        <f t="shared" si="7"/>
        <v>2.6271797719999999</v>
      </c>
      <c r="R45" s="23">
        <f t="shared" si="8"/>
        <v>2.9371460000000002E-6</v>
      </c>
      <c r="S45" s="5">
        <v>7.1000000000000004E-3</v>
      </c>
      <c r="T45" s="5">
        <f t="shared" si="9"/>
        <v>1459.7615620000001</v>
      </c>
      <c r="U45" s="6">
        <f t="shared" si="10"/>
        <v>10.364307090200002</v>
      </c>
      <c r="W45" s="1"/>
    </row>
    <row r="46" spans="1:23" x14ac:dyDescent="0.3">
      <c r="A46" s="12">
        <v>8</v>
      </c>
      <c r="B46" s="14">
        <v>2.6178300000000001E-6</v>
      </c>
      <c r="C46" s="5">
        <v>8.3000000000000001E-3</v>
      </c>
      <c r="D46" s="5">
        <f t="shared" si="0"/>
        <v>1301.06151</v>
      </c>
      <c r="E46" s="30">
        <f t="shared" si="1"/>
        <v>10.798810532999999</v>
      </c>
      <c r="F46" s="14">
        <v>3.6819900000000003E-8</v>
      </c>
      <c r="G46" s="5">
        <v>4.4999999999999997E-3</v>
      </c>
      <c r="H46" s="5">
        <f t="shared" si="2"/>
        <v>18.299490300000002</v>
      </c>
      <c r="I46" s="6">
        <f t="shared" si="3"/>
        <v>8.2347706350000008E-2</v>
      </c>
      <c r="J46" s="14">
        <v>3.0835700000000001E-7</v>
      </c>
      <c r="K46" s="5">
        <v>6.3E-3</v>
      </c>
      <c r="L46" s="5">
        <f t="shared" si="4"/>
        <v>153.25342900000001</v>
      </c>
      <c r="M46" s="30">
        <f t="shared" si="5"/>
        <v>0.96549660270000004</v>
      </c>
      <c r="N46" s="14">
        <v>1.11933E-6</v>
      </c>
      <c r="O46" s="5">
        <v>4.7000000000000002E-3</v>
      </c>
      <c r="P46" s="5">
        <f t="shared" si="6"/>
        <v>556.30700999999999</v>
      </c>
      <c r="Q46" s="6">
        <f t="shared" si="7"/>
        <v>2.6146429470000001</v>
      </c>
      <c r="R46" s="23">
        <f t="shared" si="8"/>
        <v>2.9261870000000003E-6</v>
      </c>
      <c r="S46" s="5">
        <v>7.3000000000000001E-3</v>
      </c>
      <c r="T46" s="5">
        <f t="shared" si="9"/>
        <v>1454.3149390000001</v>
      </c>
      <c r="U46" s="6">
        <f t="shared" si="10"/>
        <v>10.6164990547</v>
      </c>
      <c r="W46" s="1"/>
    </row>
    <row r="47" spans="1:23" x14ac:dyDescent="0.3">
      <c r="A47" s="12">
        <v>8.5</v>
      </c>
      <c r="B47" s="14">
        <v>2.8799799999999998E-6</v>
      </c>
      <c r="C47" s="5">
        <v>8.8999999999999999E-3</v>
      </c>
      <c r="D47" s="5">
        <f t="shared" si="0"/>
        <v>1431.35006</v>
      </c>
      <c r="E47" s="30">
        <f t="shared" si="1"/>
        <v>12.739015534</v>
      </c>
      <c r="F47" s="14">
        <v>3.72188E-8</v>
      </c>
      <c r="G47" s="5">
        <v>4.8999999999999998E-3</v>
      </c>
      <c r="H47" s="5">
        <f t="shared" si="2"/>
        <v>18.4977436</v>
      </c>
      <c r="I47" s="6">
        <f t="shared" si="3"/>
        <v>9.0638943639999997E-2</v>
      </c>
      <c r="J47" s="14">
        <v>3.1551100000000003E-7</v>
      </c>
      <c r="K47" s="5">
        <v>6.7000000000000002E-3</v>
      </c>
      <c r="L47" s="5">
        <f t="shared" si="4"/>
        <v>156.80896700000002</v>
      </c>
      <c r="M47" s="30">
        <f t="shared" si="5"/>
        <v>1.0506200789000002</v>
      </c>
      <c r="N47" s="14">
        <v>1.10309E-6</v>
      </c>
      <c r="O47" s="5">
        <v>5.1000000000000004E-3</v>
      </c>
      <c r="P47" s="5">
        <f t="shared" si="6"/>
        <v>548.23572999999999</v>
      </c>
      <c r="Q47" s="6">
        <f t="shared" si="7"/>
        <v>2.7960022230000003</v>
      </c>
      <c r="R47" s="23">
        <f t="shared" si="8"/>
        <v>3.1954909999999997E-6</v>
      </c>
      <c r="S47" s="5">
        <v>8.0999999999999996E-3</v>
      </c>
      <c r="T47" s="5">
        <f t="shared" si="9"/>
        <v>1588.1590269999999</v>
      </c>
      <c r="U47" s="6">
        <f t="shared" si="10"/>
        <v>12.864088118699998</v>
      </c>
      <c r="W47" s="1"/>
    </row>
    <row r="48" spans="1:23" x14ac:dyDescent="0.3">
      <c r="A48" s="12">
        <v>9</v>
      </c>
      <c r="B48" s="14">
        <v>3.0612399999999998E-6</v>
      </c>
      <c r="C48" s="5">
        <v>9.4000000000000004E-3</v>
      </c>
      <c r="D48" s="5">
        <f t="shared" si="0"/>
        <v>1521.4362799999999</v>
      </c>
      <c r="E48" s="30">
        <f t="shared" si="1"/>
        <v>14.301501031999999</v>
      </c>
      <c r="F48" s="14">
        <v>3.1280199999999997E-8</v>
      </c>
      <c r="G48" s="5">
        <v>5.0000000000000001E-3</v>
      </c>
      <c r="H48" s="5">
        <f t="shared" si="2"/>
        <v>15.546259399999999</v>
      </c>
      <c r="I48" s="6">
        <f t="shared" si="3"/>
        <v>7.7731296999999991E-2</v>
      </c>
      <c r="J48" s="14">
        <v>3.0975399999999998E-7</v>
      </c>
      <c r="K48" s="5">
        <v>7.0000000000000001E-3</v>
      </c>
      <c r="L48" s="5">
        <f t="shared" si="4"/>
        <v>153.94773799999999</v>
      </c>
      <c r="M48" s="30">
        <f t="shared" si="5"/>
        <v>1.0776341659999999</v>
      </c>
      <c r="N48" s="14">
        <v>1.0466000000000001E-6</v>
      </c>
      <c r="O48" s="5">
        <v>5.4999999999999997E-3</v>
      </c>
      <c r="P48" s="5">
        <f t="shared" si="6"/>
        <v>520.16020000000003</v>
      </c>
      <c r="Q48" s="6">
        <f t="shared" si="7"/>
        <v>2.8608810999999998</v>
      </c>
      <c r="R48" s="23">
        <f t="shared" si="8"/>
        <v>3.3709939999999998E-6</v>
      </c>
      <c r="S48" s="5">
        <v>8.6999999999999994E-3</v>
      </c>
      <c r="T48" s="5">
        <f t="shared" si="9"/>
        <v>1675.384018</v>
      </c>
      <c r="U48" s="6">
        <f t="shared" si="10"/>
        <v>14.575840956599999</v>
      </c>
      <c r="W48" s="1"/>
    </row>
    <row r="49" spans="1:23" x14ac:dyDescent="0.3">
      <c r="A49" s="12">
        <v>9.5</v>
      </c>
      <c r="B49" s="14">
        <v>2.9859800000000002E-6</v>
      </c>
      <c r="C49" s="5">
        <v>9.7000000000000003E-3</v>
      </c>
      <c r="D49" s="5">
        <f t="shared" si="0"/>
        <v>1484.03206</v>
      </c>
      <c r="E49" s="30">
        <f t="shared" si="1"/>
        <v>14.395110982</v>
      </c>
      <c r="F49" s="14">
        <v>3.0865900000000001E-8</v>
      </c>
      <c r="G49" s="5">
        <v>5.1999999999999998E-3</v>
      </c>
      <c r="H49" s="5">
        <f t="shared" si="2"/>
        <v>15.340352300000001</v>
      </c>
      <c r="I49" s="6">
        <f t="shared" si="3"/>
        <v>7.9769831959999996E-2</v>
      </c>
      <c r="J49" s="14">
        <v>2.9498800000000002E-7</v>
      </c>
      <c r="K49" s="5">
        <v>7.1999999999999998E-3</v>
      </c>
      <c r="L49" s="5">
        <f t="shared" si="4"/>
        <v>146.609036</v>
      </c>
      <c r="M49" s="30">
        <f t="shared" si="5"/>
        <v>1.0555850592</v>
      </c>
      <c r="N49" s="14">
        <v>9.7234700000000002E-7</v>
      </c>
      <c r="O49" s="5">
        <v>5.7000000000000002E-3</v>
      </c>
      <c r="P49" s="5">
        <f t="shared" si="6"/>
        <v>483.25645900000001</v>
      </c>
      <c r="Q49" s="6">
        <f t="shared" si="7"/>
        <v>2.7545618163000003</v>
      </c>
      <c r="R49" s="23">
        <f t="shared" si="8"/>
        <v>3.2809680000000004E-6</v>
      </c>
      <c r="S49" s="5">
        <v>9.1000000000000004E-3</v>
      </c>
      <c r="T49" s="5">
        <f t="shared" si="9"/>
        <v>1630.6410960000003</v>
      </c>
      <c r="U49" s="6">
        <f t="shared" si="10"/>
        <v>14.838833973600003</v>
      </c>
      <c r="W49" s="1"/>
    </row>
    <row r="50" spans="1:23" x14ac:dyDescent="0.3">
      <c r="A50" s="12">
        <v>10</v>
      </c>
      <c r="B50" s="14">
        <v>2.8649299999999999E-6</v>
      </c>
      <c r="C50" s="5">
        <v>9.9000000000000008E-3</v>
      </c>
      <c r="D50" s="5">
        <f t="shared" si="0"/>
        <v>1423.87021</v>
      </c>
      <c r="E50" s="30">
        <f t="shared" si="1"/>
        <v>14.096315079000002</v>
      </c>
      <c r="F50" s="14">
        <v>2.83614E-8</v>
      </c>
      <c r="G50" s="5">
        <v>5.3E-3</v>
      </c>
      <c r="H50" s="5">
        <f t="shared" si="2"/>
        <v>14.095615800000001</v>
      </c>
      <c r="I50" s="6">
        <f t="shared" si="3"/>
        <v>7.4706763740000001E-2</v>
      </c>
      <c r="J50" s="14">
        <v>2.86708E-7</v>
      </c>
      <c r="K50" s="5">
        <v>7.4999999999999997E-3</v>
      </c>
      <c r="L50" s="5">
        <f t="shared" si="4"/>
        <v>142.493876</v>
      </c>
      <c r="M50" s="30">
        <f t="shared" si="5"/>
        <v>1.0687040699999999</v>
      </c>
      <c r="N50" s="14">
        <v>9.5900299999999992E-7</v>
      </c>
      <c r="O50" s="5">
        <v>5.7999999999999996E-3</v>
      </c>
      <c r="P50" s="5">
        <f t="shared" si="6"/>
        <v>476.62449099999998</v>
      </c>
      <c r="Q50" s="6">
        <f t="shared" si="7"/>
        <v>2.7644220477999997</v>
      </c>
      <c r="R50" s="23">
        <f t="shared" si="8"/>
        <v>3.1516379999999998E-6</v>
      </c>
      <c r="S50" s="5">
        <v>9.1999999999999998E-3</v>
      </c>
      <c r="T50" s="5">
        <f t="shared" si="9"/>
        <v>1566.3640859999998</v>
      </c>
      <c r="U50" s="6">
        <f t="shared" si="10"/>
        <v>14.410549591199999</v>
      </c>
      <c r="W50" s="1"/>
    </row>
    <row r="51" spans="1:23" x14ac:dyDescent="0.3">
      <c r="A51" s="12">
        <v>10.5</v>
      </c>
      <c r="B51" s="14">
        <v>2.94389E-6</v>
      </c>
      <c r="C51" s="5">
        <v>1.03E-2</v>
      </c>
      <c r="D51" s="5">
        <f t="shared" si="0"/>
        <v>1463.1133299999999</v>
      </c>
      <c r="E51" s="30">
        <f t="shared" si="1"/>
        <v>15.070067299</v>
      </c>
      <c r="F51" s="14">
        <v>2.4845199999999999E-8</v>
      </c>
      <c r="G51" s="5">
        <v>5.4999999999999997E-3</v>
      </c>
      <c r="H51" s="5">
        <f t="shared" si="2"/>
        <v>12.3480644</v>
      </c>
      <c r="I51" s="6">
        <f t="shared" si="3"/>
        <v>6.7914354199999999E-2</v>
      </c>
      <c r="J51" s="14">
        <v>2.8776900000000001E-7</v>
      </c>
      <c r="K51" s="5">
        <v>7.9000000000000008E-3</v>
      </c>
      <c r="L51" s="5">
        <f t="shared" si="4"/>
        <v>143.02119300000001</v>
      </c>
      <c r="M51" s="30">
        <f t="shared" si="5"/>
        <v>1.1298674247000002</v>
      </c>
      <c r="N51" s="14">
        <v>9.5687299999999999E-7</v>
      </c>
      <c r="O51" s="5">
        <v>6.1999999999999998E-3</v>
      </c>
      <c r="P51" s="5">
        <f t="shared" si="6"/>
        <v>475.56588099999999</v>
      </c>
      <c r="Q51" s="6">
        <f t="shared" si="7"/>
        <v>2.9485084622</v>
      </c>
      <c r="R51" s="23">
        <f t="shared" si="8"/>
        <v>3.2316590000000003E-6</v>
      </c>
      <c r="S51" s="5">
        <v>9.5999999999999992E-3</v>
      </c>
      <c r="T51" s="5">
        <f t="shared" si="9"/>
        <v>1606.1345230000002</v>
      </c>
      <c r="U51" s="6">
        <f t="shared" si="10"/>
        <v>15.4188914208</v>
      </c>
      <c r="W51" s="1"/>
    </row>
    <row r="52" spans="1:23" x14ac:dyDescent="0.3">
      <c r="A52" s="12">
        <v>11</v>
      </c>
      <c r="B52" s="14">
        <v>2.77389E-6</v>
      </c>
      <c r="C52" s="5">
        <v>1.0500000000000001E-2</v>
      </c>
      <c r="D52" s="5">
        <f t="shared" si="0"/>
        <v>1378.6233299999999</v>
      </c>
      <c r="E52" s="30">
        <f t="shared" si="1"/>
        <v>14.475544964999999</v>
      </c>
      <c r="F52" s="14">
        <v>2.0056199999999999E-8</v>
      </c>
      <c r="G52" s="5">
        <v>5.4000000000000003E-3</v>
      </c>
      <c r="H52" s="5">
        <f t="shared" si="2"/>
        <v>9.9679313999999994</v>
      </c>
      <c r="I52" s="6">
        <f t="shared" si="3"/>
        <v>5.3826829559999997E-2</v>
      </c>
      <c r="J52" s="14">
        <v>2.75247E-7</v>
      </c>
      <c r="K52" s="5">
        <v>8.2000000000000007E-3</v>
      </c>
      <c r="L52" s="5">
        <f t="shared" si="4"/>
        <v>136.79775900000001</v>
      </c>
      <c r="M52" s="30">
        <f t="shared" si="5"/>
        <v>1.1217416238000002</v>
      </c>
      <c r="N52" s="14">
        <v>9.0137500000000001E-7</v>
      </c>
      <c r="O52" s="5">
        <v>6.3E-3</v>
      </c>
      <c r="P52" s="5">
        <f t="shared" si="6"/>
        <v>447.98337500000002</v>
      </c>
      <c r="Q52" s="6">
        <f t="shared" si="7"/>
        <v>2.8222952625</v>
      </c>
      <c r="R52" s="23">
        <f t="shared" si="8"/>
        <v>3.0491370000000001E-6</v>
      </c>
      <c r="S52" s="5">
        <v>9.9000000000000008E-3</v>
      </c>
      <c r="T52" s="5">
        <f t="shared" si="9"/>
        <v>1515.4210890000002</v>
      </c>
      <c r="U52" s="6">
        <f t="shared" si="10"/>
        <v>15.002668781100002</v>
      </c>
      <c r="W52" s="1"/>
    </row>
    <row r="53" spans="1:23" x14ac:dyDescent="0.3">
      <c r="A53" s="12">
        <v>11.5</v>
      </c>
      <c r="B53" s="14">
        <v>2.53637E-6</v>
      </c>
      <c r="C53" s="5">
        <v>1.0800000000000001E-2</v>
      </c>
      <c r="D53" s="5">
        <f t="shared" si="0"/>
        <v>1260.5758900000001</v>
      </c>
      <c r="E53" s="30">
        <f t="shared" si="1"/>
        <v>13.614219612000001</v>
      </c>
      <c r="F53" s="14">
        <v>1.5767600000000001E-8</v>
      </c>
      <c r="G53" s="5">
        <v>5.4999999999999997E-3</v>
      </c>
      <c r="H53" s="5">
        <f t="shared" si="2"/>
        <v>7.8364972000000002</v>
      </c>
      <c r="I53" s="6">
        <f t="shared" si="3"/>
        <v>4.3100734599999996E-2</v>
      </c>
      <c r="J53" s="14">
        <v>2.5608600000000001E-7</v>
      </c>
      <c r="K53" s="5">
        <v>8.5000000000000006E-3</v>
      </c>
      <c r="L53" s="5">
        <f t="shared" si="4"/>
        <v>127.274742</v>
      </c>
      <c r="M53" s="30">
        <f t="shared" si="5"/>
        <v>1.0818353070000002</v>
      </c>
      <c r="N53" s="14">
        <v>8.2270699999999996E-7</v>
      </c>
      <c r="O53" s="5">
        <v>6.6E-3</v>
      </c>
      <c r="P53" s="5">
        <f t="shared" si="6"/>
        <v>408.885379</v>
      </c>
      <c r="Q53" s="6">
        <f t="shared" si="7"/>
        <v>2.6986435013999999</v>
      </c>
      <c r="R53" s="23">
        <f t="shared" si="8"/>
        <v>2.792456E-6</v>
      </c>
      <c r="S53" s="5">
        <v>1.0200000000000001E-2</v>
      </c>
      <c r="T53" s="5">
        <f t="shared" si="9"/>
        <v>1387.8506319999999</v>
      </c>
      <c r="U53" s="6">
        <f t="shared" si="10"/>
        <v>14.1560764464</v>
      </c>
      <c r="W53" s="1"/>
    </row>
    <row r="54" spans="1:23" x14ac:dyDescent="0.3">
      <c r="A54" s="12">
        <v>12</v>
      </c>
      <c r="B54" s="14">
        <v>2.4367899999999998E-6</v>
      </c>
      <c r="C54" s="5">
        <v>1.11E-2</v>
      </c>
      <c r="D54" s="5">
        <f t="shared" si="0"/>
        <v>1211.0846299999998</v>
      </c>
      <c r="E54" s="30">
        <f t="shared" si="1"/>
        <v>13.443039392999999</v>
      </c>
      <c r="F54" s="14">
        <v>1.34072E-8</v>
      </c>
      <c r="G54" s="5">
        <v>6.3E-3</v>
      </c>
      <c r="H54" s="5">
        <f t="shared" si="2"/>
        <v>6.6633784</v>
      </c>
      <c r="I54" s="6">
        <f t="shared" si="3"/>
        <v>4.1979283919999999E-2</v>
      </c>
      <c r="J54" s="14">
        <v>2.4595699999999998E-7</v>
      </c>
      <c r="K54" s="5">
        <v>8.8000000000000005E-3</v>
      </c>
      <c r="L54" s="5">
        <f t="shared" si="4"/>
        <v>122.240629</v>
      </c>
      <c r="M54" s="30">
        <f t="shared" si="5"/>
        <v>1.0757175352000001</v>
      </c>
      <c r="N54" s="14">
        <v>7.6988400000000001E-7</v>
      </c>
      <c r="O54" s="5">
        <v>6.8999999999999999E-3</v>
      </c>
      <c r="P54" s="5">
        <f t="shared" si="6"/>
        <v>382.63234799999998</v>
      </c>
      <c r="Q54" s="6">
        <f t="shared" si="7"/>
        <v>2.6401632012</v>
      </c>
      <c r="R54" s="23">
        <f t="shared" si="8"/>
        <v>2.682747E-6</v>
      </c>
      <c r="S54" s="5">
        <v>1.0500000000000001E-2</v>
      </c>
      <c r="T54" s="5">
        <f t="shared" si="9"/>
        <v>1333.325259</v>
      </c>
      <c r="U54" s="6">
        <f t="shared" si="10"/>
        <v>13.9999152195</v>
      </c>
      <c r="W54" s="1"/>
    </row>
    <row r="55" spans="1:23" x14ac:dyDescent="0.3">
      <c r="A55" s="12">
        <v>12.5</v>
      </c>
      <c r="B55" s="14">
        <v>2.3113900000000002E-6</v>
      </c>
      <c r="C55" s="5">
        <v>1.14E-2</v>
      </c>
      <c r="D55" s="5">
        <f t="shared" si="0"/>
        <v>1148.7608300000002</v>
      </c>
      <c r="E55" s="30">
        <f t="shared" si="1"/>
        <v>13.095873462000002</v>
      </c>
      <c r="F55" s="14">
        <v>9.8825600000000003E-9</v>
      </c>
      <c r="G55" s="5">
        <v>6.1999999999999998E-3</v>
      </c>
      <c r="H55" s="5">
        <f t="shared" si="2"/>
        <v>4.9116323199999998</v>
      </c>
      <c r="I55" s="6">
        <f t="shared" si="3"/>
        <v>3.0452120383999998E-2</v>
      </c>
      <c r="J55" s="14">
        <v>2.2966799999999999E-7</v>
      </c>
      <c r="K55" s="5">
        <v>9.1000000000000004E-3</v>
      </c>
      <c r="L55" s="5">
        <f t="shared" si="4"/>
        <v>114.14499599999999</v>
      </c>
      <c r="M55" s="30">
        <f t="shared" si="5"/>
        <v>1.0387194635999999</v>
      </c>
      <c r="N55" s="14">
        <v>7.1344499999999999E-7</v>
      </c>
      <c r="O55" s="5">
        <v>7.6E-3</v>
      </c>
      <c r="P55" s="5">
        <f t="shared" si="6"/>
        <v>354.58216499999997</v>
      </c>
      <c r="Q55" s="6">
        <f t="shared" si="7"/>
        <v>2.6948244539999999</v>
      </c>
      <c r="R55" s="23">
        <f t="shared" si="8"/>
        <v>2.5410580000000002E-6</v>
      </c>
      <c r="S55" s="5">
        <v>1.0800000000000001E-2</v>
      </c>
      <c r="T55" s="5">
        <f t="shared" si="9"/>
        <v>1262.9058260000002</v>
      </c>
      <c r="U55" s="6">
        <f t="shared" si="10"/>
        <v>13.639382920800003</v>
      </c>
      <c r="W55" s="1"/>
    </row>
    <row r="56" spans="1:23" x14ac:dyDescent="0.3">
      <c r="A56" s="12">
        <v>13</v>
      </c>
      <c r="B56" s="14">
        <v>2.1022500000000001E-6</v>
      </c>
      <c r="C56" s="5">
        <v>1.17E-2</v>
      </c>
      <c r="D56" s="5">
        <f t="shared" si="0"/>
        <v>1044.81825</v>
      </c>
      <c r="E56" s="30">
        <f t="shared" si="1"/>
        <v>12.224373525000001</v>
      </c>
      <c r="F56" s="14">
        <v>7.5810000000000002E-9</v>
      </c>
      <c r="G56" s="5">
        <v>7.4999999999999997E-3</v>
      </c>
      <c r="H56" s="5">
        <f t="shared" si="2"/>
        <v>3.767757</v>
      </c>
      <c r="I56" s="6">
        <f t="shared" si="3"/>
        <v>2.8258177499999999E-2</v>
      </c>
      <c r="J56" s="14">
        <v>2.1264899999999999E-7</v>
      </c>
      <c r="K56" s="5">
        <v>9.4999999999999998E-3</v>
      </c>
      <c r="L56" s="5">
        <f t="shared" si="4"/>
        <v>105.68655299999999</v>
      </c>
      <c r="M56" s="30">
        <f t="shared" si="5"/>
        <v>1.0040222534999999</v>
      </c>
      <c r="N56" s="14">
        <v>6.6005700000000002E-7</v>
      </c>
      <c r="O56" s="5">
        <v>7.6E-3</v>
      </c>
      <c r="P56" s="5">
        <f t="shared" si="6"/>
        <v>328.04832900000002</v>
      </c>
      <c r="Q56" s="6">
        <f t="shared" si="7"/>
        <v>2.4931673004000001</v>
      </c>
      <c r="R56" s="23">
        <f t="shared" si="8"/>
        <v>2.3148990000000002E-6</v>
      </c>
      <c r="S56" s="5">
        <v>1.11E-2</v>
      </c>
      <c r="T56" s="5">
        <f t="shared" si="9"/>
        <v>1150.504803</v>
      </c>
      <c r="U56" s="6">
        <f t="shared" si="10"/>
        <v>12.770603313300001</v>
      </c>
      <c r="W56" s="1"/>
    </row>
    <row r="57" spans="1:23" x14ac:dyDescent="0.3">
      <c r="A57" s="12">
        <v>13.5</v>
      </c>
      <c r="B57" s="14">
        <v>1.95178E-6</v>
      </c>
      <c r="C57" s="5">
        <v>1.2E-2</v>
      </c>
      <c r="D57" s="5">
        <f t="shared" si="0"/>
        <v>970.03466000000003</v>
      </c>
      <c r="E57" s="30">
        <f t="shared" si="1"/>
        <v>11.640415920000001</v>
      </c>
      <c r="F57" s="14">
        <v>6.2830899999999997E-9</v>
      </c>
      <c r="G57" s="5">
        <v>6.0000000000000001E-3</v>
      </c>
      <c r="H57" s="5">
        <f t="shared" si="2"/>
        <v>3.1226957299999998</v>
      </c>
      <c r="I57" s="6">
        <f t="shared" si="3"/>
        <v>1.8736174379999998E-2</v>
      </c>
      <c r="J57" s="14">
        <v>1.9565400000000001E-7</v>
      </c>
      <c r="K57" s="5">
        <v>9.7999999999999997E-3</v>
      </c>
      <c r="L57" s="5">
        <f t="shared" si="4"/>
        <v>97.240038000000013</v>
      </c>
      <c r="M57" s="30">
        <f t="shared" si="5"/>
        <v>0.95295237240000008</v>
      </c>
      <c r="N57" s="14">
        <v>6.0432900000000004E-7</v>
      </c>
      <c r="O57" s="5">
        <v>7.7000000000000002E-3</v>
      </c>
      <c r="P57" s="5">
        <f t="shared" si="6"/>
        <v>300.35151300000001</v>
      </c>
      <c r="Q57" s="6">
        <f t="shared" si="7"/>
        <v>2.3127066501</v>
      </c>
      <c r="R57" s="23">
        <f t="shared" si="8"/>
        <v>2.1474340000000001E-6</v>
      </c>
      <c r="S57" s="5">
        <v>1.14E-2</v>
      </c>
      <c r="T57" s="5">
        <f t="shared" si="9"/>
        <v>1067.2746979999999</v>
      </c>
      <c r="U57" s="6">
        <f t="shared" si="10"/>
        <v>12.1669315572</v>
      </c>
      <c r="W57" s="1"/>
    </row>
    <row r="58" spans="1:23" x14ac:dyDescent="0.3">
      <c r="A58" s="12">
        <v>14</v>
      </c>
      <c r="B58" s="14">
        <v>1.75531E-6</v>
      </c>
      <c r="C58" s="5">
        <v>1.2500000000000001E-2</v>
      </c>
      <c r="D58" s="5">
        <f t="shared" si="0"/>
        <v>872.38907000000006</v>
      </c>
      <c r="E58" s="30">
        <f t="shared" si="1"/>
        <v>10.904863375000001</v>
      </c>
      <c r="F58" s="14">
        <v>5.2263599999999997E-9</v>
      </c>
      <c r="G58" s="5">
        <v>6.7999999999999996E-3</v>
      </c>
      <c r="H58" s="5">
        <f t="shared" si="2"/>
        <v>2.5975009199999999</v>
      </c>
      <c r="I58" s="6">
        <f t="shared" si="3"/>
        <v>1.7663006255999997E-2</v>
      </c>
      <c r="J58" s="14">
        <v>1.7859000000000001E-7</v>
      </c>
      <c r="K58" s="5">
        <v>1.03E-2</v>
      </c>
      <c r="L58" s="5">
        <f t="shared" si="4"/>
        <v>88.759230000000002</v>
      </c>
      <c r="M58" s="30">
        <f t="shared" si="5"/>
        <v>0.91422006900000008</v>
      </c>
      <c r="N58" s="14">
        <v>5.5049900000000004E-7</v>
      </c>
      <c r="O58" s="5">
        <v>8.0999999999999996E-3</v>
      </c>
      <c r="P58" s="5">
        <f t="shared" si="6"/>
        <v>273.59800300000001</v>
      </c>
      <c r="Q58" s="6">
        <f t="shared" si="7"/>
        <v>2.2161438243</v>
      </c>
      <c r="R58" s="23">
        <f t="shared" si="8"/>
        <v>1.9339000000000002E-6</v>
      </c>
      <c r="S58" s="5">
        <v>1.1900000000000001E-2</v>
      </c>
      <c r="T58" s="5">
        <f t="shared" si="9"/>
        <v>961.14830000000006</v>
      </c>
      <c r="U58" s="6">
        <f t="shared" si="10"/>
        <v>11.437664770000001</v>
      </c>
      <c r="W58" s="1"/>
    </row>
    <row r="59" spans="1:23" x14ac:dyDescent="0.3">
      <c r="A59" s="12">
        <v>14.5</v>
      </c>
      <c r="B59" s="14">
        <v>1.6160700000000001E-6</v>
      </c>
      <c r="C59" s="5">
        <v>1.29E-2</v>
      </c>
      <c r="D59" s="5">
        <f t="shared" si="0"/>
        <v>803.18679000000009</v>
      </c>
      <c r="E59" s="30">
        <f t="shared" si="1"/>
        <v>10.361109591000002</v>
      </c>
      <c r="F59" s="14">
        <v>4.54824E-9</v>
      </c>
      <c r="G59" s="5">
        <v>6.7000000000000002E-3</v>
      </c>
      <c r="H59" s="5">
        <f t="shared" si="2"/>
        <v>2.2604752800000001</v>
      </c>
      <c r="I59" s="6">
        <f t="shared" si="3"/>
        <v>1.5145184376000001E-2</v>
      </c>
      <c r="J59" s="14">
        <v>1.6411400000000001E-7</v>
      </c>
      <c r="K59" s="5">
        <v>1.0699999999999999E-2</v>
      </c>
      <c r="L59" s="5">
        <f t="shared" si="4"/>
        <v>81.564658000000009</v>
      </c>
      <c r="M59" s="30">
        <f t="shared" si="5"/>
        <v>0.87274184060000004</v>
      </c>
      <c r="N59" s="14">
        <v>5.0976000000000003E-7</v>
      </c>
      <c r="O59" s="5">
        <v>8.3000000000000001E-3</v>
      </c>
      <c r="P59" s="5">
        <f t="shared" si="6"/>
        <v>253.35072000000002</v>
      </c>
      <c r="Q59" s="6">
        <f t="shared" si="7"/>
        <v>2.1028109760000002</v>
      </c>
      <c r="R59" s="23">
        <f t="shared" si="8"/>
        <v>1.7801840000000001E-6</v>
      </c>
      <c r="S59" s="5">
        <v>1.2200000000000001E-2</v>
      </c>
      <c r="T59" s="5">
        <f t="shared" si="9"/>
        <v>884.7514480000001</v>
      </c>
      <c r="U59" s="6">
        <f t="shared" si="10"/>
        <v>10.793967665600002</v>
      </c>
      <c r="W59" s="1"/>
    </row>
    <row r="60" spans="1:23" x14ac:dyDescent="0.3">
      <c r="A60" s="12">
        <v>15</v>
      </c>
      <c r="B60" s="14">
        <v>1.45746E-6</v>
      </c>
      <c r="C60" s="5">
        <v>1.32E-2</v>
      </c>
      <c r="D60" s="5">
        <f t="shared" si="0"/>
        <v>724.35762</v>
      </c>
      <c r="E60" s="30">
        <f t="shared" si="1"/>
        <v>9.5615205840000002</v>
      </c>
      <c r="F60" s="14">
        <v>3.9399800000000003E-9</v>
      </c>
      <c r="G60" s="5">
        <v>7.4999999999999997E-3</v>
      </c>
      <c r="H60" s="5">
        <f t="shared" si="2"/>
        <v>1.95817006</v>
      </c>
      <c r="I60" s="6">
        <f t="shared" si="3"/>
        <v>1.4686275449999999E-2</v>
      </c>
      <c r="J60" s="14">
        <v>1.5199800000000001E-7</v>
      </c>
      <c r="K60" s="5">
        <v>1.0999999999999999E-2</v>
      </c>
      <c r="L60" s="5">
        <f t="shared" si="4"/>
        <v>75.543006000000005</v>
      </c>
      <c r="M60" s="30">
        <f t="shared" si="5"/>
        <v>0.83097306599999998</v>
      </c>
      <c r="N60" s="14">
        <v>4.6904599999999998E-7</v>
      </c>
      <c r="O60" s="5">
        <v>8.8000000000000005E-3</v>
      </c>
      <c r="P60" s="5">
        <f t="shared" si="6"/>
        <v>233.11586199999999</v>
      </c>
      <c r="Q60" s="6">
        <f t="shared" si="7"/>
        <v>2.0514195856000002</v>
      </c>
      <c r="R60" s="23">
        <f t="shared" si="8"/>
        <v>1.6094579999999999E-6</v>
      </c>
      <c r="S60" s="5">
        <v>1.2500000000000001E-2</v>
      </c>
      <c r="T60" s="5">
        <f t="shared" si="9"/>
        <v>799.90062599999999</v>
      </c>
      <c r="U60" s="6">
        <f t="shared" si="10"/>
        <v>9.9987578250000002</v>
      </c>
      <c r="W60" s="1"/>
    </row>
    <row r="61" spans="1:23" x14ac:dyDescent="0.3">
      <c r="A61" s="12">
        <v>15.5</v>
      </c>
      <c r="B61" s="14">
        <v>1.3261999999999999E-6</v>
      </c>
      <c r="C61" s="5">
        <v>1.37E-2</v>
      </c>
      <c r="D61" s="5">
        <f t="shared" si="0"/>
        <v>659.12139999999999</v>
      </c>
      <c r="E61" s="30">
        <f t="shared" si="1"/>
        <v>9.0299631799999993</v>
      </c>
      <c r="F61" s="14">
        <v>2.915E-9</v>
      </c>
      <c r="G61" s="5">
        <v>8.6E-3</v>
      </c>
      <c r="H61" s="5">
        <f t="shared" si="2"/>
        <v>1.448755</v>
      </c>
      <c r="I61" s="6">
        <f t="shared" si="3"/>
        <v>1.2459293E-2</v>
      </c>
      <c r="J61" s="14">
        <v>1.3925400000000001E-7</v>
      </c>
      <c r="K61" s="5">
        <v>1.1599999999999999E-2</v>
      </c>
      <c r="L61" s="5">
        <f t="shared" si="4"/>
        <v>69.209237999999999</v>
      </c>
      <c r="M61" s="30">
        <f t="shared" si="5"/>
        <v>0.80282716079999994</v>
      </c>
      <c r="N61" s="14">
        <v>4.2894999999999999E-7</v>
      </c>
      <c r="O61" s="5">
        <v>9.1000000000000004E-3</v>
      </c>
      <c r="P61" s="5">
        <f t="shared" si="6"/>
        <v>213.18815000000001</v>
      </c>
      <c r="Q61" s="6">
        <f t="shared" si="7"/>
        <v>1.9400121650000002</v>
      </c>
      <c r="R61" s="23">
        <f t="shared" si="8"/>
        <v>1.465454E-6</v>
      </c>
      <c r="S61" s="5">
        <v>1.2999999999999999E-2</v>
      </c>
      <c r="T61" s="5">
        <f t="shared" si="9"/>
        <v>728.33063800000002</v>
      </c>
      <c r="U61" s="6">
        <f t="shared" si="10"/>
        <v>9.4682982940000002</v>
      </c>
      <c r="W61" s="1"/>
    </row>
    <row r="62" spans="1:23" x14ac:dyDescent="0.3">
      <c r="A62" s="12">
        <v>16</v>
      </c>
      <c r="B62" s="14">
        <v>1.1836599999999999E-6</v>
      </c>
      <c r="C62" s="5">
        <v>1.4200000000000001E-2</v>
      </c>
      <c r="D62" s="5">
        <f t="shared" si="0"/>
        <v>588.27901999999995</v>
      </c>
      <c r="E62" s="30">
        <f t="shared" si="1"/>
        <v>8.353562084</v>
      </c>
      <c r="F62" s="14">
        <v>2.0219299999999999E-9</v>
      </c>
      <c r="G62" s="5">
        <v>7.9000000000000008E-3</v>
      </c>
      <c r="H62" s="5">
        <f t="shared" si="2"/>
        <v>1.0048992099999998</v>
      </c>
      <c r="I62" s="6">
        <f t="shared" si="3"/>
        <v>7.9387037590000001E-3</v>
      </c>
      <c r="J62" s="14">
        <v>1.24095E-7</v>
      </c>
      <c r="K62" s="5">
        <v>1.2200000000000001E-2</v>
      </c>
      <c r="L62" s="5">
        <f t="shared" si="4"/>
        <v>61.675215000000001</v>
      </c>
      <c r="M62" s="30">
        <f t="shared" si="5"/>
        <v>0.75243762300000006</v>
      </c>
      <c r="N62" s="14">
        <v>3.85473E-7</v>
      </c>
      <c r="O62" s="5">
        <v>9.7000000000000003E-3</v>
      </c>
      <c r="P62" s="5">
        <f t="shared" si="6"/>
        <v>191.58008100000001</v>
      </c>
      <c r="Q62" s="6">
        <f t="shared" si="7"/>
        <v>1.8583267857000001</v>
      </c>
      <c r="R62" s="23">
        <f t="shared" si="8"/>
        <v>1.307755E-6</v>
      </c>
      <c r="S62" s="5">
        <v>1.35E-2</v>
      </c>
      <c r="T62" s="5">
        <f t="shared" si="9"/>
        <v>649.95423500000004</v>
      </c>
      <c r="U62" s="6">
        <f t="shared" si="10"/>
        <v>8.7743821725000011</v>
      </c>
      <c r="W62" s="1"/>
    </row>
    <row r="63" spans="1:23" x14ac:dyDescent="0.3">
      <c r="A63" s="12">
        <v>16.5</v>
      </c>
      <c r="B63" s="14">
        <v>1.0795800000000001E-6</v>
      </c>
      <c r="C63" s="5">
        <v>1.49E-2</v>
      </c>
      <c r="D63" s="5">
        <f t="shared" si="0"/>
        <v>536.55126000000007</v>
      </c>
      <c r="E63" s="30">
        <f t="shared" si="1"/>
        <v>7.9946137740000012</v>
      </c>
      <c r="F63" s="14">
        <v>1.60036E-9</v>
      </c>
      <c r="G63" s="5">
        <v>1.3899999999999999E-2</v>
      </c>
      <c r="H63" s="5">
        <f t="shared" si="2"/>
        <v>0.79537891999999999</v>
      </c>
      <c r="I63" s="6">
        <f t="shared" si="3"/>
        <v>1.1055766987999999E-2</v>
      </c>
      <c r="J63" s="14">
        <v>1.11071E-7</v>
      </c>
      <c r="K63" s="5">
        <v>1.2699999999999999E-2</v>
      </c>
      <c r="L63" s="5">
        <f t="shared" si="4"/>
        <v>55.202286999999998</v>
      </c>
      <c r="M63" s="30">
        <f t="shared" si="5"/>
        <v>0.70106904489999999</v>
      </c>
      <c r="N63" s="14">
        <v>3.4247200000000002E-7</v>
      </c>
      <c r="O63" s="5">
        <v>9.7999999999999997E-3</v>
      </c>
      <c r="P63" s="5">
        <f t="shared" si="6"/>
        <v>170.208584</v>
      </c>
      <c r="Q63" s="6">
        <f t="shared" si="7"/>
        <v>1.6680441232000001</v>
      </c>
      <c r="R63" s="23">
        <f t="shared" si="8"/>
        <v>1.190651E-6</v>
      </c>
      <c r="S63" s="5">
        <v>1.41E-2</v>
      </c>
      <c r="T63" s="5">
        <f t="shared" si="9"/>
        <v>591.75354700000003</v>
      </c>
      <c r="U63" s="6">
        <f t="shared" si="10"/>
        <v>8.3437250127000002</v>
      </c>
      <c r="W63" s="1"/>
    </row>
    <row r="64" spans="1:23" x14ac:dyDescent="0.3">
      <c r="A64" s="12">
        <v>17</v>
      </c>
      <c r="B64" s="14">
        <v>9.0988499999999997E-7</v>
      </c>
      <c r="C64" s="5">
        <v>1.55E-2</v>
      </c>
      <c r="D64" s="5">
        <f t="shared" si="0"/>
        <v>452.21284499999996</v>
      </c>
      <c r="E64" s="30">
        <f t="shared" si="1"/>
        <v>7.0092990974999996</v>
      </c>
      <c r="F64" s="14">
        <v>1.3347E-9</v>
      </c>
      <c r="G64" s="5">
        <v>9.7999999999999997E-3</v>
      </c>
      <c r="H64" s="5">
        <f t="shared" si="2"/>
        <v>0.66334589999999993</v>
      </c>
      <c r="I64" s="6">
        <f t="shared" si="3"/>
        <v>6.5007898199999992E-3</v>
      </c>
      <c r="J64" s="14">
        <v>9.6550800000000005E-8</v>
      </c>
      <c r="K64" s="5">
        <v>1.32E-2</v>
      </c>
      <c r="L64" s="5">
        <f t="shared" si="4"/>
        <v>47.985747600000003</v>
      </c>
      <c r="M64" s="30">
        <f t="shared" si="5"/>
        <v>0.63341186832000007</v>
      </c>
      <c r="N64" s="14">
        <v>3.01506E-7</v>
      </c>
      <c r="O64" s="5">
        <v>1.01E-2</v>
      </c>
      <c r="P64" s="5">
        <f t="shared" si="6"/>
        <v>149.84848199999999</v>
      </c>
      <c r="Q64" s="6">
        <f t="shared" si="7"/>
        <v>1.5134696681999997</v>
      </c>
      <c r="R64" s="23">
        <f t="shared" si="8"/>
        <v>1.0064358000000001E-6</v>
      </c>
      <c r="S64" s="5">
        <v>1.47E-2</v>
      </c>
      <c r="T64" s="5">
        <f t="shared" si="9"/>
        <v>500.19859260000004</v>
      </c>
      <c r="U64" s="6">
        <f t="shared" si="10"/>
        <v>7.35291931122</v>
      </c>
      <c r="W64" s="1"/>
    </row>
    <row r="65" spans="1:23" x14ac:dyDescent="0.3">
      <c r="A65" s="12">
        <v>17.5</v>
      </c>
      <c r="B65" s="14">
        <v>8.5906899999999995E-7</v>
      </c>
      <c r="C65" s="5">
        <v>1.5800000000000002E-2</v>
      </c>
      <c r="D65" s="5">
        <f t="shared" si="0"/>
        <v>426.95729299999999</v>
      </c>
      <c r="E65" s="30">
        <f t="shared" si="1"/>
        <v>6.7459252294000009</v>
      </c>
      <c r="F65" s="14">
        <v>1.1398400000000001E-9</v>
      </c>
      <c r="G65" s="5">
        <v>9.1999999999999998E-3</v>
      </c>
      <c r="H65" s="5">
        <f t="shared" si="2"/>
        <v>0.56650048000000008</v>
      </c>
      <c r="I65" s="6">
        <f t="shared" si="3"/>
        <v>5.2118044160000005E-3</v>
      </c>
      <c r="J65" s="14">
        <v>9.0706599999999998E-8</v>
      </c>
      <c r="K65" s="5">
        <v>1.3599999999999999E-2</v>
      </c>
      <c r="L65" s="5">
        <f t="shared" si="4"/>
        <v>45.081180199999999</v>
      </c>
      <c r="M65" s="30">
        <f t="shared" si="5"/>
        <v>0.61310405071999996</v>
      </c>
      <c r="N65" s="14">
        <v>2.8428099999999998E-7</v>
      </c>
      <c r="O65" s="5">
        <v>1.0500000000000001E-2</v>
      </c>
      <c r="P65" s="5">
        <f t="shared" si="6"/>
        <v>141.287657</v>
      </c>
      <c r="Q65" s="6">
        <f t="shared" si="7"/>
        <v>1.4835203985000001</v>
      </c>
      <c r="R65" s="23">
        <f t="shared" si="8"/>
        <v>9.497756E-7</v>
      </c>
      <c r="S65" s="5">
        <v>1.4999999999999999E-2</v>
      </c>
      <c r="T65" s="5">
        <f t="shared" si="9"/>
        <v>472.0384732</v>
      </c>
      <c r="U65" s="6">
        <f t="shared" si="10"/>
        <v>7.080577098</v>
      </c>
      <c r="W65" s="1"/>
    </row>
    <row r="66" spans="1:23" x14ac:dyDescent="0.3">
      <c r="A66" s="12">
        <v>18</v>
      </c>
      <c r="B66" s="14">
        <v>8.0387399999999996E-7</v>
      </c>
      <c r="C66" s="5">
        <v>1.6299999999999999E-2</v>
      </c>
      <c r="D66" s="5">
        <f t="shared" si="0"/>
        <v>399.52537799999999</v>
      </c>
      <c r="E66" s="30">
        <f t="shared" si="1"/>
        <v>6.5122636613999996</v>
      </c>
      <c r="F66" s="14">
        <v>9.6512200000000009E-10</v>
      </c>
      <c r="G66" s="5">
        <v>1.11E-2</v>
      </c>
      <c r="H66" s="5">
        <f t="shared" si="2"/>
        <v>0.47966563400000006</v>
      </c>
      <c r="I66" s="6">
        <f t="shared" si="3"/>
        <v>5.3242885374000012E-3</v>
      </c>
      <c r="J66" s="14">
        <v>8.7406400000000004E-8</v>
      </c>
      <c r="K66" s="5">
        <v>1.4200000000000001E-2</v>
      </c>
      <c r="L66" s="5">
        <f t="shared" si="4"/>
        <v>43.440980799999998</v>
      </c>
      <c r="M66" s="30">
        <f t="shared" si="5"/>
        <v>0.61686192736000001</v>
      </c>
      <c r="N66" s="14">
        <v>2.6447300000000002E-7</v>
      </c>
      <c r="O66" s="5">
        <v>1.09E-2</v>
      </c>
      <c r="P66" s="5">
        <f t="shared" si="6"/>
        <v>131.44308100000001</v>
      </c>
      <c r="Q66" s="6">
        <f t="shared" si="7"/>
        <v>1.4327295829</v>
      </c>
      <c r="R66" s="23">
        <f t="shared" si="8"/>
        <v>8.9128039999999999E-7</v>
      </c>
      <c r="S66" s="5">
        <v>1.55E-2</v>
      </c>
      <c r="T66" s="5">
        <f t="shared" si="9"/>
        <v>442.96635880000002</v>
      </c>
      <c r="U66" s="6">
        <f t="shared" si="10"/>
        <v>6.8659785614000004</v>
      </c>
      <c r="W66" s="1"/>
    </row>
    <row r="67" spans="1:23" x14ac:dyDescent="0.3">
      <c r="A67" s="12">
        <v>18.5</v>
      </c>
      <c r="B67" s="14">
        <v>7.1715100000000001E-7</v>
      </c>
      <c r="C67" s="5">
        <v>1.72E-2</v>
      </c>
      <c r="D67" s="5">
        <f t="shared" si="0"/>
        <v>356.42404700000003</v>
      </c>
      <c r="E67" s="30">
        <f t="shared" si="1"/>
        <v>6.1304936084000001</v>
      </c>
      <c r="F67" s="14">
        <v>8.2090499999999997E-10</v>
      </c>
      <c r="G67" s="5">
        <v>1.0699999999999999E-2</v>
      </c>
      <c r="H67" s="5">
        <f t="shared" si="2"/>
        <v>0.40798978499999999</v>
      </c>
      <c r="I67" s="6">
        <f t="shared" si="3"/>
        <v>4.3654906995000001E-3</v>
      </c>
      <c r="J67" s="14">
        <v>7.6832900000000005E-8</v>
      </c>
      <c r="K67" s="5">
        <v>1.49E-2</v>
      </c>
      <c r="L67" s="5">
        <f t="shared" si="4"/>
        <v>38.185951299999999</v>
      </c>
      <c r="M67" s="30">
        <f t="shared" si="5"/>
        <v>0.56897067437000004</v>
      </c>
      <c r="N67" s="14">
        <v>2.3887400000000003E-7</v>
      </c>
      <c r="O67" s="5">
        <v>1.14E-2</v>
      </c>
      <c r="P67" s="5">
        <f t="shared" si="6"/>
        <v>118.72037800000001</v>
      </c>
      <c r="Q67" s="6">
        <f t="shared" si="7"/>
        <v>1.3534123092000001</v>
      </c>
      <c r="R67" s="23">
        <f t="shared" si="8"/>
        <v>7.9398389999999998E-7</v>
      </c>
      <c r="S67" s="5">
        <v>1.6299999999999999E-2</v>
      </c>
      <c r="T67" s="5">
        <f t="shared" si="9"/>
        <v>394.60999829999997</v>
      </c>
      <c r="U67" s="6">
        <f t="shared" si="10"/>
        <v>6.4321429722899985</v>
      </c>
      <c r="W67" s="1"/>
    </row>
    <row r="68" spans="1:23" x14ac:dyDescent="0.3">
      <c r="A68" s="12">
        <v>19</v>
      </c>
      <c r="B68" s="14">
        <v>6.5723400000000002E-7</v>
      </c>
      <c r="C68" s="5">
        <v>1.7999999999999999E-2</v>
      </c>
      <c r="D68" s="5">
        <f t="shared" si="0"/>
        <v>326.64529800000003</v>
      </c>
      <c r="E68" s="30">
        <f t="shared" si="1"/>
        <v>5.8796153640000002</v>
      </c>
      <c r="F68" s="14">
        <v>6.8637600000000003E-10</v>
      </c>
      <c r="G68" s="5">
        <v>1.32E-2</v>
      </c>
      <c r="H68" s="5">
        <f t="shared" si="2"/>
        <v>0.34112887200000003</v>
      </c>
      <c r="I68" s="6">
        <f t="shared" si="3"/>
        <v>4.5029011104E-3</v>
      </c>
      <c r="J68" s="14">
        <v>7.1418199999999996E-8</v>
      </c>
      <c r="K68" s="5">
        <v>1.5699999999999999E-2</v>
      </c>
      <c r="L68" s="5">
        <f t="shared" si="4"/>
        <v>35.494845399999996</v>
      </c>
      <c r="M68" s="30">
        <f t="shared" si="5"/>
        <v>0.55726907277999993</v>
      </c>
      <c r="N68" s="14">
        <v>2.2055E-7</v>
      </c>
      <c r="O68" s="5">
        <v>1.21E-2</v>
      </c>
      <c r="P68" s="5">
        <f t="shared" si="6"/>
        <v>109.61335</v>
      </c>
      <c r="Q68" s="6">
        <f t="shared" si="7"/>
        <v>1.3263215349999999</v>
      </c>
      <c r="R68" s="23">
        <f t="shared" si="8"/>
        <v>7.2865220000000004E-7</v>
      </c>
      <c r="S68" s="5">
        <v>1.7100000000000001E-2</v>
      </c>
      <c r="T68" s="5">
        <f t="shared" si="9"/>
        <v>362.1401434</v>
      </c>
      <c r="U68" s="6">
        <f t="shared" si="10"/>
        <v>6.1925964521400001</v>
      </c>
      <c r="W68" s="1"/>
    </row>
    <row r="69" spans="1:23" x14ac:dyDescent="0.3">
      <c r="A69" s="12">
        <v>19.5</v>
      </c>
      <c r="B69" s="14">
        <v>5.72008E-7</v>
      </c>
      <c r="C69" s="5">
        <v>1.9E-2</v>
      </c>
      <c r="D69" s="5">
        <f t="shared" si="0"/>
        <v>284.28797600000001</v>
      </c>
      <c r="E69" s="30">
        <f t="shared" si="1"/>
        <v>5.4014715440000005</v>
      </c>
      <c r="F69" s="14">
        <v>5.9888500000000005E-10</v>
      </c>
      <c r="G69" s="5">
        <v>1.1900000000000001E-2</v>
      </c>
      <c r="H69" s="5">
        <f t="shared" si="2"/>
        <v>0.29764584500000002</v>
      </c>
      <c r="I69" s="6">
        <f t="shared" si="3"/>
        <v>3.5419855555000007E-3</v>
      </c>
      <c r="J69" s="14">
        <v>6.3936600000000004E-8</v>
      </c>
      <c r="K69" s="5">
        <v>1.6299999999999999E-2</v>
      </c>
      <c r="L69" s="5">
        <f t="shared" si="4"/>
        <v>31.776490200000001</v>
      </c>
      <c r="M69" s="30">
        <f t="shared" si="5"/>
        <v>0.51795679025999997</v>
      </c>
      <c r="N69" s="14">
        <v>2.00682E-7</v>
      </c>
      <c r="O69" s="5">
        <v>1.26E-2</v>
      </c>
      <c r="P69" s="5">
        <f t="shared" si="6"/>
        <v>99.738953999999993</v>
      </c>
      <c r="Q69" s="6">
        <f t="shared" si="7"/>
        <v>1.2567108203999999</v>
      </c>
      <c r="R69" s="23">
        <f t="shared" si="8"/>
        <v>6.3594460000000003E-7</v>
      </c>
      <c r="S69" s="5">
        <v>1.7999999999999999E-2</v>
      </c>
      <c r="T69" s="5">
        <f t="shared" si="9"/>
        <v>316.06446620000003</v>
      </c>
      <c r="U69" s="6">
        <f t="shared" si="10"/>
        <v>5.6891603915999998</v>
      </c>
      <c r="W69" s="1"/>
    </row>
    <row r="70" spans="1:23" x14ac:dyDescent="0.3">
      <c r="A70" s="12">
        <v>20</v>
      </c>
      <c r="B70" s="14">
        <v>5.3031299999999997E-7</v>
      </c>
      <c r="C70" s="5">
        <v>1.9800000000000002E-2</v>
      </c>
      <c r="D70" s="5">
        <f t="shared" si="0"/>
        <v>263.565561</v>
      </c>
      <c r="E70" s="30">
        <f t="shared" si="1"/>
        <v>5.2185981078000001</v>
      </c>
      <c r="F70" s="14">
        <v>5.3380600000000001E-10</v>
      </c>
      <c r="G70" s="5">
        <v>1.26E-2</v>
      </c>
      <c r="H70" s="5">
        <f t="shared" si="2"/>
        <v>0.26530158199999998</v>
      </c>
      <c r="I70" s="6">
        <f t="shared" si="3"/>
        <v>3.3427999331999999E-3</v>
      </c>
      <c r="J70" s="14">
        <v>5.8722000000000001E-8</v>
      </c>
      <c r="K70" s="5">
        <v>1.7000000000000001E-2</v>
      </c>
      <c r="L70" s="5">
        <f t="shared" si="4"/>
        <v>29.184834000000002</v>
      </c>
      <c r="M70" s="30">
        <f t="shared" si="5"/>
        <v>0.49614217800000004</v>
      </c>
      <c r="N70" s="14">
        <v>1.87359E-7</v>
      </c>
      <c r="O70" s="5">
        <v>1.2800000000000001E-2</v>
      </c>
      <c r="P70" s="5">
        <f t="shared" si="6"/>
        <v>93.117423000000002</v>
      </c>
      <c r="Q70" s="6">
        <f t="shared" si="7"/>
        <v>1.1919030144</v>
      </c>
      <c r="R70" s="23">
        <f t="shared" si="8"/>
        <v>5.8903500000000001E-7</v>
      </c>
      <c r="S70" s="5">
        <v>1.89E-2</v>
      </c>
      <c r="T70" s="5">
        <f t="shared" si="9"/>
        <v>292.75039500000003</v>
      </c>
      <c r="U70" s="6">
        <f t="shared" si="10"/>
        <v>5.5329824655000008</v>
      </c>
      <c r="W70" s="1"/>
    </row>
    <row r="71" spans="1:23" x14ac:dyDescent="0.3">
      <c r="A71" s="12">
        <v>20.5</v>
      </c>
      <c r="B71" s="14">
        <v>4.7204100000000001E-7</v>
      </c>
      <c r="C71" s="5">
        <v>2.0500000000000001E-2</v>
      </c>
      <c r="D71" s="5">
        <f t="shared" si="0"/>
        <v>234.604377</v>
      </c>
      <c r="E71" s="30">
        <f t="shared" si="1"/>
        <v>4.8093897285000002</v>
      </c>
      <c r="F71" s="14">
        <v>4.7607500000000003E-10</v>
      </c>
      <c r="G71" s="5">
        <v>1.4800000000000001E-2</v>
      </c>
      <c r="H71" s="5">
        <f t="shared" si="2"/>
        <v>0.23660927500000001</v>
      </c>
      <c r="I71" s="6">
        <f t="shared" si="3"/>
        <v>3.5018172700000002E-3</v>
      </c>
      <c r="J71" s="14">
        <v>5.1867800000000001E-8</v>
      </c>
      <c r="K71" s="5">
        <v>1.7299999999999999E-2</v>
      </c>
      <c r="L71" s="5">
        <f t="shared" si="4"/>
        <v>25.778296600000001</v>
      </c>
      <c r="M71" s="30">
        <f t="shared" si="5"/>
        <v>0.44596453118000001</v>
      </c>
      <c r="N71" s="14">
        <v>1.6973900000000001E-7</v>
      </c>
      <c r="O71" s="5">
        <v>1.34E-2</v>
      </c>
      <c r="P71" s="5">
        <f t="shared" si="6"/>
        <v>84.36028300000001</v>
      </c>
      <c r="Q71" s="6">
        <f t="shared" si="7"/>
        <v>1.1304277922000001</v>
      </c>
      <c r="R71" s="23">
        <f t="shared" si="8"/>
        <v>5.2390880000000003E-7</v>
      </c>
      <c r="S71" s="5">
        <v>1.95E-2</v>
      </c>
      <c r="T71" s="5">
        <f t="shared" si="9"/>
        <v>260.38267360000003</v>
      </c>
      <c r="U71" s="6">
        <f t="shared" si="10"/>
        <v>5.0774621352000002</v>
      </c>
      <c r="W71" s="1"/>
    </row>
    <row r="72" spans="1:23" x14ac:dyDescent="0.3">
      <c r="A72" s="12">
        <v>21</v>
      </c>
      <c r="B72" s="14">
        <v>4.52958E-7</v>
      </c>
      <c r="C72" s="5">
        <v>2.1399999999999999E-2</v>
      </c>
      <c r="D72" s="5">
        <f t="shared" si="0"/>
        <v>225.120126</v>
      </c>
      <c r="E72" s="30">
        <f t="shared" si="1"/>
        <v>4.8175706963999998</v>
      </c>
      <c r="F72" s="14">
        <v>4.24815E-10</v>
      </c>
      <c r="G72" s="5">
        <v>3.5499999999999997E-2</v>
      </c>
      <c r="H72" s="5">
        <f t="shared" si="2"/>
        <v>0.21113305499999999</v>
      </c>
      <c r="I72" s="6">
        <f t="shared" si="3"/>
        <v>7.4952234524999989E-3</v>
      </c>
      <c r="J72" s="14">
        <v>5.1229000000000002E-8</v>
      </c>
      <c r="K72" s="5">
        <v>1.7999999999999999E-2</v>
      </c>
      <c r="L72" s="5">
        <f t="shared" si="4"/>
        <v>25.460813000000002</v>
      </c>
      <c r="M72" s="30">
        <f t="shared" si="5"/>
        <v>0.45829463399999998</v>
      </c>
      <c r="N72" s="14">
        <v>1.62075E-7</v>
      </c>
      <c r="O72" s="5">
        <v>1.3899999999999999E-2</v>
      </c>
      <c r="P72" s="5">
        <f t="shared" si="6"/>
        <v>80.551275000000004</v>
      </c>
      <c r="Q72" s="6">
        <f t="shared" si="7"/>
        <v>1.1196627225</v>
      </c>
      <c r="R72" s="23">
        <f t="shared" si="8"/>
        <v>5.0418700000000004E-7</v>
      </c>
      <c r="S72" s="5">
        <v>2.0400000000000001E-2</v>
      </c>
      <c r="T72" s="5">
        <f t="shared" si="9"/>
        <v>250.58093900000003</v>
      </c>
      <c r="U72" s="6">
        <f t="shared" si="10"/>
        <v>5.111851155600001</v>
      </c>
      <c r="W72" s="1"/>
    </row>
    <row r="73" spans="1:23" x14ac:dyDescent="0.3">
      <c r="A73" s="12">
        <v>21.5</v>
      </c>
      <c r="B73" s="14">
        <v>4.4319700000000002E-7</v>
      </c>
      <c r="C73" s="5">
        <v>2.23E-2</v>
      </c>
      <c r="D73" s="5">
        <f t="shared" ref="D73:D100" si="11">B73*$C$1*$C$2</f>
        <v>220.26890900000001</v>
      </c>
      <c r="E73" s="30">
        <f t="shared" ref="E73:E100" si="12">C73*D73</f>
        <v>4.9119966707000007</v>
      </c>
      <c r="F73" s="14">
        <v>3.54938E-10</v>
      </c>
      <c r="G73" s="5">
        <v>1.49E-2</v>
      </c>
      <c r="H73" s="5">
        <f t="shared" ref="H73:H100" si="13">F73*$C$1*$C$2</f>
        <v>0.17640418599999999</v>
      </c>
      <c r="I73" s="6">
        <f t="shared" ref="I73:I100" si="14">G73*H73</f>
        <v>2.6284223713999998E-3</v>
      </c>
      <c r="J73" s="14">
        <v>4.8481999999999997E-8</v>
      </c>
      <c r="K73" s="5">
        <v>1.89E-2</v>
      </c>
      <c r="L73" s="5">
        <f t="shared" ref="L73:L100" si="15">J73*$C$1*$C$2</f>
        <v>24.095554</v>
      </c>
      <c r="M73" s="30">
        <f t="shared" ref="M73:M100" si="16">K73*L73</f>
        <v>0.45540597059999999</v>
      </c>
      <c r="N73" s="14">
        <v>1.56539E-7</v>
      </c>
      <c r="O73" s="5">
        <v>1.4500000000000001E-2</v>
      </c>
      <c r="P73" s="5">
        <f t="shared" ref="P73:P100" si="17">N73*$C$1*$C$2</f>
        <v>77.799882999999994</v>
      </c>
      <c r="Q73" s="6">
        <f t="shared" ref="Q73:Q100" si="18">O73*P73</f>
        <v>1.1280983035000001</v>
      </c>
      <c r="R73" s="23">
        <f t="shared" ref="R73:R100" si="19">J73+B73</f>
        <v>4.9167900000000004E-7</v>
      </c>
      <c r="S73" s="5">
        <v>2.1299999999999999E-2</v>
      </c>
      <c r="T73" s="5">
        <f t="shared" ref="T73:T100" si="20">R73*$C$1*$C$2</f>
        <v>244.36446300000003</v>
      </c>
      <c r="U73" s="6">
        <f t="shared" ref="U73:U100" si="21">S73*T73</f>
        <v>5.2049630619000009</v>
      </c>
      <c r="W73" s="1"/>
    </row>
    <row r="74" spans="1:23" x14ac:dyDescent="0.3">
      <c r="A74" s="12">
        <v>22</v>
      </c>
      <c r="B74" s="14">
        <v>4.2296599999999998E-7</v>
      </c>
      <c r="C74" s="5">
        <v>2.2800000000000001E-2</v>
      </c>
      <c r="D74" s="5">
        <f t="shared" si="11"/>
        <v>210.214102</v>
      </c>
      <c r="E74" s="30">
        <f t="shared" si="12"/>
        <v>4.7928815256000004</v>
      </c>
      <c r="F74" s="14">
        <v>3.2647399999999999E-10</v>
      </c>
      <c r="G74" s="5">
        <v>2.1499999999999998E-2</v>
      </c>
      <c r="H74" s="5">
        <f t="shared" si="13"/>
        <v>0.16225757799999999</v>
      </c>
      <c r="I74" s="6">
        <f t="shared" si="14"/>
        <v>3.4885379269999992E-3</v>
      </c>
      <c r="J74" s="14">
        <v>4.6653699999999999E-8</v>
      </c>
      <c r="K74" s="5">
        <v>1.9300000000000001E-2</v>
      </c>
      <c r="L74" s="5">
        <f t="shared" si="15"/>
        <v>23.1868889</v>
      </c>
      <c r="M74" s="30">
        <f t="shared" si="16"/>
        <v>0.44750695576999999</v>
      </c>
      <c r="N74" s="14">
        <v>1.49403E-7</v>
      </c>
      <c r="O74" s="5">
        <v>1.5100000000000001E-2</v>
      </c>
      <c r="P74" s="5">
        <f t="shared" si="17"/>
        <v>74.253291000000004</v>
      </c>
      <c r="Q74" s="6">
        <f t="shared" si="18"/>
        <v>1.1212246941000001</v>
      </c>
      <c r="R74" s="23">
        <f t="shared" si="19"/>
        <v>4.6961969999999996E-7</v>
      </c>
      <c r="S74" s="5">
        <v>2.18E-2</v>
      </c>
      <c r="T74" s="5">
        <f t="shared" si="20"/>
        <v>233.40099089999998</v>
      </c>
      <c r="U74" s="6">
        <f t="shared" si="21"/>
        <v>5.0881416016199994</v>
      </c>
      <c r="W74" s="1"/>
    </row>
    <row r="75" spans="1:23" x14ac:dyDescent="0.3">
      <c r="A75" s="12">
        <v>22.5</v>
      </c>
      <c r="B75" s="14">
        <v>3.9187900000000001E-7</v>
      </c>
      <c r="C75" s="5">
        <v>2.35E-2</v>
      </c>
      <c r="D75" s="5">
        <f t="shared" si="11"/>
        <v>194.76386300000001</v>
      </c>
      <c r="E75" s="30">
        <f t="shared" si="12"/>
        <v>4.5769507805000007</v>
      </c>
      <c r="F75" s="14">
        <v>2.8044600000000002E-10</v>
      </c>
      <c r="G75" s="5">
        <v>1.67E-2</v>
      </c>
      <c r="H75" s="5">
        <f t="shared" si="13"/>
        <v>0.13938166200000002</v>
      </c>
      <c r="I75" s="6">
        <f t="shared" si="14"/>
        <v>2.3276737554000001E-3</v>
      </c>
      <c r="J75" s="14">
        <v>4.5006900000000002E-8</v>
      </c>
      <c r="K75" s="5">
        <v>2.01E-2</v>
      </c>
      <c r="L75" s="5">
        <f t="shared" si="15"/>
        <v>22.368429300000003</v>
      </c>
      <c r="M75" s="30">
        <f t="shared" si="16"/>
        <v>0.44960542893000005</v>
      </c>
      <c r="N75" s="14">
        <v>1.4278000000000001E-7</v>
      </c>
      <c r="O75" s="5">
        <v>1.52E-2</v>
      </c>
      <c r="P75" s="5">
        <f t="shared" si="17"/>
        <v>70.961660000000009</v>
      </c>
      <c r="Q75" s="6">
        <f t="shared" si="18"/>
        <v>1.078617232</v>
      </c>
      <c r="R75" s="23">
        <f t="shared" si="19"/>
        <v>4.3688589999999999E-7</v>
      </c>
      <c r="S75" s="5">
        <v>2.2499999999999999E-2</v>
      </c>
      <c r="T75" s="5">
        <f t="shared" si="20"/>
        <v>217.13229229999999</v>
      </c>
      <c r="U75" s="6">
        <f t="shared" si="21"/>
        <v>4.8854765767499995</v>
      </c>
      <c r="W75" s="1"/>
    </row>
    <row r="76" spans="1:23" x14ac:dyDescent="0.3">
      <c r="A76" s="12">
        <v>23</v>
      </c>
      <c r="B76" s="14">
        <v>3.9635900000000001E-7</v>
      </c>
      <c r="C76" s="5">
        <v>2.3800000000000002E-2</v>
      </c>
      <c r="D76" s="5">
        <f t="shared" si="11"/>
        <v>196.99042299999999</v>
      </c>
      <c r="E76" s="30">
        <f t="shared" si="12"/>
        <v>4.6883720674000005</v>
      </c>
      <c r="F76" s="14">
        <v>2.4429800000000001E-10</v>
      </c>
      <c r="G76" s="5">
        <v>1.7600000000000001E-2</v>
      </c>
      <c r="H76" s="5">
        <f t="shared" si="13"/>
        <v>0.12141610600000001</v>
      </c>
      <c r="I76" s="6">
        <f t="shared" si="14"/>
        <v>2.1369234656000002E-3</v>
      </c>
      <c r="J76" s="14">
        <v>4.5046099999999997E-8</v>
      </c>
      <c r="K76" s="5">
        <v>2.0400000000000001E-2</v>
      </c>
      <c r="L76" s="5">
        <f t="shared" si="15"/>
        <v>22.3879117</v>
      </c>
      <c r="M76" s="30">
        <f t="shared" si="16"/>
        <v>0.45671339868000005</v>
      </c>
      <c r="N76" s="14">
        <v>1.40742E-7</v>
      </c>
      <c r="O76" s="5">
        <v>1.5699999999999999E-2</v>
      </c>
      <c r="P76" s="5">
        <f t="shared" si="17"/>
        <v>69.948774</v>
      </c>
      <c r="Q76" s="6">
        <f t="shared" si="18"/>
        <v>1.0981957517999998</v>
      </c>
      <c r="R76" s="23">
        <f t="shared" si="19"/>
        <v>4.4140509999999999E-7</v>
      </c>
      <c r="S76" s="5">
        <v>2.2800000000000001E-2</v>
      </c>
      <c r="T76" s="5">
        <f t="shared" si="20"/>
        <v>219.37833470000001</v>
      </c>
      <c r="U76" s="6">
        <f t="shared" si="21"/>
        <v>5.0018260311600002</v>
      </c>
      <c r="W76" s="1"/>
    </row>
    <row r="77" spans="1:23" x14ac:dyDescent="0.3">
      <c r="A77" s="12">
        <v>23.5</v>
      </c>
      <c r="B77" s="14">
        <v>3.85523E-7</v>
      </c>
      <c r="C77" s="5">
        <v>2.4799999999999999E-2</v>
      </c>
      <c r="D77" s="5">
        <f t="shared" si="11"/>
        <v>191.60493099999999</v>
      </c>
      <c r="E77" s="30">
        <f t="shared" si="12"/>
        <v>4.7518022887999996</v>
      </c>
      <c r="F77" s="14">
        <v>2.121E-10</v>
      </c>
      <c r="G77" s="5">
        <v>1.8800000000000001E-2</v>
      </c>
      <c r="H77" s="5">
        <f t="shared" si="13"/>
        <v>0.1054137</v>
      </c>
      <c r="I77" s="6">
        <f t="shared" si="14"/>
        <v>1.98177756E-3</v>
      </c>
      <c r="J77" s="14">
        <v>4.3680599999999997E-8</v>
      </c>
      <c r="K77" s="5">
        <v>2.1100000000000001E-2</v>
      </c>
      <c r="L77" s="5">
        <f t="shared" si="15"/>
        <v>21.709258199999997</v>
      </c>
      <c r="M77" s="30">
        <f t="shared" si="16"/>
        <v>0.45806534801999993</v>
      </c>
      <c r="N77" s="14">
        <v>1.36393E-7</v>
      </c>
      <c r="O77" s="5">
        <v>1.6400000000000001E-2</v>
      </c>
      <c r="P77" s="5">
        <f t="shared" si="17"/>
        <v>67.787320999999991</v>
      </c>
      <c r="Q77" s="6">
        <f t="shared" si="18"/>
        <v>1.1117120644</v>
      </c>
      <c r="R77" s="23">
        <f t="shared" si="19"/>
        <v>4.2920359999999999E-7</v>
      </c>
      <c r="S77" s="5">
        <v>2.3699999999999999E-2</v>
      </c>
      <c r="T77" s="5">
        <f t="shared" si="20"/>
        <v>213.31418919999999</v>
      </c>
      <c r="U77" s="6">
        <f t="shared" si="21"/>
        <v>5.0555462840399992</v>
      </c>
      <c r="W77" s="1"/>
    </row>
    <row r="78" spans="1:23" x14ac:dyDescent="0.3">
      <c r="A78" s="12">
        <v>24</v>
      </c>
      <c r="B78" s="14">
        <v>3.7339500000000002E-7</v>
      </c>
      <c r="C78" s="5">
        <v>2.53E-2</v>
      </c>
      <c r="D78" s="5">
        <f t="shared" si="11"/>
        <v>185.577315</v>
      </c>
      <c r="E78" s="30">
        <f t="shared" si="12"/>
        <v>4.6951060694999995</v>
      </c>
      <c r="F78" s="14">
        <v>2.0755100000000001E-10</v>
      </c>
      <c r="G78" s="5">
        <v>1.95E-2</v>
      </c>
      <c r="H78" s="5">
        <f t="shared" si="13"/>
        <v>0.10315284700000001</v>
      </c>
      <c r="I78" s="6">
        <f t="shared" si="14"/>
        <v>2.0114805165000003E-3</v>
      </c>
      <c r="J78" s="14">
        <v>4.2246400000000002E-8</v>
      </c>
      <c r="K78" s="5">
        <v>2.1399999999999999E-2</v>
      </c>
      <c r="L78" s="5">
        <f t="shared" si="15"/>
        <v>20.996460800000001</v>
      </c>
      <c r="M78" s="30">
        <f t="shared" si="16"/>
        <v>0.44932426112000001</v>
      </c>
      <c r="N78" s="14">
        <v>1.3241799999999999E-7</v>
      </c>
      <c r="O78" s="5">
        <v>1.6799999999999999E-2</v>
      </c>
      <c r="P78" s="5">
        <f t="shared" si="17"/>
        <v>65.811745999999999</v>
      </c>
      <c r="Q78" s="6">
        <f t="shared" si="18"/>
        <v>1.1056373328</v>
      </c>
      <c r="R78" s="23">
        <f t="shared" si="19"/>
        <v>4.1564140000000003E-7</v>
      </c>
      <c r="S78" s="5">
        <v>2.4199999999999999E-2</v>
      </c>
      <c r="T78" s="5">
        <f t="shared" si="20"/>
        <v>206.57377580000002</v>
      </c>
      <c r="U78" s="6">
        <f t="shared" si="21"/>
        <v>4.9990853743600008</v>
      </c>
      <c r="W78" s="1"/>
    </row>
    <row r="79" spans="1:23" x14ac:dyDescent="0.3">
      <c r="A79" s="12">
        <v>24.5</v>
      </c>
      <c r="B79" s="14">
        <v>3.7951199999999999E-7</v>
      </c>
      <c r="C79" s="5">
        <v>2.58E-2</v>
      </c>
      <c r="D79" s="5">
        <f t="shared" si="11"/>
        <v>188.61746399999998</v>
      </c>
      <c r="E79" s="30">
        <f t="shared" si="12"/>
        <v>4.8663305711999998</v>
      </c>
      <c r="F79" s="14">
        <v>1.7237200000000001E-10</v>
      </c>
      <c r="G79" s="5">
        <v>2.6800000000000001E-2</v>
      </c>
      <c r="H79" s="5">
        <f t="shared" si="13"/>
        <v>8.5668884000000001E-2</v>
      </c>
      <c r="I79" s="6">
        <f t="shared" si="14"/>
        <v>2.2959260912E-3</v>
      </c>
      <c r="J79" s="14">
        <v>4.2695400000000001E-8</v>
      </c>
      <c r="K79" s="5">
        <v>2.2100000000000002E-2</v>
      </c>
      <c r="L79" s="5">
        <f t="shared" si="15"/>
        <v>21.219613800000001</v>
      </c>
      <c r="M79" s="30">
        <f t="shared" si="16"/>
        <v>0.46895346498000007</v>
      </c>
      <c r="N79" s="14">
        <v>1.2952100000000001E-7</v>
      </c>
      <c r="O79" s="5">
        <v>1.67E-2</v>
      </c>
      <c r="P79" s="5">
        <f t="shared" si="17"/>
        <v>64.371937000000003</v>
      </c>
      <c r="Q79" s="6">
        <f t="shared" si="18"/>
        <v>1.0750113479000001</v>
      </c>
      <c r="R79" s="23">
        <f t="shared" si="19"/>
        <v>4.2220740000000001E-7</v>
      </c>
      <c r="S79" s="5">
        <v>2.47E-2</v>
      </c>
      <c r="T79" s="5">
        <f t="shared" si="20"/>
        <v>209.8370778</v>
      </c>
      <c r="U79" s="6">
        <f t="shared" si="21"/>
        <v>5.1829758216600004</v>
      </c>
      <c r="W79" s="1"/>
    </row>
    <row r="80" spans="1:23" x14ac:dyDescent="0.3">
      <c r="A80" s="12">
        <v>25</v>
      </c>
      <c r="B80" s="14">
        <v>3.61682E-7</v>
      </c>
      <c r="C80" s="5">
        <v>2.6599999999999999E-2</v>
      </c>
      <c r="D80" s="5">
        <f t="shared" si="11"/>
        <v>179.755954</v>
      </c>
      <c r="E80" s="30">
        <f t="shared" si="12"/>
        <v>4.7815083763999997</v>
      </c>
      <c r="F80" s="14">
        <v>1.3809000000000001E-10</v>
      </c>
      <c r="G80" s="5">
        <v>2.3199999999999998E-2</v>
      </c>
      <c r="H80" s="5">
        <f t="shared" si="13"/>
        <v>6.8630730000000001E-2</v>
      </c>
      <c r="I80" s="6">
        <f t="shared" si="14"/>
        <v>1.592232936E-3</v>
      </c>
      <c r="J80" s="14">
        <v>4.0536900000000002E-8</v>
      </c>
      <c r="K80" s="5">
        <v>2.2700000000000001E-2</v>
      </c>
      <c r="L80" s="5">
        <f t="shared" si="15"/>
        <v>20.1468393</v>
      </c>
      <c r="M80" s="30">
        <f t="shared" si="16"/>
        <v>0.45733325211000003</v>
      </c>
      <c r="N80" s="14">
        <v>1.2462499999999999E-7</v>
      </c>
      <c r="O80" s="5">
        <v>1.78E-2</v>
      </c>
      <c r="P80" s="5">
        <f t="shared" si="17"/>
        <v>61.938624999999995</v>
      </c>
      <c r="Q80" s="6">
        <f t="shared" si="18"/>
        <v>1.1025075249999998</v>
      </c>
      <c r="R80" s="23">
        <f t="shared" si="19"/>
        <v>4.0221889999999999E-7</v>
      </c>
      <c r="S80" s="5">
        <v>2.5499999999999998E-2</v>
      </c>
      <c r="T80" s="5">
        <f t="shared" si="20"/>
        <v>199.90279329999998</v>
      </c>
      <c r="U80" s="6">
        <f t="shared" si="21"/>
        <v>5.0975212291499989</v>
      </c>
      <c r="W80" s="1"/>
    </row>
    <row r="81" spans="1:23" x14ac:dyDescent="0.3">
      <c r="A81" s="12">
        <v>25.5</v>
      </c>
      <c r="B81" s="14">
        <v>3.6231400000000002E-7</v>
      </c>
      <c r="C81" s="5">
        <v>2.75E-2</v>
      </c>
      <c r="D81" s="5">
        <f t="shared" si="11"/>
        <v>180.07005800000002</v>
      </c>
      <c r="E81" s="30">
        <f t="shared" si="12"/>
        <v>4.9519265950000007</v>
      </c>
      <c r="F81" s="14">
        <v>1.18686E-10</v>
      </c>
      <c r="G81" s="5">
        <v>4.3799999999999999E-2</v>
      </c>
      <c r="H81" s="5">
        <f t="shared" si="13"/>
        <v>5.8986942000000001E-2</v>
      </c>
      <c r="I81" s="6">
        <f t="shared" si="14"/>
        <v>2.5836280596E-3</v>
      </c>
      <c r="J81" s="14">
        <v>3.9211E-8</v>
      </c>
      <c r="K81" s="5">
        <v>2.3300000000000001E-2</v>
      </c>
      <c r="L81" s="5">
        <f t="shared" si="15"/>
        <v>19.487867000000001</v>
      </c>
      <c r="M81" s="30">
        <f t="shared" si="16"/>
        <v>0.45406730110000004</v>
      </c>
      <c r="N81" s="14">
        <v>1.2202700000000001E-7</v>
      </c>
      <c r="O81" s="5">
        <v>1.8100000000000002E-2</v>
      </c>
      <c r="P81" s="5">
        <f t="shared" si="17"/>
        <v>60.647419000000006</v>
      </c>
      <c r="Q81" s="6">
        <f t="shared" si="18"/>
        <v>1.0977182839000001</v>
      </c>
      <c r="R81" s="23">
        <f t="shared" si="19"/>
        <v>4.0152500000000004E-7</v>
      </c>
      <c r="S81" s="5">
        <v>2.6499999999999999E-2</v>
      </c>
      <c r="T81" s="5">
        <f t="shared" si="20"/>
        <v>199.55792500000001</v>
      </c>
      <c r="U81" s="6">
        <f t="shared" si="21"/>
        <v>5.2882850125000003</v>
      </c>
      <c r="W81" s="1"/>
    </row>
    <row r="82" spans="1:23" x14ac:dyDescent="0.3">
      <c r="A82" s="12">
        <v>26</v>
      </c>
      <c r="B82" s="14">
        <v>3.4005799999999999E-7</v>
      </c>
      <c r="C82" s="5">
        <v>2.8000000000000001E-2</v>
      </c>
      <c r="D82" s="5">
        <f t="shared" si="11"/>
        <v>169.008826</v>
      </c>
      <c r="E82" s="30">
        <f t="shared" si="12"/>
        <v>4.732247128</v>
      </c>
      <c r="F82" s="14">
        <v>9.7520400000000001E-11</v>
      </c>
      <c r="G82" s="5">
        <v>2.7400000000000001E-2</v>
      </c>
      <c r="H82" s="5">
        <f t="shared" si="13"/>
        <v>4.8467638799999997E-2</v>
      </c>
      <c r="I82" s="6">
        <f t="shared" si="14"/>
        <v>1.3280133031199999E-3</v>
      </c>
      <c r="J82" s="14">
        <v>3.8606600000000001E-8</v>
      </c>
      <c r="K82" s="5">
        <v>2.3900000000000001E-2</v>
      </c>
      <c r="L82" s="5">
        <f t="shared" si="15"/>
        <v>19.1874802</v>
      </c>
      <c r="M82" s="30">
        <f t="shared" si="16"/>
        <v>0.45858077678000003</v>
      </c>
      <c r="N82" s="14">
        <v>1.16182E-7</v>
      </c>
      <c r="O82" s="5">
        <v>1.8599999999999998E-2</v>
      </c>
      <c r="P82" s="5">
        <f t="shared" si="17"/>
        <v>57.742454000000002</v>
      </c>
      <c r="Q82" s="6">
        <f t="shared" si="18"/>
        <v>1.0740096444</v>
      </c>
      <c r="R82" s="23">
        <f t="shared" si="19"/>
        <v>3.7866459999999999E-7</v>
      </c>
      <c r="S82" s="5">
        <v>2.69E-2</v>
      </c>
      <c r="T82" s="5">
        <f t="shared" si="20"/>
        <v>188.19630619999998</v>
      </c>
      <c r="U82" s="6">
        <f t="shared" si="21"/>
        <v>5.0624806367799993</v>
      </c>
      <c r="W82" s="1"/>
    </row>
    <row r="83" spans="1:23" x14ac:dyDescent="0.3">
      <c r="A83" s="12">
        <v>26.5</v>
      </c>
      <c r="B83" s="14">
        <v>3.3065600000000002E-7</v>
      </c>
      <c r="C83" s="5">
        <v>2.8899999999999999E-2</v>
      </c>
      <c r="D83" s="5">
        <f t="shared" si="11"/>
        <v>164.33603200000002</v>
      </c>
      <c r="E83" s="30">
        <f t="shared" si="12"/>
        <v>4.7493113247999998</v>
      </c>
      <c r="F83" s="14">
        <v>7.7882199999999997E-11</v>
      </c>
      <c r="G83" s="5">
        <v>2.98E-2</v>
      </c>
      <c r="H83" s="5">
        <f t="shared" si="13"/>
        <v>3.8707453400000001E-2</v>
      </c>
      <c r="I83" s="6">
        <f t="shared" si="14"/>
        <v>1.15348211132E-3</v>
      </c>
      <c r="J83" s="14">
        <v>3.7246299999999998E-8</v>
      </c>
      <c r="K83" s="5">
        <v>2.4400000000000002E-2</v>
      </c>
      <c r="L83" s="5">
        <f t="shared" si="15"/>
        <v>18.5114111</v>
      </c>
      <c r="M83" s="30">
        <f t="shared" si="16"/>
        <v>0.45167843084000003</v>
      </c>
      <c r="N83" s="14">
        <v>1.1254500000000001E-7</v>
      </c>
      <c r="O83" s="5">
        <v>1.8800000000000001E-2</v>
      </c>
      <c r="P83" s="5">
        <f t="shared" si="17"/>
        <v>55.934865000000002</v>
      </c>
      <c r="Q83" s="6">
        <f t="shared" si="18"/>
        <v>1.0515754620000002</v>
      </c>
      <c r="R83" s="23">
        <f t="shared" si="19"/>
        <v>3.6790230000000004E-7</v>
      </c>
      <c r="S83" s="5">
        <v>2.7799999999999998E-2</v>
      </c>
      <c r="T83" s="5">
        <f t="shared" si="20"/>
        <v>182.84744310000002</v>
      </c>
      <c r="U83" s="6">
        <f t="shared" si="21"/>
        <v>5.0831589181800005</v>
      </c>
      <c r="W83" s="1"/>
    </row>
    <row r="84" spans="1:23" x14ac:dyDescent="0.3">
      <c r="A84" s="12">
        <v>27</v>
      </c>
      <c r="B84" s="14">
        <v>3.26785E-7</v>
      </c>
      <c r="C84" s="5">
        <v>2.93E-2</v>
      </c>
      <c r="D84" s="5">
        <f t="shared" si="11"/>
        <v>162.41214500000001</v>
      </c>
      <c r="E84" s="30">
        <f t="shared" si="12"/>
        <v>4.7586758485000002</v>
      </c>
      <c r="F84" s="14">
        <v>6.4238500000000003E-11</v>
      </c>
      <c r="G84" s="5">
        <v>3.3000000000000002E-2</v>
      </c>
      <c r="H84" s="5">
        <f t="shared" si="13"/>
        <v>3.1926534499999999E-2</v>
      </c>
      <c r="I84" s="6">
        <f t="shared" si="14"/>
        <v>1.0535756385E-3</v>
      </c>
      <c r="J84" s="14">
        <v>3.7362199999999998E-8</v>
      </c>
      <c r="K84" s="5">
        <v>2.4799999999999999E-2</v>
      </c>
      <c r="L84" s="5">
        <f t="shared" si="15"/>
        <v>18.569013399999999</v>
      </c>
      <c r="M84" s="30">
        <f t="shared" si="16"/>
        <v>0.46051153231999997</v>
      </c>
      <c r="N84" s="14">
        <v>1.1053799999999999E-7</v>
      </c>
      <c r="O84" s="5">
        <v>1.9699999999999999E-2</v>
      </c>
      <c r="P84" s="5">
        <f t="shared" si="17"/>
        <v>54.937385999999996</v>
      </c>
      <c r="Q84" s="6">
        <f t="shared" si="18"/>
        <v>1.0822665041999999</v>
      </c>
      <c r="R84" s="23">
        <f t="shared" si="19"/>
        <v>3.641472E-7</v>
      </c>
      <c r="S84" s="5">
        <v>2.8199999999999999E-2</v>
      </c>
      <c r="T84" s="5">
        <f t="shared" si="20"/>
        <v>180.9811584</v>
      </c>
      <c r="U84" s="6">
        <f t="shared" si="21"/>
        <v>5.10366866688</v>
      </c>
      <c r="W84" s="1"/>
    </row>
    <row r="85" spans="1:23" x14ac:dyDescent="0.3">
      <c r="A85" s="12">
        <v>27.5</v>
      </c>
      <c r="B85" s="14">
        <v>3.2785299999999999E-7</v>
      </c>
      <c r="C85" s="5">
        <v>0.03</v>
      </c>
      <c r="D85" s="5">
        <f t="shared" si="11"/>
        <v>162.94294099999999</v>
      </c>
      <c r="E85" s="30">
        <f t="shared" si="12"/>
        <v>4.8882882299999997</v>
      </c>
      <c r="F85" s="14">
        <v>5.3451899999999998E-11</v>
      </c>
      <c r="G85" s="5">
        <v>3.6600000000000001E-2</v>
      </c>
      <c r="H85" s="5">
        <f t="shared" si="13"/>
        <v>2.6565594299999998E-2</v>
      </c>
      <c r="I85" s="6">
        <f t="shared" si="14"/>
        <v>9.7230075137999994E-4</v>
      </c>
      <c r="J85" s="14">
        <v>3.6828600000000003E-8</v>
      </c>
      <c r="K85" s="5">
        <v>2.5100000000000001E-2</v>
      </c>
      <c r="L85" s="5">
        <f t="shared" si="15"/>
        <v>18.303814200000001</v>
      </c>
      <c r="M85" s="30">
        <f t="shared" si="16"/>
        <v>0.45942573642000006</v>
      </c>
      <c r="N85" s="14">
        <v>1.0736399999999999E-7</v>
      </c>
      <c r="O85" s="5">
        <v>1.9599999999999999E-2</v>
      </c>
      <c r="P85" s="5">
        <f t="shared" si="17"/>
        <v>53.359907999999997</v>
      </c>
      <c r="Q85" s="6">
        <f t="shared" si="18"/>
        <v>1.0458541967999999</v>
      </c>
      <c r="R85" s="23">
        <f t="shared" si="19"/>
        <v>3.6468159999999999E-7</v>
      </c>
      <c r="S85" s="5">
        <v>2.8899999999999999E-2</v>
      </c>
      <c r="T85" s="5">
        <f t="shared" si="20"/>
        <v>181.2467552</v>
      </c>
      <c r="U85" s="6">
        <f t="shared" si="21"/>
        <v>5.2380312252799994</v>
      </c>
      <c r="W85" s="1"/>
    </row>
    <row r="86" spans="1:23" x14ac:dyDescent="0.3">
      <c r="A86" s="12">
        <v>28</v>
      </c>
      <c r="B86" s="14">
        <v>3.0895999999999998E-7</v>
      </c>
      <c r="C86" s="5">
        <v>3.09E-2</v>
      </c>
      <c r="D86" s="5">
        <f t="shared" si="11"/>
        <v>153.55311999999998</v>
      </c>
      <c r="E86" s="30">
        <f t="shared" si="12"/>
        <v>4.7447914079999993</v>
      </c>
      <c r="F86" s="14">
        <v>4.4575399999999997E-11</v>
      </c>
      <c r="G86" s="5">
        <v>3.9600000000000003E-2</v>
      </c>
      <c r="H86" s="5">
        <f t="shared" si="13"/>
        <v>2.2153973799999997E-2</v>
      </c>
      <c r="I86" s="6">
        <f t="shared" si="14"/>
        <v>8.7729736247999998E-4</v>
      </c>
      <c r="J86" s="14">
        <v>3.5565799999999998E-8</v>
      </c>
      <c r="K86" s="5">
        <v>2.5999999999999999E-2</v>
      </c>
      <c r="L86" s="5">
        <f t="shared" si="15"/>
        <v>17.6762026</v>
      </c>
      <c r="M86" s="30">
        <f t="shared" si="16"/>
        <v>0.45958126759999995</v>
      </c>
      <c r="N86" s="14">
        <v>1.02784E-7</v>
      </c>
      <c r="O86" s="5">
        <v>2.12E-2</v>
      </c>
      <c r="P86" s="5">
        <f t="shared" si="17"/>
        <v>51.083648000000004</v>
      </c>
      <c r="Q86" s="6">
        <f t="shared" si="18"/>
        <v>1.0829733376000001</v>
      </c>
      <c r="R86" s="23">
        <f t="shared" si="19"/>
        <v>3.4452579999999999E-7</v>
      </c>
      <c r="S86" s="5">
        <v>2.9700000000000001E-2</v>
      </c>
      <c r="T86" s="5">
        <f t="shared" si="20"/>
        <v>171.22932259999999</v>
      </c>
      <c r="U86" s="6">
        <f t="shared" si="21"/>
        <v>5.0855108812199994</v>
      </c>
      <c r="W86" s="1"/>
    </row>
    <row r="87" spans="1:23" x14ac:dyDescent="0.3">
      <c r="A87" s="12">
        <v>28.5</v>
      </c>
      <c r="B87" s="14">
        <v>2.8953799999999998E-7</v>
      </c>
      <c r="C87" s="5">
        <v>3.1199999999999999E-2</v>
      </c>
      <c r="D87" s="5">
        <f t="shared" si="11"/>
        <v>143.900386</v>
      </c>
      <c r="E87" s="30">
        <f t="shared" si="12"/>
        <v>4.4896920431999998</v>
      </c>
      <c r="F87" s="14">
        <v>3.5761200000000002E-11</v>
      </c>
      <c r="G87" s="5">
        <v>4.5699999999999998E-2</v>
      </c>
      <c r="H87" s="5">
        <f t="shared" si="13"/>
        <v>1.7773316400000003E-2</v>
      </c>
      <c r="I87" s="6">
        <f t="shared" si="14"/>
        <v>8.1224055948000008E-4</v>
      </c>
      <c r="J87" s="14">
        <v>3.5243E-8</v>
      </c>
      <c r="K87" s="5">
        <v>2.6499999999999999E-2</v>
      </c>
      <c r="L87" s="5">
        <f t="shared" si="15"/>
        <v>17.515771000000001</v>
      </c>
      <c r="M87" s="30">
        <f t="shared" si="16"/>
        <v>0.46416793150000002</v>
      </c>
      <c r="N87" s="14">
        <v>9.7625599999999995E-8</v>
      </c>
      <c r="O87" s="5">
        <v>2.0400000000000001E-2</v>
      </c>
      <c r="P87" s="5">
        <f t="shared" si="17"/>
        <v>48.519923200000001</v>
      </c>
      <c r="Q87" s="6">
        <f t="shared" si="18"/>
        <v>0.98980643328000006</v>
      </c>
      <c r="R87" s="23">
        <f t="shared" si="19"/>
        <v>3.24781E-7</v>
      </c>
      <c r="S87" s="5">
        <v>0.03</v>
      </c>
      <c r="T87" s="5">
        <f t="shared" si="20"/>
        <v>161.416157</v>
      </c>
      <c r="U87" s="6">
        <f t="shared" si="21"/>
        <v>4.8424847099999999</v>
      </c>
      <c r="W87" s="1"/>
    </row>
    <row r="88" spans="1:23" x14ac:dyDescent="0.3">
      <c r="A88" s="12">
        <v>29</v>
      </c>
      <c r="B88" s="14">
        <v>3.0984700000000001E-7</v>
      </c>
      <c r="C88" s="5">
        <v>3.2300000000000002E-2</v>
      </c>
      <c r="D88" s="5">
        <f t="shared" si="11"/>
        <v>153.99395900000002</v>
      </c>
      <c r="E88" s="30">
        <f t="shared" si="12"/>
        <v>4.9740048757000013</v>
      </c>
      <c r="F88" s="14">
        <v>2.7921100000000001E-11</v>
      </c>
      <c r="G88" s="5">
        <v>5.0900000000000001E-2</v>
      </c>
      <c r="H88" s="5">
        <f t="shared" si="13"/>
        <v>1.3876786700000001E-2</v>
      </c>
      <c r="I88" s="6">
        <f t="shared" si="14"/>
        <v>7.0632844303000005E-4</v>
      </c>
      <c r="J88" s="14">
        <v>3.4075099999999998E-8</v>
      </c>
      <c r="K88" s="5">
        <v>2.7300000000000001E-2</v>
      </c>
      <c r="L88" s="5">
        <f t="shared" si="15"/>
        <v>16.935324699999999</v>
      </c>
      <c r="M88" s="30">
        <f t="shared" si="16"/>
        <v>0.46233436430999997</v>
      </c>
      <c r="N88" s="14">
        <v>9.8650100000000005E-8</v>
      </c>
      <c r="O88" s="5">
        <v>2.1600000000000001E-2</v>
      </c>
      <c r="P88" s="5">
        <f t="shared" si="17"/>
        <v>49.029099700000003</v>
      </c>
      <c r="Q88" s="6">
        <f t="shared" si="18"/>
        <v>1.0590285535200001</v>
      </c>
      <c r="R88" s="23">
        <f t="shared" si="19"/>
        <v>3.4392210000000002E-7</v>
      </c>
      <c r="S88" s="5">
        <v>3.1199999999999999E-2</v>
      </c>
      <c r="T88" s="5">
        <f t="shared" si="20"/>
        <v>170.92928370000001</v>
      </c>
      <c r="U88" s="6">
        <f t="shared" si="21"/>
        <v>5.3329936514399998</v>
      </c>
      <c r="W88" s="1"/>
    </row>
    <row r="89" spans="1:23" x14ac:dyDescent="0.3">
      <c r="A89" s="12">
        <v>29.5</v>
      </c>
      <c r="B89" s="14">
        <v>2.9746400000000002E-7</v>
      </c>
      <c r="C89" s="5">
        <v>3.4000000000000002E-2</v>
      </c>
      <c r="D89" s="5">
        <f t="shared" si="11"/>
        <v>147.839608</v>
      </c>
      <c r="E89" s="30">
        <f t="shared" si="12"/>
        <v>5.0265466720000003</v>
      </c>
      <c r="F89" s="14">
        <v>2.11684E-11</v>
      </c>
      <c r="G89" s="5">
        <v>5.8000000000000003E-2</v>
      </c>
      <c r="H89" s="5">
        <f t="shared" si="13"/>
        <v>1.0520694800000001E-2</v>
      </c>
      <c r="I89" s="6">
        <f t="shared" si="14"/>
        <v>6.1020029840000011E-4</v>
      </c>
      <c r="J89" s="14">
        <v>3.2427600000000002E-8</v>
      </c>
      <c r="K89" s="5">
        <v>2.7900000000000001E-2</v>
      </c>
      <c r="L89" s="5">
        <f t="shared" si="15"/>
        <v>16.116517200000001</v>
      </c>
      <c r="M89" s="30">
        <f t="shared" si="16"/>
        <v>0.44965082988000005</v>
      </c>
      <c r="N89" s="14">
        <v>9.3847900000000002E-8</v>
      </c>
      <c r="O89" s="5">
        <v>2.3E-2</v>
      </c>
      <c r="P89" s="5">
        <f t="shared" si="17"/>
        <v>46.642406300000005</v>
      </c>
      <c r="Q89" s="6">
        <f t="shared" si="18"/>
        <v>1.0727753449000001</v>
      </c>
      <c r="R89" s="23">
        <f t="shared" si="19"/>
        <v>3.2989160000000003E-7</v>
      </c>
      <c r="S89" s="5">
        <v>3.2800000000000003E-2</v>
      </c>
      <c r="T89" s="5">
        <f t="shared" si="20"/>
        <v>163.9561252</v>
      </c>
      <c r="U89" s="6">
        <f t="shared" si="21"/>
        <v>5.3777609065600007</v>
      </c>
      <c r="W89" s="1"/>
    </row>
    <row r="90" spans="1:23" x14ac:dyDescent="0.3">
      <c r="A90" s="12">
        <v>30</v>
      </c>
      <c r="B90" s="14">
        <v>2.8568600000000001E-7</v>
      </c>
      <c r="C90" s="5">
        <v>3.4599999999999999E-2</v>
      </c>
      <c r="D90" s="5">
        <f t="shared" si="11"/>
        <v>141.98594199999999</v>
      </c>
      <c r="E90" s="30">
        <f t="shared" si="12"/>
        <v>4.9127135931999995</v>
      </c>
      <c r="F90" s="14">
        <v>1.50408E-11</v>
      </c>
      <c r="G90" s="5">
        <v>6.88E-2</v>
      </c>
      <c r="H90" s="5">
        <f t="shared" si="13"/>
        <v>7.4752776E-3</v>
      </c>
      <c r="I90" s="6">
        <f t="shared" si="14"/>
        <v>5.1429909887999996E-4</v>
      </c>
      <c r="J90" s="14">
        <v>3.2019399999999999E-8</v>
      </c>
      <c r="K90" s="5">
        <v>2.8299999999999999E-2</v>
      </c>
      <c r="L90" s="5">
        <f t="shared" si="15"/>
        <v>15.913641799999999</v>
      </c>
      <c r="M90" s="30">
        <f t="shared" si="16"/>
        <v>0.45035606293999997</v>
      </c>
      <c r="N90" s="14">
        <v>9.1231299999999995E-8</v>
      </c>
      <c r="O90" s="5">
        <v>2.3699999999999999E-2</v>
      </c>
      <c r="P90" s="5">
        <f t="shared" si="17"/>
        <v>45.341956099999997</v>
      </c>
      <c r="Q90" s="6">
        <f t="shared" si="18"/>
        <v>1.0746043595699999</v>
      </c>
      <c r="R90" s="23">
        <f t="shared" si="19"/>
        <v>3.1770539999999999E-7</v>
      </c>
      <c r="S90" s="5">
        <v>3.3300000000000003E-2</v>
      </c>
      <c r="T90" s="5">
        <f t="shared" si="20"/>
        <v>157.89958379999999</v>
      </c>
      <c r="U90" s="6">
        <f t="shared" si="21"/>
        <v>5.2580561405399999</v>
      </c>
      <c r="W90" s="1"/>
    </row>
    <row r="91" spans="1:23" x14ac:dyDescent="0.3">
      <c r="A91" s="12">
        <v>30.5</v>
      </c>
      <c r="B91" s="14">
        <v>2.8076300000000001E-7</v>
      </c>
      <c r="C91" s="5">
        <v>3.5000000000000003E-2</v>
      </c>
      <c r="D91" s="5">
        <f t="shared" si="11"/>
        <v>139.53921099999999</v>
      </c>
      <c r="E91" s="30">
        <f t="shared" si="12"/>
        <v>4.8838723850000001</v>
      </c>
      <c r="F91" s="14">
        <v>8.5824200000000005E-12</v>
      </c>
      <c r="G91" s="5">
        <v>9.11E-2</v>
      </c>
      <c r="H91" s="5">
        <f t="shared" si="13"/>
        <v>4.2654627399999999E-3</v>
      </c>
      <c r="I91" s="6">
        <f t="shared" si="14"/>
        <v>3.8858365561400001E-4</v>
      </c>
      <c r="J91" s="14">
        <v>3.2039300000000003E-8</v>
      </c>
      <c r="K91" s="5">
        <v>2.86E-2</v>
      </c>
      <c r="L91" s="5">
        <f t="shared" si="15"/>
        <v>15.923532100000001</v>
      </c>
      <c r="M91" s="30">
        <f t="shared" si="16"/>
        <v>0.45541301806000001</v>
      </c>
      <c r="N91" s="14">
        <v>8.8831600000000002E-8</v>
      </c>
      <c r="O91" s="5">
        <v>2.35E-2</v>
      </c>
      <c r="P91" s="5">
        <f t="shared" si="17"/>
        <v>44.149305200000001</v>
      </c>
      <c r="Q91" s="6">
        <f t="shared" si="18"/>
        <v>1.0375086722</v>
      </c>
      <c r="R91" s="23">
        <f t="shared" si="19"/>
        <v>3.1280230000000003E-7</v>
      </c>
      <c r="S91" s="5">
        <v>3.3799999999999997E-2</v>
      </c>
      <c r="T91" s="5">
        <f t="shared" si="20"/>
        <v>155.46274310000001</v>
      </c>
      <c r="U91" s="6">
        <f t="shared" si="21"/>
        <v>5.25464071678</v>
      </c>
      <c r="W91" s="1"/>
    </row>
    <row r="92" spans="1:23" x14ac:dyDescent="0.3">
      <c r="A92" s="12">
        <v>31</v>
      </c>
      <c r="B92" s="14">
        <v>2.8823799999999999E-7</v>
      </c>
      <c r="C92" s="5">
        <v>3.5999999999999997E-2</v>
      </c>
      <c r="D92" s="5">
        <f t="shared" si="11"/>
        <v>143.25428600000001</v>
      </c>
      <c r="E92" s="30">
        <f t="shared" si="12"/>
        <v>5.1571542959999999</v>
      </c>
      <c r="F92" s="14">
        <v>6.1495499999999998E-12</v>
      </c>
      <c r="G92" s="5">
        <v>0.10879999999999999</v>
      </c>
      <c r="H92" s="5">
        <f t="shared" si="13"/>
        <v>3.0563263499999997E-3</v>
      </c>
      <c r="I92" s="6">
        <f t="shared" si="14"/>
        <v>3.3252830687999994E-4</v>
      </c>
      <c r="J92" s="14">
        <v>3.1936999999999997E-8</v>
      </c>
      <c r="K92" s="5">
        <v>2.93E-2</v>
      </c>
      <c r="L92" s="5">
        <f t="shared" si="15"/>
        <v>15.872688999999998</v>
      </c>
      <c r="M92" s="30">
        <f t="shared" si="16"/>
        <v>0.4650697876999999</v>
      </c>
      <c r="N92" s="14">
        <v>8.8649199999999999E-8</v>
      </c>
      <c r="O92" s="5">
        <v>2.4500000000000001E-2</v>
      </c>
      <c r="P92" s="5">
        <f t="shared" si="17"/>
        <v>44.0586524</v>
      </c>
      <c r="Q92" s="6">
        <f t="shared" si="18"/>
        <v>1.0794369838</v>
      </c>
      <c r="R92" s="23">
        <f t="shared" si="19"/>
        <v>3.2017499999999997E-7</v>
      </c>
      <c r="S92" s="5">
        <v>3.4700000000000002E-2</v>
      </c>
      <c r="T92" s="5">
        <f t="shared" si="20"/>
        <v>159.12697499999999</v>
      </c>
      <c r="U92" s="6">
        <f t="shared" si="21"/>
        <v>5.5217060325</v>
      </c>
      <c r="W92" s="1"/>
    </row>
    <row r="93" spans="1:23" x14ac:dyDescent="0.3">
      <c r="A93" s="12">
        <v>31.5</v>
      </c>
      <c r="B93" s="14">
        <v>2.83294E-7</v>
      </c>
      <c r="C93" s="5">
        <v>3.6799999999999999E-2</v>
      </c>
      <c r="D93" s="5">
        <f t="shared" si="11"/>
        <v>140.79711800000001</v>
      </c>
      <c r="E93" s="30">
        <f t="shared" si="12"/>
        <v>5.1813339424000002</v>
      </c>
      <c r="F93" s="14">
        <v>2.4789299999999998E-12</v>
      </c>
      <c r="G93" s="5">
        <v>0.17910000000000001</v>
      </c>
      <c r="H93" s="5">
        <f t="shared" si="13"/>
        <v>1.2320282099999998E-3</v>
      </c>
      <c r="I93" s="6">
        <f t="shared" si="14"/>
        <v>2.2065625241099999E-4</v>
      </c>
      <c r="J93" s="14">
        <v>3.0240200000000002E-8</v>
      </c>
      <c r="K93" s="5">
        <v>3.0200000000000001E-2</v>
      </c>
      <c r="L93" s="5">
        <f t="shared" si="15"/>
        <v>15.029379400000002</v>
      </c>
      <c r="M93" s="30">
        <f t="shared" si="16"/>
        <v>0.45388725788000006</v>
      </c>
      <c r="N93" s="14">
        <v>8.5981499999999995E-8</v>
      </c>
      <c r="O93" s="5">
        <v>2.5000000000000001E-2</v>
      </c>
      <c r="P93" s="5">
        <f t="shared" si="17"/>
        <v>42.732805499999998</v>
      </c>
      <c r="Q93" s="6">
        <f t="shared" si="18"/>
        <v>1.0683201375</v>
      </c>
      <c r="R93" s="23">
        <f t="shared" si="19"/>
        <v>3.1353420000000002E-7</v>
      </c>
      <c r="S93" s="5">
        <v>3.56E-2</v>
      </c>
      <c r="T93" s="5">
        <f t="shared" si="20"/>
        <v>155.82649740000002</v>
      </c>
      <c r="U93" s="6">
        <f t="shared" si="21"/>
        <v>5.5474233074400008</v>
      </c>
      <c r="W93" s="1"/>
    </row>
    <row r="94" spans="1:23" x14ac:dyDescent="0.3">
      <c r="A94" s="12">
        <v>32</v>
      </c>
      <c r="B94" s="14">
        <v>2.9213200000000001E-7</v>
      </c>
      <c r="C94" s="5">
        <v>3.7699999999999997E-2</v>
      </c>
      <c r="D94" s="5">
        <f t="shared" si="11"/>
        <v>145.189604</v>
      </c>
      <c r="E94" s="30">
        <f t="shared" si="12"/>
        <v>5.4736480707999995</v>
      </c>
      <c r="F94" s="14">
        <v>7.2551799999999998E-13</v>
      </c>
      <c r="G94" s="5">
        <v>0.27989999999999998</v>
      </c>
      <c r="H94" s="5">
        <f t="shared" si="13"/>
        <v>3.6058244599999998E-4</v>
      </c>
      <c r="I94" s="6">
        <f t="shared" si="14"/>
        <v>1.0092702663539999E-4</v>
      </c>
      <c r="J94" s="14">
        <v>2.9453799999999999E-8</v>
      </c>
      <c r="K94" s="5">
        <v>3.0800000000000001E-2</v>
      </c>
      <c r="L94" s="5">
        <f t="shared" si="15"/>
        <v>14.6385386</v>
      </c>
      <c r="M94" s="30">
        <f t="shared" si="16"/>
        <v>0.45086698888000004</v>
      </c>
      <c r="N94" s="14">
        <v>8.4782499999999998E-8</v>
      </c>
      <c r="O94" s="5">
        <v>2.6200000000000001E-2</v>
      </c>
      <c r="P94" s="5">
        <f t="shared" si="17"/>
        <v>42.136902499999998</v>
      </c>
      <c r="Q94" s="6">
        <f t="shared" si="18"/>
        <v>1.1039868454999999</v>
      </c>
      <c r="R94" s="23">
        <f t="shared" si="19"/>
        <v>3.2158580000000002E-7</v>
      </c>
      <c r="S94" s="5">
        <v>3.6499999999999998E-2</v>
      </c>
      <c r="T94" s="5">
        <f t="shared" si="20"/>
        <v>159.82814260000001</v>
      </c>
      <c r="U94" s="6">
        <f t="shared" si="21"/>
        <v>5.8337272048999997</v>
      </c>
      <c r="W94" s="1"/>
    </row>
    <row r="95" spans="1:23" x14ac:dyDescent="0.3">
      <c r="A95" s="12">
        <v>32.5</v>
      </c>
      <c r="B95" s="14">
        <v>2.69104E-7</v>
      </c>
      <c r="C95" s="5">
        <v>3.9300000000000002E-2</v>
      </c>
      <c r="D95" s="5">
        <f t="shared" si="11"/>
        <v>133.744688</v>
      </c>
      <c r="E95" s="30">
        <f t="shared" si="12"/>
        <v>5.2561662383999996</v>
      </c>
      <c r="F95" s="14">
        <v>2.7494100000000001E-13</v>
      </c>
      <c r="G95" s="5">
        <v>0.47289999999999999</v>
      </c>
      <c r="H95" s="5">
        <f t="shared" si="13"/>
        <v>1.36645677E-4</v>
      </c>
      <c r="I95" s="6">
        <f t="shared" si="14"/>
        <v>6.4619740653300002E-5</v>
      </c>
      <c r="J95" s="14">
        <v>2.91366E-8</v>
      </c>
      <c r="K95" s="5">
        <v>3.2199999999999999E-2</v>
      </c>
      <c r="L95" s="5">
        <f t="shared" si="15"/>
        <v>14.480890199999999</v>
      </c>
      <c r="M95" s="30">
        <f t="shared" si="16"/>
        <v>0.46628466444</v>
      </c>
      <c r="N95" s="14">
        <v>7.8473000000000004E-8</v>
      </c>
      <c r="O95" s="5">
        <v>2.7699999999999999E-2</v>
      </c>
      <c r="P95" s="5">
        <f t="shared" si="17"/>
        <v>39.001080999999999</v>
      </c>
      <c r="Q95" s="6">
        <f t="shared" si="18"/>
        <v>1.0803299437</v>
      </c>
      <c r="R95" s="23">
        <f t="shared" si="19"/>
        <v>2.9824060000000001E-7</v>
      </c>
      <c r="S95" s="5">
        <v>3.7999999999999999E-2</v>
      </c>
      <c r="T95" s="5">
        <f t="shared" si="20"/>
        <v>148.2255782</v>
      </c>
      <c r="U95" s="6">
        <f t="shared" si="21"/>
        <v>5.6325719716</v>
      </c>
      <c r="W95" s="1"/>
    </row>
    <row r="96" spans="1:23" x14ac:dyDescent="0.3">
      <c r="A96" s="12">
        <v>33</v>
      </c>
      <c r="B96" s="14">
        <v>2.76691E-7</v>
      </c>
      <c r="C96" s="5">
        <v>4.2099999999999999E-2</v>
      </c>
      <c r="D96" s="5">
        <f t="shared" si="11"/>
        <v>137.51542699999999</v>
      </c>
      <c r="E96" s="30">
        <f t="shared" si="12"/>
        <v>5.789399476699999</v>
      </c>
      <c r="F96" s="14">
        <v>7.1727999999999995E-14</v>
      </c>
      <c r="G96" s="5">
        <v>1</v>
      </c>
      <c r="H96" s="5">
        <f t="shared" si="13"/>
        <v>3.5648816E-5</v>
      </c>
      <c r="I96" s="6">
        <f t="shared" si="14"/>
        <v>3.5648816E-5</v>
      </c>
      <c r="J96" s="14">
        <v>2.9345599999999998E-8</v>
      </c>
      <c r="K96" s="5">
        <v>3.4799999999999998E-2</v>
      </c>
      <c r="L96" s="5">
        <f t="shared" si="15"/>
        <v>14.584763199999999</v>
      </c>
      <c r="M96" s="30">
        <f t="shared" si="16"/>
        <v>0.50754975935999991</v>
      </c>
      <c r="N96" s="14">
        <v>7.1095000000000002E-8</v>
      </c>
      <c r="O96" s="5">
        <v>3.2300000000000002E-2</v>
      </c>
      <c r="P96" s="5">
        <f t="shared" si="17"/>
        <v>35.334215</v>
      </c>
      <c r="Q96" s="6">
        <f t="shared" si="18"/>
        <v>1.1412951445000001</v>
      </c>
      <c r="R96" s="23">
        <f t="shared" si="19"/>
        <v>3.0603660000000001E-7</v>
      </c>
      <c r="S96" s="5">
        <v>4.0599999999999997E-2</v>
      </c>
      <c r="T96" s="5">
        <f t="shared" si="20"/>
        <v>152.10019020000001</v>
      </c>
      <c r="U96" s="6">
        <f t="shared" si="21"/>
        <v>6.1752677221200001</v>
      </c>
      <c r="W96" s="1"/>
    </row>
    <row r="97" spans="1:23" x14ac:dyDescent="0.3">
      <c r="A97" s="12">
        <v>33.5</v>
      </c>
      <c r="B97" s="14">
        <v>2.27814E-7</v>
      </c>
      <c r="C97" s="5">
        <v>4.9500000000000002E-2</v>
      </c>
      <c r="D97" s="5">
        <f t="shared" si="11"/>
        <v>113.223558</v>
      </c>
      <c r="E97" s="30">
        <f t="shared" si="12"/>
        <v>5.6045661210000004</v>
      </c>
      <c r="F97" s="14">
        <v>0</v>
      </c>
      <c r="G97" s="5">
        <v>0</v>
      </c>
      <c r="H97" s="5">
        <f t="shared" si="13"/>
        <v>0</v>
      </c>
      <c r="I97" s="6">
        <f t="shared" si="14"/>
        <v>0</v>
      </c>
      <c r="J97" s="14">
        <v>2.1589100000000001E-8</v>
      </c>
      <c r="K97" s="5">
        <v>4.07E-2</v>
      </c>
      <c r="L97" s="5">
        <f t="shared" si="15"/>
        <v>10.729782700000001</v>
      </c>
      <c r="M97" s="30">
        <f t="shared" si="16"/>
        <v>0.43670215589000005</v>
      </c>
      <c r="N97" s="14">
        <v>5.1759299999999997E-8</v>
      </c>
      <c r="O97" s="5">
        <v>3.7100000000000001E-2</v>
      </c>
      <c r="P97" s="5">
        <f t="shared" si="17"/>
        <v>25.7243721</v>
      </c>
      <c r="Q97" s="6">
        <f t="shared" si="18"/>
        <v>0.95437420491000002</v>
      </c>
      <c r="R97" s="23">
        <f t="shared" si="19"/>
        <v>2.4940310000000002E-7</v>
      </c>
      <c r="S97" s="5">
        <v>4.7899999999999998E-2</v>
      </c>
      <c r="T97" s="5">
        <f t="shared" si="20"/>
        <v>123.95334070000001</v>
      </c>
      <c r="U97" s="6">
        <f t="shared" si="21"/>
        <v>5.9373650195300005</v>
      </c>
      <c r="W97" s="1"/>
    </row>
    <row r="98" spans="1:23" x14ac:dyDescent="0.3">
      <c r="A98" s="12">
        <v>34</v>
      </c>
      <c r="B98" s="14">
        <v>1.5221499999999999E-7</v>
      </c>
      <c r="C98" s="5">
        <v>6.3E-2</v>
      </c>
      <c r="D98" s="5">
        <f t="shared" si="11"/>
        <v>75.650854999999993</v>
      </c>
      <c r="E98" s="30">
        <f t="shared" si="12"/>
        <v>4.7660038649999992</v>
      </c>
      <c r="F98" s="14">
        <v>0</v>
      </c>
      <c r="G98" s="5">
        <v>0</v>
      </c>
      <c r="H98" s="5">
        <f t="shared" si="13"/>
        <v>0</v>
      </c>
      <c r="I98" s="6">
        <f t="shared" si="14"/>
        <v>0</v>
      </c>
      <c r="J98" s="14">
        <v>1.45487E-8</v>
      </c>
      <c r="K98" s="5">
        <v>5.1799999999999999E-2</v>
      </c>
      <c r="L98" s="5">
        <f t="shared" si="15"/>
        <v>7.2307039</v>
      </c>
      <c r="M98" s="30">
        <f t="shared" si="16"/>
        <v>0.37455046201999997</v>
      </c>
      <c r="N98" s="14">
        <v>3.2226300000000003E-8</v>
      </c>
      <c r="O98" s="5">
        <v>5.28E-2</v>
      </c>
      <c r="P98" s="5">
        <f t="shared" si="17"/>
        <v>16.0164711</v>
      </c>
      <c r="Q98" s="6">
        <f t="shared" si="18"/>
        <v>0.84566967408000004</v>
      </c>
      <c r="R98" s="23">
        <f t="shared" si="19"/>
        <v>1.6676369999999999E-7</v>
      </c>
      <c r="S98" s="5">
        <v>6.0699999999999997E-2</v>
      </c>
      <c r="T98" s="5">
        <f t="shared" si="20"/>
        <v>82.881558900000002</v>
      </c>
      <c r="U98" s="6">
        <f t="shared" si="21"/>
        <v>5.0309106252299998</v>
      </c>
      <c r="W98" s="1"/>
    </row>
    <row r="99" spans="1:23" x14ac:dyDescent="0.3">
      <c r="A99" s="12">
        <v>34.5</v>
      </c>
      <c r="B99" s="14">
        <v>8.5946900000000003E-8</v>
      </c>
      <c r="C99" s="5">
        <v>8.5599999999999996E-2</v>
      </c>
      <c r="D99" s="5">
        <f t="shared" si="11"/>
        <v>42.715609300000004</v>
      </c>
      <c r="E99" s="30">
        <f t="shared" si="12"/>
        <v>3.65645615608</v>
      </c>
      <c r="F99" s="14">
        <v>0</v>
      </c>
      <c r="G99" s="5">
        <v>0</v>
      </c>
      <c r="H99" s="5">
        <f t="shared" si="13"/>
        <v>0</v>
      </c>
      <c r="I99" s="6">
        <f t="shared" si="14"/>
        <v>0</v>
      </c>
      <c r="J99" s="14">
        <v>8.4174200000000001E-9</v>
      </c>
      <c r="K99" s="5">
        <v>7.2300000000000003E-2</v>
      </c>
      <c r="L99" s="5">
        <f t="shared" si="15"/>
        <v>4.1834577399999997</v>
      </c>
      <c r="M99" s="30">
        <f t="shared" si="16"/>
        <v>0.30246399460200002</v>
      </c>
      <c r="N99" s="14">
        <v>1.5658800000000001E-8</v>
      </c>
      <c r="O99" s="5">
        <v>7.4700000000000003E-2</v>
      </c>
      <c r="P99" s="5">
        <f t="shared" si="17"/>
        <v>7.7824236000000004</v>
      </c>
      <c r="Q99" s="6">
        <f t="shared" si="18"/>
        <v>0.58134704292000006</v>
      </c>
      <c r="R99" s="23">
        <f t="shared" si="19"/>
        <v>9.4364320000000007E-8</v>
      </c>
      <c r="S99" s="5">
        <v>8.2500000000000004E-2</v>
      </c>
      <c r="T99" s="5">
        <f t="shared" si="20"/>
        <v>46.899067040000006</v>
      </c>
      <c r="U99" s="6">
        <f t="shared" si="21"/>
        <v>3.8691730308000007</v>
      </c>
      <c r="W99" s="1"/>
    </row>
    <row r="100" spans="1:23" ht="15" thickBot="1" x14ac:dyDescent="0.35">
      <c r="A100" s="13">
        <v>35</v>
      </c>
      <c r="B100" s="15">
        <v>2.6944E-8</v>
      </c>
      <c r="C100" s="7">
        <v>0.16420000000000001</v>
      </c>
      <c r="D100" s="7">
        <f t="shared" si="11"/>
        <v>13.391168</v>
      </c>
      <c r="E100" s="31">
        <f t="shared" si="12"/>
        <v>2.1988297856000001</v>
      </c>
      <c r="F100" s="15">
        <v>0</v>
      </c>
      <c r="G100" s="7">
        <v>0</v>
      </c>
      <c r="H100" s="7">
        <f t="shared" si="13"/>
        <v>0</v>
      </c>
      <c r="I100" s="8">
        <f t="shared" si="14"/>
        <v>0</v>
      </c>
      <c r="J100" s="15">
        <v>1.66619E-9</v>
      </c>
      <c r="K100" s="7">
        <v>0.1444</v>
      </c>
      <c r="L100" s="7">
        <f t="shared" si="15"/>
        <v>0.82809642999999999</v>
      </c>
      <c r="M100" s="31">
        <f t="shared" si="16"/>
        <v>0.119577124492</v>
      </c>
      <c r="N100" s="15">
        <v>3.69997E-9</v>
      </c>
      <c r="O100" s="7">
        <v>0.155</v>
      </c>
      <c r="P100" s="7">
        <f t="shared" si="17"/>
        <v>1.83888509</v>
      </c>
      <c r="Q100" s="8">
        <f t="shared" si="18"/>
        <v>0.28502718895000001</v>
      </c>
      <c r="R100" s="23">
        <f t="shared" si="19"/>
        <v>2.861019E-8</v>
      </c>
      <c r="S100" s="7">
        <v>0.1608</v>
      </c>
      <c r="T100" s="7">
        <f t="shared" si="20"/>
        <v>14.219264430000001</v>
      </c>
      <c r="U100" s="8">
        <f t="shared" si="21"/>
        <v>2.286457720344</v>
      </c>
      <c r="W100" s="1"/>
    </row>
  </sheetData>
  <mergeCells count="11">
    <mergeCell ref="R4:U5"/>
    <mergeCell ref="G2:H2"/>
    <mergeCell ref="G1:H1"/>
    <mergeCell ref="A1:B1"/>
    <mergeCell ref="A2:B2"/>
    <mergeCell ref="B4:I4"/>
    <mergeCell ref="B5:E5"/>
    <mergeCell ref="F5:I5"/>
    <mergeCell ref="J4:Q4"/>
    <mergeCell ref="J5:M5"/>
    <mergeCell ref="N5:Q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S10" sqref="S10"/>
    </sheetView>
  </sheetViews>
  <sheetFormatPr defaultRowHeight="14.4" x14ac:dyDescent="0.3"/>
  <cols>
    <col min="1" max="1" width="9.33203125" customWidth="1"/>
    <col min="2" max="2" width="10.109375" style="2" customWidth="1"/>
    <col min="3" max="3" width="11.88671875" style="2" customWidth="1"/>
    <col min="4" max="4" width="10.109375" style="2" customWidth="1"/>
    <col min="5" max="5" width="10.109375" customWidth="1"/>
    <col min="6" max="8" width="10.109375" style="2" customWidth="1"/>
    <col min="9" max="9" width="10.109375" customWidth="1"/>
    <col min="10" max="12" width="10.109375" style="2" customWidth="1"/>
    <col min="13" max="13" width="10.109375" customWidth="1"/>
    <col min="14" max="16" width="10.109375" style="2" customWidth="1"/>
    <col min="17" max="17" width="10.109375" customWidth="1"/>
    <col min="18" max="18" width="13.77734375" style="2" customWidth="1"/>
    <col min="19" max="19" width="10.109375" customWidth="1"/>
    <col min="20" max="20" width="11.6640625" style="2" bestFit="1" customWidth="1"/>
    <col min="21" max="21" width="10.109375" customWidth="1"/>
  </cols>
  <sheetData>
    <row r="1" spans="1:23" x14ac:dyDescent="0.3">
      <c r="A1" s="49" t="s">
        <v>7</v>
      </c>
      <c r="B1" s="49"/>
      <c r="C1" s="32">
        <f>497000000</f>
        <v>497000000</v>
      </c>
      <c r="D1" s="3" t="s">
        <v>10</v>
      </c>
      <c r="G1" s="48" t="s">
        <v>18</v>
      </c>
      <c r="H1" s="48"/>
      <c r="I1" s="4">
        <f>D7+L7</f>
        <v>15251.389705850199</v>
      </c>
      <c r="J1" s="3" t="s">
        <v>9</v>
      </c>
    </row>
    <row r="2" spans="1:23" x14ac:dyDescent="0.3">
      <c r="A2" s="49" t="s">
        <v>8</v>
      </c>
      <c r="B2" s="49"/>
      <c r="C2" s="32">
        <v>1</v>
      </c>
      <c r="D2" s="33" t="s">
        <v>11</v>
      </c>
      <c r="G2" s="48" t="s">
        <v>16</v>
      </c>
      <c r="H2" s="48"/>
      <c r="I2" s="34">
        <f>T7</f>
        <v>15251.389705850199</v>
      </c>
      <c r="J2" s="3" t="s">
        <v>19</v>
      </c>
    </row>
    <row r="3" spans="1:23" ht="15" thickBot="1" x14ac:dyDescent="0.35"/>
    <row r="4" spans="1:23" ht="15" thickBot="1" x14ac:dyDescent="0.35">
      <c r="A4" s="9"/>
      <c r="B4" s="60" t="s">
        <v>12</v>
      </c>
      <c r="C4" s="51"/>
      <c r="D4" s="51"/>
      <c r="E4" s="51"/>
      <c r="F4" s="52"/>
      <c r="G4" s="52"/>
      <c r="H4" s="52"/>
      <c r="I4" s="53"/>
      <c r="J4" s="60" t="s">
        <v>15</v>
      </c>
      <c r="K4" s="51"/>
      <c r="L4" s="51"/>
      <c r="M4" s="51"/>
      <c r="N4" s="52"/>
      <c r="O4" s="52"/>
      <c r="P4" s="52"/>
      <c r="Q4" s="53"/>
      <c r="R4" s="42" t="s">
        <v>16</v>
      </c>
      <c r="S4" s="43"/>
      <c r="T4" s="43"/>
      <c r="U4" s="44"/>
    </row>
    <row r="5" spans="1:23" ht="15" thickBot="1" x14ac:dyDescent="0.35">
      <c r="A5" s="10"/>
      <c r="B5" s="61" t="s">
        <v>13</v>
      </c>
      <c r="C5" s="55"/>
      <c r="D5" s="55"/>
      <c r="E5" s="56"/>
      <c r="F5" s="57" t="s">
        <v>14</v>
      </c>
      <c r="G5" s="58"/>
      <c r="H5" s="58"/>
      <c r="I5" s="59"/>
      <c r="J5" s="61" t="s">
        <v>13</v>
      </c>
      <c r="K5" s="55"/>
      <c r="L5" s="55"/>
      <c r="M5" s="56"/>
      <c r="N5" s="57" t="s">
        <v>14</v>
      </c>
      <c r="O5" s="58"/>
      <c r="P5" s="58"/>
      <c r="Q5" s="59"/>
      <c r="R5" s="45"/>
      <c r="S5" s="46"/>
      <c r="T5" s="46"/>
      <c r="U5" s="47"/>
    </row>
    <row r="6" spans="1:23" ht="15" thickBot="1" x14ac:dyDescent="0.35">
      <c r="A6" s="11" t="s">
        <v>0</v>
      </c>
      <c r="B6" s="16" t="s">
        <v>4</v>
      </c>
      <c r="C6" s="17" t="s">
        <v>2</v>
      </c>
      <c r="D6" s="17" t="s">
        <v>5</v>
      </c>
      <c r="E6" s="27" t="s">
        <v>3</v>
      </c>
      <c r="F6" s="16" t="s">
        <v>4</v>
      </c>
      <c r="G6" s="17" t="s">
        <v>2</v>
      </c>
      <c r="H6" s="17" t="s">
        <v>5</v>
      </c>
      <c r="I6" s="18" t="s">
        <v>3</v>
      </c>
      <c r="J6" s="16" t="s">
        <v>4</v>
      </c>
      <c r="K6" s="17" t="s">
        <v>2</v>
      </c>
      <c r="L6" s="17" t="s">
        <v>5</v>
      </c>
      <c r="M6" s="27" t="s">
        <v>3</v>
      </c>
      <c r="N6" s="16" t="s">
        <v>4</v>
      </c>
      <c r="O6" s="17" t="s">
        <v>2</v>
      </c>
      <c r="P6" s="17" t="s">
        <v>5</v>
      </c>
      <c r="Q6" s="18" t="s">
        <v>3</v>
      </c>
      <c r="R6" s="19" t="s">
        <v>1</v>
      </c>
      <c r="S6" s="17" t="s">
        <v>2</v>
      </c>
      <c r="T6" s="17" t="s">
        <v>17</v>
      </c>
      <c r="U6" s="18" t="s">
        <v>3</v>
      </c>
      <c r="V6" s="1"/>
    </row>
    <row r="7" spans="1:23" ht="15" thickBot="1" x14ac:dyDescent="0.35">
      <c r="A7" s="11" t="s">
        <v>6</v>
      </c>
      <c r="B7" s="24">
        <f>SUM(B8:B100)</f>
        <v>1.8793597919899994E-5</v>
      </c>
      <c r="C7" s="25">
        <v>2E-3</v>
      </c>
      <c r="D7" s="25">
        <f>SUM(D8:D100)</f>
        <v>9340.4181661902985</v>
      </c>
      <c r="E7" s="28">
        <f>C7*D7</f>
        <v>18.680836332380597</v>
      </c>
      <c r="F7" s="24">
        <f>SUM(F8:F100)</f>
        <v>2.7650531757583E-6</v>
      </c>
      <c r="G7" s="25">
        <v>1.9E-3</v>
      </c>
      <c r="H7" s="25">
        <f>SUM(H8:H100)</f>
        <v>1374.2314283518742</v>
      </c>
      <c r="I7" s="26">
        <f>G7*H7</f>
        <v>2.611039713868561</v>
      </c>
      <c r="J7" s="24">
        <f>SUM(J8:J100)</f>
        <v>1.18933028967E-5</v>
      </c>
      <c r="K7" s="25">
        <v>1.8E-3</v>
      </c>
      <c r="L7" s="25">
        <f>SUM(L8:L100)</f>
        <v>5910.9715396599004</v>
      </c>
      <c r="M7" s="28">
        <f>K7*L7</f>
        <v>10.63974877138782</v>
      </c>
      <c r="N7" s="24">
        <f>SUM(N8:N100)</f>
        <v>1.9809553094000002E-5</v>
      </c>
      <c r="O7" s="25">
        <v>1.9E-3</v>
      </c>
      <c r="P7" s="25">
        <f>SUM(P8:P100)</f>
        <v>9845.3478877179987</v>
      </c>
      <c r="Q7" s="26">
        <f>O7*P7</f>
        <v>18.706160986664198</v>
      </c>
      <c r="R7" s="35">
        <f>SUM(R8:R100)</f>
        <v>3.0686900816599995E-5</v>
      </c>
      <c r="S7" s="25">
        <v>2E-3</v>
      </c>
      <c r="T7" s="25">
        <f>SUM(T8:T100)</f>
        <v>15251.389705850199</v>
      </c>
      <c r="U7" s="26">
        <f>S7*T7</f>
        <v>30.502779411700399</v>
      </c>
      <c r="V7" s="1"/>
    </row>
    <row r="8" spans="1:23" x14ac:dyDescent="0.3">
      <c r="A8" s="12">
        <v>4.1399000000000002E-7</v>
      </c>
      <c r="B8" s="20">
        <v>0</v>
      </c>
      <c r="C8" s="21">
        <v>0</v>
      </c>
      <c r="D8" s="21">
        <f>B8*$C$1*$C$2</f>
        <v>0</v>
      </c>
      <c r="E8" s="29">
        <f>C8*D8</f>
        <v>0</v>
      </c>
      <c r="F8" s="20">
        <v>0</v>
      </c>
      <c r="G8" s="21">
        <v>0</v>
      </c>
      <c r="H8" s="21">
        <f>F8*$C$1*$C$2</f>
        <v>0</v>
      </c>
      <c r="I8" s="22">
        <f>G8*H8</f>
        <v>0</v>
      </c>
      <c r="J8" s="20">
        <v>0</v>
      </c>
      <c r="K8" s="21">
        <v>0</v>
      </c>
      <c r="L8" s="21">
        <f>J8*$C$1*$C$2</f>
        <v>0</v>
      </c>
      <c r="M8" s="29">
        <f>K8*L8</f>
        <v>0</v>
      </c>
      <c r="N8" s="20">
        <v>0</v>
      </c>
      <c r="O8" s="21">
        <v>0</v>
      </c>
      <c r="P8" s="21">
        <f>N8*$C$1*$C$2</f>
        <v>0</v>
      </c>
      <c r="Q8" s="22">
        <f>O8*P8</f>
        <v>0</v>
      </c>
      <c r="R8" s="23">
        <f>J8+B8</f>
        <v>0</v>
      </c>
      <c r="S8" s="21">
        <v>0</v>
      </c>
      <c r="T8" s="21">
        <f>R8*$C$1*$C$2</f>
        <v>0</v>
      </c>
      <c r="U8" s="22">
        <f>S8*T8</f>
        <v>0</v>
      </c>
      <c r="V8" s="1"/>
      <c r="W8" s="1"/>
    </row>
    <row r="9" spans="1:23" x14ac:dyDescent="0.3">
      <c r="A9" s="12">
        <v>1.1253000000000001E-6</v>
      </c>
      <c r="B9" s="14">
        <v>6.1095899999999999E-11</v>
      </c>
      <c r="C9" s="5">
        <v>3.6799999999999999E-2</v>
      </c>
      <c r="D9" s="5">
        <f t="shared" ref="D9:D72" si="0">B9*$C$1*$C$2</f>
        <v>3.0364662300000001E-2</v>
      </c>
      <c r="E9" s="30">
        <f t="shared" ref="E9:E72" si="1">C9*D9</f>
        <v>1.11741957264E-3</v>
      </c>
      <c r="F9" s="14">
        <v>4.3002499999999999E-9</v>
      </c>
      <c r="G9" s="5">
        <v>5.1000000000000004E-3</v>
      </c>
      <c r="H9" s="5">
        <f t="shared" ref="H9:H72" si="2">F9*$C$1*$C$2</f>
        <v>2.13722425</v>
      </c>
      <c r="I9" s="6">
        <f t="shared" ref="I9:I72" si="3">G9*H9</f>
        <v>1.0899843675000001E-2</v>
      </c>
      <c r="J9" s="14">
        <v>2.4446999999999998E-10</v>
      </c>
      <c r="K9" s="5">
        <v>1.8200000000000001E-2</v>
      </c>
      <c r="L9" s="5">
        <f t="shared" ref="L9:L72" si="4">J9*$C$1*$C$2</f>
        <v>0.12150158999999999</v>
      </c>
      <c r="M9" s="30">
        <f t="shared" ref="M9:M72" si="5">K9*L9</f>
        <v>2.211328938E-3</v>
      </c>
      <c r="N9" s="14">
        <v>1.8947800000000001E-8</v>
      </c>
      <c r="O9" s="5">
        <v>3.0000000000000001E-3</v>
      </c>
      <c r="P9" s="5">
        <f t="shared" ref="P9:P72" si="6">N9*$C$1*$C$2</f>
        <v>9.4170566000000004</v>
      </c>
      <c r="Q9" s="6">
        <f t="shared" ref="Q9:Q72" si="7">O9*P9</f>
        <v>2.8251169800000003E-2</v>
      </c>
      <c r="R9" s="23">
        <f t="shared" ref="R9:R72" si="8">J9+B9</f>
        <v>3.055659E-10</v>
      </c>
      <c r="S9" s="5">
        <v>2.2000000000000001E-3</v>
      </c>
      <c r="T9" s="5">
        <f t="shared" ref="T9:T72" si="9">R9*$C$1*$C$2</f>
        <v>0.1518662523</v>
      </c>
      <c r="U9" s="6">
        <f t="shared" ref="U9:U72" si="10">S9*T9</f>
        <v>3.3410575506000005E-4</v>
      </c>
      <c r="V9" s="1"/>
      <c r="W9" s="1"/>
    </row>
    <row r="10" spans="1:23" x14ac:dyDescent="0.3">
      <c r="A10" s="12">
        <v>3.0589999999999998E-6</v>
      </c>
      <c r="B10" s="14">
        <v>6.5272400000000003E-10</v>
      </c>
      <c r="C10" s="5">
        <v>1.17E-2</v>
      </c>
      <c r="D10" s="5">
        <f t="shared" si="0"/>
        <v>0.32440382800000001</v>
      </c>
      <c r="E10" s="30">
        <f t="shared" si="1"/>
        <v>3.7955247876000002E-3</v>
      </c>
      <c r="F10" s="14">
        <v>4.2138899999999999E-8</v>
      </c>
      <c r="G10" s="5">
        <v>2.8999999999999998E-3</v>
      </c>
      <c r="H10" s="5">
        <f t="shared" si="2"/>
        <v>20.9430333</v>
      </c>
      <c r="I10" s="6">
        <f t="shared" si="3"/>
        <v>6.0734796569999992E-2</v>
      </c>
      <c r="J10" s="14">
        <v>2.3609200000000002E-9</v>
      </c>
      <c r="K10" s="5">
        <v>6.3E-3</v>
      </c>
      <c r="L10" s="5">
        <f t="shared" si="4"/>
        <v>1.17337724</v>
      </c>
      <c r="M10" s="30">
        <f t="shared" si="5"/>
        <v>7.3922766119999999E-3</v>
      </c>
      <c r="N10" s="14">
        <v>1.8218500000000001E-7</v>
      </c>
      <c r="O10" s="5">
        <v>2.3E-3</v>
      </c>
      <c r="P10" s="5">
        <f t="shared" si="6"/>
        <v>90.545945000000003</v>
      </c>
      <c r="Q10" s="6">
        <f t="shared" si="7"/>
        <v>0.20825567350000002</v>
      </c>
      <c r="R10" s="23">
        <f>J10+B10</f>
        <v>3.0136440000000004E-9</v>
      </c>
      <c r="S10" s="5">
        <v>2.0999999999999999E-3</v>
      </c>
      <c r="T10" s="5">
        <f t="shared" si="9"/>
        <v>1.4977810680000001</v>
      </c>
      <c r="U10" s="6">
        <f t="shared" si="10"/>
        <v>3.1453402428000001E-3</v>
      </c>
      <c r="V10" s="1"/>
      <c r="W10" s="1"/>
    </row>
    <row r="11" spans="1:23" x14ac:dyDescent="0.3">
      <c r="A11" s="12">
        <v>1.0677E-5</v>
      </c>
      <c r="B11" s="14">
        <v>2.8503799999999998E-9</v>
      </c>
      <c r="C11" s="5">
        <v>4.8800000000000003E-2</v>
      </c>
      <c r="D11" s="5">
        <f t="shared" si="0"/>
        <v>1.4166388599999999</v>
      </c>
      <c r="E11" s="30">
        <f t="shared" si="1"/>
        <v>6.9131976368000003E-2</v>
      </c>
      <c r="F11" s="14">
        <v>6.8899399999999996E-8</v>
      </c>
      <c r="G11" s="5">
        <v>3.0000000000000001E-3</v>
      </c>
      <c r="H11" s="5">
        <f t="shared" si="2"/>
        <v>34.243001799999995</v>
      </c>
      <c r="I11" s="6">
        <f t="shared" si="3"/>
        <v>0.10272900539999999</v>
      </c>
      <c r="J11" s="14">
        <v>1.23392E-8</v>
      </c>
      <c r="K11" s="5">
        <v>2.7199999999999998E-2</v>
      </c>
      <c r="L11" s="5">
        <f t="shared" si="4"/>
        <v>6.1325823999999995</v>
      </c>
      <c r="M11" s="30">
        <f t="shared" si="5"/>
        <v>0.16680624127999999</v>
      </c>
      <c r="N11" s="14">
        <v>2.9126500000000001E-7</v>
      </c>
      <c r="O11" s="5">
        <v>2.3E-3</v>
      </c>
      <c r="P11" s="5">
        <f t="shared" si="6"/>
        <v>144.75870499999999</v>
      </c>
      <c r="Q11" s="6">
        <f t="shared" si="7"/>
        <v>0.33294502149999999</v>
      </c>
      <c r="R11" s="23">
        <f t="shared" si="8"/>
        <v>1.5189580000000001E-8</v>
      </c>
      <c r="S11" s="5">
        <v>2.0999999999999999E-3</v>
      </c>
      <c r="T11" s="5">
        <f t="shared" si="9"/>
        <v>7.5492212600000004</v>
      </c>
      <c r="U11" s="6">
        <f t="shared" si="10"/>
        <v>1.5853364645999998E-2</v>
      </c>
      <c r="V11" s="1"/>
      <c r="W11" s="1"/>
    </row>
    <row r="12" spans="1:23" x14ac:dyDescent="0.3">
      <c r="A12" s="12">
        <v>2.9023E-5</v>
      </c>
      <c r="B12" s="14">
        <v>2.91029E-8</v>
      </c>
      <c r="C12" s="5">
        <v>1.6299999999999999E-2</v>
      </c>
      <c r="D12" s="5">
        <f t="shared" si="0"/>
        <v>14.4641413</v>
      </c>
      <c r="E12" s="30">
        <f t="shared" si="1"/>
        <v>0.23576550318999998</v>
      </c>
      <c r="F12" s="14">
        <v>7.16973E-8</v>
      </c>
      <c r="G12" s="5">
        <v>4.4999999999999997E-3</v>
      </c>
      <c r="H12" s="5">
        <f t="shared" si="2"/>
        <v>35.633558100000002</v>
      </c>
      <c r="I12" s="6">
        <f t="shared" si="3"/>
        <v>0.16035101145</v>
      </c>
      <c r="J12" s="14">
        <v>1.33759E-7</v>
      </c>
      <c r="K12" s="5">
        <v>0.01</v>
      </c>
      <c r="L12" s="5">
        <f t="shared" si="4"/>
        <v>66.478223</v>
      </c>
      <c r="M12" s="30">
        <f t="shared" si="5"/>
        <v>0.66478223000000003</v>
      </c>
      <c r="N12" s="14">
        <v>2.9213600000000002E-7</v>
      </c>
      <c r="O12" s="5">
        <v>2.3E-3</v>
      </c>
      <c r="P12" s="5">
        <f t="shared" si="6"/>
        <v>145.19159200000001</v>
      </c>
      <c r="Q12" s="6">
        <f t="shared" si="7"/>
        <v>0.33394066160000002</v>
      </c>
      <c r="R12" s="23">
        <f t="shared" si="8"/>
        <v>1.628619E-7</v>
      </c>
      <c r="S12" s="5">
        <v>2.0999999999999999E-3</v>
      </c>
      <c r="T12" s="5">
        <f t="shared" si="9"/>
        <v>80.942364299999994</v>
      </c>
      <c r="U12" s="6">
        <f t="shared" si="10"/>
        <v>0.16997896502999998</v>
      </c>
      <c r="V12" s="1"/>
      <c r="W12" s="1"/>
    </row>
    <row r="13" spans="1:23" x14ac:dyDescent="0.3">
      <c r="A13" s="12">
        <v>1.013E-4</v>
      </c>
      <c r="B13" s="14">
        <v>3.9830199999999998E-8</v>
      </c>
      <c r="C13" s="5">
        <v>1.37E-2</v>
      </c>
      <c r="D13" s="5">
        <f t="shared" si="0"/>
        <v>19.7956094</v>
      </c>
      <c r="E13" s="30">
        <f t="shared" si="1"/>
        <v>0.27119984878000003</v>
      </c>
      <c r="F13" s="14">
        <v>1.0495999999999999E-7</v>
      </c>
      <c r="G13" s="5">
        <v>3.7000000000000002E-3</v>
      </c>
      <c r="H13" s="5">
        <f t="shared" si="2"/>
        <v>52.165119999999995</v>
      </c>
      <c r="I13" s="6">
        <f t="shared" si="3"/>
        <v>0.19301094399999999</v>
      </c>
      <c r="J13" s="14">
        <v>1.7950000000000001E-7</v>
      </c>
      <c r="K13" s="5">
        <v>8.3000000000000001E-3</v>
      </c>
      <c r="L13" s="5">
        <f t="shared" si="4"/>
        <v>89.211500000000001</v>
      </c>
      <c r="M13" s="30">
        <f t="shared" si="5"/>
        <v>0.74045545000000002</v>
      </c>
      <c r="N13" s="14">
        <v>4.2693599999999998E-7</v>
      </c>
      <c r="O13" s="5">
        <v>2.2000000000000001E-3</v>
      </c>
      <c r="P13" s="5">
        <f t="shared" si="6"/>
        <v>212.18719199999998</v>
      </c>
      <c r="Q13" s="6">
        <f t="shared" si="7"/>
        <v>0.46681182239999996</v>
      </c>
      <c r="R13" s="23">
        <f t="shared" si="8"/>
        <v>2.193302E-7</v>
      </c>
      <c r="S13" s="5">
        <v>2E-3</v>
      </c>
      <c r="T13" s="5">
        <f t="shared" si="9"/>
        <v>109.0071094</v>
      </c>
      <c r="U13" s="6">
        <f t="shared" si="10"/>
        <v>0.21801421880000002</v>
      </c>
      <c r="V13" s="1"/>
      <c r="W13" s="1"/>
    </row>
    <row r="14" spans="1:23" x14ac:dyDescent="0.3">
      <c r="A14" s="12">
        <v>2.7535999999999999E-4</v>
      </c>
      <c r="B14" s="14">
        <v>3.5837099999999997E-8</v>
      </c>
      <c r="C14" s="5">
        <v>1.32E-2</v>
      </c>
      <c r="D14" s="5">
        <f t="shared" si="0"/>
        <v>17.811038699999997</v>
      </c>
      <c r="E14" s="30">
        <f t="shared" si="1"/>
        <v>0.23510571083999995</v>
      </c>
      <c r="F14" s="14">
        <v>9.9628900000000006E-8</v>
      </c>
      <c r="G14" s="5">
        <v>3.3E-3</v>
      </c>
      <c r="H14" s="5">
        <f t="shared" si="2"/>
        <v>49.515563300000004</v>
      </c>
      <c r="I14" s="6">
        <f t="shared" si="3"/>
        <v>0.16340135889000001</v>
      </c>
      <c r="J14" s="14">
        <v>1.5496999999999999E-7</v>
      </c>
      <c r="K14" s="5">
        <v>8.6E-3</v>
      </c>
      <c r="L14" s="5">
        <f t="shared" si="4"/>
        <v>77.020089999999996</v>
      </c>
      <c r="M14" s="30">
        <f t="shared" si="5"/>
        <v>0.66237277399999994</v>
      </c>
      <c r="N14" s="14">
        <v>4.0275900000000001E-7</v>
      </c>
      <c r="O14" s="5">
        <v>2.0999999999999999E-3</v>
      </c>
      <c r="P14" s="5">
        <f t="shared" si="6"/>
        <v>200.171223</v>
      </c>
      <c r="Q14" s="6">
        <f t="shared" si="7"/>
        <v>0.42035956829999999</v>
      </c>
      <c r="R14" s="23">
        <f t="shared" si="8"/>
        <v>1.9080709999999999E-7</v>
      </c>
      <c r="S14" s="5">
        <v>2E-3</v>
      </c>
      <c r="T14" s="5">
        <f t="shared" si="9"/>
        <v>94.831128699999994</v>
      </c>
      <c r="U14" s="6">
        <f t="shared" si="10"/>
        <v>0.18966225739999998</v>
      </c>
      <c r="W14" s="1"/>
    </row>
    <row r="15" spans="1:23" x14ac:dyDescent="0.3">
      <c r="A15" s="12">
        <v>5.8295000000000005E-4</v>
      </c>
      <c r="B15" s="14">
        <v>2.8809E-8</v>
      </c>
      <c r="C15" s="5">
        <v>1.3599999999999999E-2</v>
      </c>
      <c r="D15" s="5">
        <f t="shared" si="0"/>
        <v>14.318073</v>
      </c>
      <c r="E15" s="30">
        <f t="shared" si="1"/>
        <v>0.19472579279999999</v>
      </c>
      <c r="F15" s="14">
        <v>8.5725200000000006E-8</v>
      </c>
      <c r="G15" s="5">
        <v>3.3999999999999998E-3</v>
      </c>
      <c r="H15" s="5">
        <f t="shared" si="2"/>
        <v>42.605424400000004</v>
      </c>
      <c r="I15" s="6">
        <f t="shared" si="3"/>
        <v>0.14485844296</v>
      </c>
      <c r="J15" s="14">
        <v>1.2263100000000001E-7</v>
      </c>
      <c r="K15" s="5">
        <v>9.2999999999999992E-3</v>
      </c>
      <c r="L15" s="5">
        <f t="shared" si="4"/>
        <v>60.947607000000005</v>
      </c>
      <c r="M15" s="30">
        <f t="shared" si="5"/>
        <v>0.56681274510000001</v>
      </c>
      <c r="N15" s="14">
        <v>3.4569999999999998E-7</v>
      </c>
      <c r="O15" s="5">
        <v>2.0999999999999999E-3</v>
      </c>
      <c r="P15" s="5">
        <f t="shared" si="6"/>
        <v>171.81289999999998</v>
      </c>
      <c r="Q15" s="6">
        <f t="shared" si="7"/>
        <v>0.36080708999999994</v>
      </c>
      <c r="R15" s="23">
        <f t="shared" si="8"/>
        <v>1.5144000000000001E-7</v>
      </c>
      <c r="S15" s="5">
        <v>2E-3</v>
      </c>
      <c r="T15" s="5">
        <f t="shared" si="9"/>
        <v>75.265680000000003</v>
      </c>
      <c r="U15" s="6">
        <f t="shared" si="10"/>
        <v>0.15053136</v>
      </c>
      <c r="W15" s="1"/>
    </row>
    <row r="16" spans="1:23" x14ac:dyDescent="0.3">
      <c r="A16" s="12">
        <v>1.2340999999999999E-3</v>
      </c>
      <c r="B16" s="14">
        <v>3.08299E-8</v>
      </c>
      <c r="C16" s="5">
        <v>1.3299999999999999E-2</v>
      </c>
      <c r="D16" s="5">
        <f t="shared" si="0"/>
        <v>15.322460299999999</v>
      </c>
      <c r="E16" s="30">
        <f t="shared" si="1"/>
        <v>0.20378872198999998</v>
      </c>
      <c r="F16" s="14">
        <v>9.6850900000000006E-8</v>
      </c>
      <c r="G16" s="5">
        <v>3.0000000000000001E-3</v>
      </c>
      <c r="H16" s="5">
        <f t="shared" si="2"/>
        <v>48.134897300000006</v>
      </c>
      <c r="I16" s="6">
        <f t="shared" si="3"/>
        <v>0.14440469190000002</v>
      </c>
      <c r="J16" s="14">
        <v>1.3049700000000001E-7</v>
      </c>
      <c r="K16" s="5">
        <v>8.9999999999999993E-3</v>
      </c>
      <c r="L16" s="5">
        <f t="shared" si="4"/>
        <v>64.857009000000005</v>
      </c>
      <c r="M16" s="30">
        <f t="shared" si="5"/>
        <v>0.58371308099999997</v>
      </c>
      <c r="N16" s="14">
        <v>3.9129400000000001E-7</v>
      </c>
      <c r="O16" s="5">
        <v>2E-3</v>
      </c>
      <c r="P16" s="5">
        <f t="shared" si="6"/>
        <v>194.473118</v>
      </c>
      <c r="Q16" s="6">
        <f t="shared" si="7"/>
        <v>0.388946236</v>
      </c>
      <c r="R16" s="23">
        <f t="shared" si="8"/>
        <v>1.6132690000000001E-7</v>
      </c>
      <c r="S16" s="5">
        <v>1.9E-3</v>
      </c>
      <c r="T16" s="5">
        <f t="shared" si="9"/>
        <v>80.179469300000008</v>
      </c>
      <c r="U16" s="6">
        <f t="shared" si="10"/>
        <v>0.15234099167000001</v>
      </c>
      <c r="W16" s="1"/>
    </row>
    <row r="17" spans="1:23" x14ac:dyDescent="0.3">
      <c r="A17" s="12">
        <v>3.3546000000000001E-3</v>
      </c>
      <c r="B17" s="14">
        <v>4.9102200000000003E-8</v>
      </c>
      <c r="C17" s="5">
        <v>1.01E-2</v>
      </c>
      <c r="D17" s="5">
        <f t="shared" si="0"/>
        <v>24.403793400000001</v>
      </c>
      <c r="E17" s="30">
        <f t="shared" si="1"/>
        <v>0.24647831334</v>
      </c>
      <c r="F17" s="14">
        <v>1.4765400000000001E-7</v>
      </c>
      <c r="G17" s="5">
        <v>2.5999999999999999E-3</v>
      </c>
      <c r="H17" s="5">
        <f t="shared" si="2"/>
        <v>73.384038000000004</v>
      </c>
      <c r="I17" s="6">
        <f t="shared" si="3"/>
        <v>0.19079849879999999</v>
      </c>
      <c r="J17" s="14">
        <v>1.8470100000000001E-7</v>
      </c>
      <c r="K17" s="5">
        <v>7.1999999999999998E-3</v>
      </c>
      <c r="L17" s="5">
        <f t="shared" si="4"/>
        <v>91.796396999999999</v>
      </c>
      <c r="M17" s="30">
        <f t="shared" si="5"/>
        <v>0.66093405839999997</v>
      </c>
      <c r="N17" s="14">
        <v>6.1068800000000002E-7</v>
      </c>
      <c r="O17" s="5">
        <v>2E-3</v>
      </c>
      <c r="P17" s="5">
        <f t="shared" si="6"/>
        <v>303.51193599999999</v>
      </c>
      <c r="Q17" s="6">
        <f t="shared" si="7"/>
        <v>0.60702387199999996</v>
      </c>
      <c r="R17" s="23">
        <f t="shared" si="8"/>
        <v>2.338032E-7</v>
      </c>
      <c r="S17" s="5">
        <v>1.9E-3</v>
      </c>
      <c r="T17" s="5">
        <f t="shared" si="9"/>
        <v>116.2001904</v>
      </c>
      <c r="U17" s="6">
        <f t="shared" si="10"/>
        <v>0.22078036175999999</v>
      </c>
      <c r="W17" s="1"/>
    </row>
    <row r="18" spans="1:23" x14ac:dyDescent="0.3">
      <c r="A18" s="12">
        <v>1.0333E-2</v>
      </c>
      <c r="B18" s="14">
        <v>8.6478800000000005E-8</v>
      </c>
      <c r="C18" s="5">
        <v>6.7999999999999996E-3</v>
      </c>
      <c r="D18" s="5">
        <f t="shared" si="0"/>
        <v>42.979963600000005</v>
      </c>
      <c r="E18" s="30">
        <f t="shared" si="1"/>
        <v>0.29226375248000003</v>
      </c>
      <c r="F18" s="14">
        <v>1.9582499999999999E-7</v>
      </c>
      <c r="G18" s="5">
        <v>2.5000000000000001E-3</v>
      </c>
      <c r="H18" s="5">
        <f t="shared" si="2"/>
        <v>97.325024999999997</v>
      </c>
      <c r="I18" s="6">
        <f t="shared" si="3"/>
        <v>0.2433125625</v>
      </c>
      <c r="J18" s="14">
        <v>2.5736599999999998E-7</v>
      </c>
      <c r="K18" s="5">
        <v>5.7999999999999996E-3</v>
      </c>
      <c r="L18" s="5">
        <f t="shared" si="4"/>
        <v>127.91090199999999</v>
      </c>
      <c r="M18" s="30">
        <f t="shared" si="5"/>
        <v>0.74188323159999991</v>
      </c>
      <c r="N18" s="14">
        <v>8.53072E-7</v>
      </c>
      <c r="O18" s="5">
        <v>1.9E-3</v>
      </c>
      <c r="P18" s="5">
        <f t="shared" si="6"/>
        <v>423.97678400000001</v>
      </c>
      <c r="Q18" s="6">
        <f t="shared" si="7"/>
        <v>0.80555588960000002</v>
      </c>
      <c r="R18" s="23">
        <f t="shared" si="8"/>
        <v>3.4384479999999998E-7</v>
      </c>
      <c r="S18" s="5">
        <v>1.9E-3</v>
      </c>
      <c r="T18" s="5">
        <f t="shared" si="9"/>
        <v>170.89086559999998</v>
      </c>
      <c r="U18" s="6">
        <f t="shared" si="10"/>
        <v>0.32469264463999997</v>
      </c>
      <c r="W18" s="1"/>
    </row>
    <row r="19" spans="1:23" x14ac:dyDescent="0.3">
      <c r="A19" s="12">
        <v>2.1874999999999999E-2</v>
      </c>
      <c r="B19" s="14">
        <v>1.1981799999999999E-7</v>
      </c>
      <c r="C19" s="5">
        <v>6.6E-3</v>
      </c>
      <c r="D19" s="5">
        <f t="shared" si="0"/>
        <v>59.549545999999999</v>
      </c>
      <c r="E19" s="30">
        <f t="shared" si="1"/>
        <v>0.39302700359999998</v>
      </c>
      <c r="F19" s="14">
        <v>1.5057700000000001E-7</v>
      </c>
      <c r="G19" s="5">
        <v>2.5000000000000001E-3</v>
      </c>
      <c r="H19" s="5">
        <f t="shared" si="2"/>
        <v>74.836769000000004</v>
      </c>
      <c r="I19" s="6">
        <f t="shared" si="3"/>
        <v>0.18709192250000001</v>
      </c>
      <c r="J19" s="14">
        <v>2.3421800000000001E-7</v>
      </c>
      <c r="K19" s="5">
        <v>5.8999999999999999E-3</v>
      </c>
      <c r="L19" s="5">
        <f t="shared" si="4"/>
        <v>116.40634600000001</v>
      </c>
      <c r="M19" s="30">
        <f t="shared" si="5"/>
        <v>0.6867974414000001</v>
      </c>
      <c r="N19" s="14">
        <v>7.0869599999999998E-7</v>
      </c>
      <c r="O19" s="5">
        <v>2E-3</v>
      </c>
      <c r="P19" s="5">
        <f t="shared" si="6"/>
        <v>352.22191199999997</v>
      </c>
      <c r="Q19" s="6">
        <f t="shared" si="7"/>
        <v>0.70444382399999994</v>
      </c>
      <c r="R19" s="23">
        <f t="shared" si="8"/>
        <v>3.5403600000000001E-7</v>
      </c>
      <c r="S19" s="5">
        <v>1.9E-3</v>
      </c>
      <c r="T19" s="5">
        <f t="shared" si="9"/>
        <v>175.95589200000001</v>
      </c>
      <c r="U19" s="6">
        <f t="shared" si="10"/>
        <v>0.33431619480000002</v>
      </c>
      <c r="W19" s="1"/>
    </row>
    <row r="20" spans="1:23" x14ac:dyDescent="0.3">
      <c r="A20" s="12">
        <v>2.4788000000000001E-2</v>
      </c>
      <c r="B20" s="14">
        <v>3.5712399999999998E-8</v>
      </c>
      <c r="C20" s="5">
        <v>9.2999999999999992E-3</v>
      </c>
      <c r="D20" s="5">
        <f t="shared" si="0"/>
        <v>17.749062799999997</v>
      </c>
      <c r="E20" s="30">
        <f t="shared" si="1"/>
        <v>0.16506628403999996</v>
      </c>
      <c r="F20" s="14">
        <v>2.7163099999999999E-8</v>
      </c>
      <c r="G20" s="5">
        <v>3.8999999999999998E-3</v>
      </c>
      <c r="H20" s="5">
        <f t="shared" si="2"/>
        <v>13.500060699999999</v>
      </c>
      <c r="I20" s="6">
        <f t="shared" si="3"/>
        <v>5.2650236729999994E-2</v>
      </c>
      <c r="J20" s="14">
        <v>5.8314500000000002E-8</v>
      </c>
      <c r="K20" s="5">
        <v>1.0500000000000001E-2</v>
      </c>
      <c r="L20" s="5">
        <f t="shared" si="4"/>
        <v>28.9823065</v>
      </c>
      <c r="M20" s="30">
        <f t="shared" si="5"/>
        <v>0.30431421825000005</v>
      </c>
      <c r="N20" s="14">
        <v>1.34526E-7</v>
      </c>
      <c r="O20" s="5">
        <v>2.3E-3</v>
      </c>
      <c r="P20" s="5">
        <f t="shared" si="6"/>
        <v>66.859421999999995</v>
      </c>
      <c r="Q20" s="6">
        <f t="shared" si="7"/>
        <v>0.1537766706</v>
      </c>
      <c r="R20" s="23">
        <f t="shared" si="8"/>
        <v>9.4026900000000007E-8</v>
      </c>
      <c r="S20" s="5">
        <v>2E-3</v>
      </c>
      <c r="T20" s="5">
        <f t="shared" si="9"/>
        <v>46.731369300000004</v>
      </c>
      <c r="U20" s="6">
        <f t="shared" si="10"/>
        <v>9.3462738600000012E-2</v>
      </c>
      <c r="W20" s="1"/>
    </row>
    <row r="21" spans="1:23" x14ac:dyDescent="0.3">
      <c r="A21" s="12">
        <v>3.4306999999999997E-2</v>
      </c>
      <c r="B21" s="14">
        <v>1.2326400000000001E-7</v>
      </c>
      <c r="C21" s="5">
        <v>4.3E-3</v>
      </c>
      <c r="D21" s="5">
        <f t="shared" si="0"/>
        <v>61.262208000000008</v>
      </c>
      <c r="E21" s="30">
        <f t="shared" si="1"/>
        <v>0.26342749440000002</v>
      </c>
      <c r="F21" s="14">
        <v>7.3107400000000003E-8</v>
      </c>
      <c r="G21" s="5">
        <v>2.8999999999999998E-3</v>
      </c>
      <c r="H21" s="5">
        <f t="shared" si="2"/>
        <v>36.334377799999999</v>
      </c>
      <c r="I21" s="6">
        <f t="shared" si="3"/>
        <v>0.10536969562</v>
      </c>
      <c r="J21" s="14">
        <v>1.86024E-7</v>
      </c>
      <c r="K21" s="5">
        <v>5.3E-3</v>
      </c>
      <c r="L21" s="5">
        <f t="shared" si="4"/>
        <v>92.453928000000005</v>
      </c>
      <c r="M21" s="30">
        <f t="shared" si="5"/>
        <v>0.49000581840000001</v>
      </c>
      <c r="N21" s="14">
        <v>3.7252899999999999E-7</v>
      </c>
      <c r="O21" s="5">
        <v>2E-3</v>
      </c>
      <c r="P21" s="5">
        <f t="shared" si="6"/>
        <v>185.14691299999998</v>
      </c>
      <c r="Q21" s="6">
        <f t="shared" si="7"/>
        <v>0.37029382599999999</v>
      </c>
      <c r="R21" s="23">
        <f t="shared" si="8"/>
        <v>3.0928800000000004E-7</v>
      </c>
      <c r="S21" s="5">
        <v>1.9E-3</v>
      </c>
      <c r="T21" s="5">
        <f t="shared" si="9"/>
        <v>153.71613600000001</v>
      </c>
      <c r="U21" s="6">
        <f t="shared" si="10"/>
        <v>0.29206065840000001</v>
      </c>
      <c r="W21" s="1"/>
    </row>
    <row r="22" spans="1:23" x14ac:dyDescent="0.3">
      <c r="A22" s="12">
        <v>5.2475000000000001E-2</v>
      </c>
      <c r="B22" s="14">
        <v>1.3990300000000001E-7</v>
      </c>
      <c r="C22" s="5">
        <v>4.3E-3</v>
      </c>
      <c r="D22" s="5">
        <f t="shared" si="0"/>
        <v>69.531790999999998</v>
      </c>
      <c r="E22" s="30">
        <f t="shared" si="1"/>
        <v>0.29898670129999999</v>
      </c>
      <c r="F22" s="14">
        <v>1.0246099999999999E-7</v>
      </c>
      <c r="G22" s="5">
        <v>2.7000000000000001E-3</v>
      </c>
      <c r="H22" s="5">
        <f t="shared" si="2"/>
        <v>50.923116999999998</v>
      </c>
      <c r="I22" s="6">
        <f t="shared" si="3"/>
        <v>0.1374924159</v>
      </c>
      <c r="J22" s="14">
        <v>2.0499699999999999E-7</v>
      </c>
      <c r="K22" s="5">
        <v>5.3E-3</v>
      </c>
      <c r="L22" s="5">
        <f t="shared" si="4"/>
        <v>101.88350899999999</v>
      </c>
      <c r="M22" s="30">
        <f t="shared" si="5"/>
        <v>0.5399825976999999</v>
      </c>
      <c r="N22" s="14">
        <v>5.3862199999999999E-7</v>
      </c>
      <c r="O22" s="5">
        <v>2E-3</v>
      </c>
      <c r="P22" s="5">
        <f t="shared" si="6"/>
        <v>267.695134</v>
      </c>
      <c r="Q22" s="6">
        <f t="shared" si="7"/>
        <v>0.535390268</v>
      </c>
      <c r="R22" s="23">
        <f t="shared" si="8"/>
        <v>3.4489999999999997E-7</v>
      </c>
      <c r="S22" s="5">
        <v>1.9E-3</v>
      </c>
      <c r="T22" s="5">
        <f t="shared" si="9"/>
        <v>171.41529999999997</v>
      </c>
      <c r="U22" s="6">
        <f t="shared" si="10"/>
        <v>0.32568906999999997</v>
      </c>
      <c r="W22" s="1"/>
    </row>
    <row r="23" spans="1:23" x14ac:dyDescent="0.3">
      <c r="A23" s="12">
        <v>0.11108999999999999</v>
      </c>
      <c r="B23" s="14">
        <v>5.8860600000000002E-7</v>
      </c>
      <c r="C23" s="5">
        <v>2.5000000000000001E-3</v>
      </c>
      <c r="D23" s="5">
        <f t="shared" si="0"/>
        <v>292.53718200000003</v>
      </c>
      <c r="E23" s="30">
        <f t="shared" si="1"/>
        <v>0.73134295500000013</v>
      </c>
      <c r="F23" s="14">
        <v>2.1132299999999999E-7</v>
      </c>
      <c r="G23" s="5">
        <v>2.3E-3</v>
      </c>
      <c r="H23" s="5">
        <f t="shared" si="2"/>
        <v>105.027531</v>
      </c>
      <c r="I23" s="6">
        <f t="shared" si="3"/>
        <v>0.24156332129999999</v>
      </c>
      <c r="J23" s="14">
        <v>6.58077E-7</v>
      </c>
      <c r="K23" s="5">
        <v>3.0000000000000001E-3</v>
      </c>
      <c r="L23" s="5">
        <f t="shared" si="4"/>
        <v>327.06426900000002</v>
      </c>
      <c r="M23" s="30">
        <f t="shared" si="5"/>
        <v>0.98119280700000011</v>
      </c>
      <c r="N23" s="14">
        <v>1.20825E-6</v>
      </c>
      <c r="O23" s="5">
        <v>1.9E-3</v>
      </c>
      <c r="P23" s="5">
        <f t="shared" si="6"/>
        <v>600.50025000000005</v>
      </c>
      <c r="Q23" s="6">
        <f t="shared" si="7"/>
        <v>1.1409504750000001</v>
      </c>
      <c r="R23" s="23">
        <f t="shared" si="8"/>
        <v>1.246683E-6</v>
      </c>
      <c r="S23" s="5">
        <v>1.9E-3</v>
      </c>
      <c r="T23" s="5">
        <f t="shared" si="9"/>
        <v>619.601451</v>
      </c>
      <c r="U23" s="6">
        <f t="shared" si="10"/>
        <v>1.1772427568999999</v>
      </c>
      <c r="W23" s="1"/>
    </row>
    <row r="24" spans="1:23" x14ac:dyDescent="0.3">
      <c r="A24" s="12">
        <v>0.15764</v>
      </c>
      <c r="B24" s="14">
        <v>4.9740200000000005E-7</v>
      </c>
      <c r="C24" s="5">
        <v>2.5000000000000001E-3</v>
      </c>
      <c r="D24" s="5">
        <f t="shared" si="0"/>
        <v>247.20879400000001</v>
      </c>
      <c r="E24" s="30">
        <f t="shared" si="1"/>
        <v>0.61802198500000005</v>
      </c>
      <c r="F24" s="14">
        <v>1.14731E-7</v>
      </c>
      <c r="G24" s="5">
        <v>2.8E-3</v>
      </c>
      <c r="H24" s="5">
        <f t="shared" si="2"/>
        <v>57.021307</v>
      </c>
      <c r="I24" s="6">
        <f t="shared" si="3"/>
        <v>0.1596596596</v>
      </c>
      <c r="J24" s="14">
        <v>5.07538E-7</v>
      </c>
      <c r="K24" s="5">
        <v>3.2000000000000002E-3</v>
      </c>
      <c r="L24" s="5">
        <f t="shared" si="4"/>
        <v>252.246386</v>
      </c>
      <c r="M24" s="30">
        <f t="shared" si="5"/>
        <v>0.80718843520000005</v>
      </c>
      <c r="N24" s="14">
        <v>7.1492899999999998E-7</v>
      </c>
      <c r="O24" s="5">
        <v>2E-3</v>
      </c>
      <c r="P24" s="5">
        <f t="shared" si="6"/>
        <v>355.31971299999998</v>
      </c>
      <c r="Q24" s="6">
        <f t="shared" si="7"/>
        <v>0.71063942599999996</v>
      </c>
      <c r="R24" s="23">
        <f t="shared" si="8"/>
        <v>1.0049400000000002E-6</v>
      </c>
      <c r="S24" s="5">
        <v>1.9E-3</v>
      </c>
      <c r="T24" s="5">
        <f t="shared" si="9"/>
        <v>499.4551800000001</v>
      </c>
      <c r="U24" s="6">
        <f t="shared" si="10"/>
        <v>0.9489648420000002</v>
      </c>
      <c r="W24" s="1"/>
    </row>
    <row r="25" spans="1:23" x14ac:dyDescent="0.3">
      <c r="A25" s="12">
        <v>0.24723999999999999</v>
      </c>
      <c r="B25" s="14">
        <v>7.76734E-7</v>
      </c>
      <c r="C25" s="5">
        <v>2.3E-3</v>
      </c>
      <c r="D25" s="5">
        <f t="shared" si="0"/>
        <v>386.03679799999998</v>
      </c>
      <c r="E25" s="30">
        <f t="shared" si="1"/>
        <v>0.88788463539999996</v>
      </c>
      <c r="F25" s="14">
        <v>1.6644900000000001E-7</v>
      </c>
      <c r="G25" s="5">
        <v>2.5999999999999999E-3</v>
      </c>
      <c r="H25" s="5">
        <f t="shared" si="2"/>
        <v>82.725153000000006</v>
      </c>
      <c r="I25" s="6">
        <f t="shared" si="3"/>
        <v>0.21508539779999999</v>
      </c>
      <c r="J25" s="14">
        <v>7.5436399999999999E-7</v>
      </c>
      <c r="K25" s="5">
        <v>2.8E-3</v>
      </c>
      <c r="L25" s="5">
        <f t="shared" si="4"/>
        <v>374.91890799999999</v>
      </c>
      <c r="M25" s="30">
        <f t="shared" si="5"/>
        <v>1.0497729424</v>
      </c>
      <c r="N25" s="14">
        <v>1.08892E-6</v>
      </c>
      <c r="O25" s="5">
        <v>2E-3</v>
      </c>
      <c r="P25" s="5">
        <f t="shared" si="6"/>
        <v>541.19323999999995</v>
      </c>
      <c r="Q25" s="6">
        <f t="shared" si="7"/>
        <v>1.0823864799999998</v>
      </c>
      <c r="R25" s="23">
        <f t="shared" si="8"/>
        <v>1.531098E-6</v>
      </c>
      <c r="S25" s="5">
        <v>1.9E-3</v>
      </c>
      <c r="T25" s="5">
        <f t="shared" si="9"/>
        <v>760.95570599999996</v>
      </c>
      <c r="U25" s="6">
        <f t="shared" si="10"/>
        <v>1.4458158414</v>
      </c>
      <c r="W25" s="1"/>
    </row>
    <row r="26" spans="1:23" x14ac:dyDescent="0.3">
      <c r="A26" s="12">
        <v>0.36882999999999999</v>
      </c>
      <c r="B26" s="14">
        <v>1.17715E-6</v>
      </c>
      <c r="C26" s="5">
        <v>2.2000000000000001E-3</v>
      </c>
      <c r="D26" s="5">
        <f t="shared" si="0"/>
        <v>585.04354999999998</v>
      </c>
      <c r="E26" s="30">
        <f t="shared" si="1"/>
        <v>1.2870958100000001</v>
      </c>
      <c r="F26" s="14">
        <v>1.6692099999999999E-7</v>
      </c>
      <c r="G26" s="5">
        <v>2.7000000000000001E-3</v>
      </c>
      <c r="H26" s="5">
        <f t="shared" si="2"/>
        <v>82.95973699999999</v>
      </c>
      <c r="I26" s="6">
        <f t="shared" si="3"/>
        <v>0.22399128989999997</v>
      </c>
      <c r="J26" s="14">
        <v>1.0191600000000001E-6</v>
      </c>
      <c r="K26" s="5">
        <v>2.5000000000000001E-3</v>
      </c>
      <c r="L26" s="5">
        <f t="shared" si="4"/>
        <v>506.52252000000004</v>
      </c>
      <c r="M26" s="30">
        <f t="shared" si="5"/>
        <v>1.2663063000000001</v>
      </c>
      <c r="N26" s="14">
        <v>1.2152400000000001E-6</v>
      </c>
      <c r="O26" s="5">
        <v>2E-3</v>
      </c>
      <c r="P26" s="5">
        <f t="shared" si="6"/>
        <v>603.97428000000002</v>
      </c>
      <c r="Q26" s="6">
        <f t="shared" si="7"/>
        <v>1.2079485600000002</v>
      </c>
      <c r="R26" s="23">
        <f t="shared" si="8"/>
        <v>2.1963100000000003E-6</v>
      </c>
      <c r="S26" s="5">
        <v>1.9E-3</v>
      </c>
      <c r="T26" s="5">
        <f t="shared" si="9"/>
        <v>1091.5660700000001</v>
      </c>
      <c r="U26" s="6">
        <f t="shared" si="10"/>
        <v>2.073975533</v>
      </c>
      <c r="W26" s="1"/>
    </row>
    <row r="27" spans="1:23" x14ac:dyDescent="0.3">
      <c r="A27" s="12">
        <v>0.55023</v>
      </c>
      <c r="B27" s="14">
        <v>1.4916400000000001E-6</v>
      </c>
      <c r="C27" s="5">
        <v>2.0999999999999999E-3</v>
      </c>
      <c r="D27" s="5">
        <f t="shared" si="0"/>
        <v>741.34508000000005</v>
      </c>
      <c r="E27" s="30">
        <f t="shared" si="1"/>
        <v>1.556824668</v>
      </c>
      <c r="F27" s="14">
        <v>1.85513E-7</v>
      </c>
      <c r="G27" s="5">
        <v>2.5000000000000001E-3</v>
      </c>
      <c r="H27" s="5">
        <f t="shared" si="2"/>
        <v>92.199961000000002</v>
      </c>
      <c r="I27" s="6">
        <f t="shared" si="3"/>
        <v>0.23049990250000002</v>
      </c>
      <c r="J27" s="14">
        <v>1.09076E-6</v>
      </c>
      <c r="K27" s="5">
        <v>2.3999999999999998E-3</v>
      </c>
      <c r="L27" s="5">
        <f t="shared" si="4"/>
        <v>542.10771999999997</v>
      </c>
      <c r="M27" s="30">
        <f t="shared" si="5"/>
        <v>1.3010585279999998</v>
      </c>
      <c r="N27" s="14">
        <v>1.4147599999999999E-6</v>
      </c>
      <c r="O27" s="5">
        <v>2E-3</v>
      </c>
      <c r="P27" s="5">
        <f t="shared" si="6"/>
        <v>703.13571999999999</v>
      </c>
      <c r="Q27" s="6">
        <f t="shared" si="7"/>
        <v>1.40627144</v>
      </c>
      <c r="R27" s="23">
        <f t="shared" si="8"/>
        <v>2.5824E-6</v>
      </c>
      <c r="S27" s="5">
        <v>1.9E-3</v>
      </c>
      <c r="T27" s="5">
        <f t="shared" si="9"/>
        <v>1283.4528</v>
      </c>
      <c r="U27" s="6">
        <f t="shared" si="10"/>
        <v>2.4385603200000001</v>
      </c>
      <c r="W27" s="1"/>
    </row>
    <row r="28" spans="1:23" x14ac:dyDescent="0.3">
      <c r="A28" s="12">
        <v>0.63927999999999996</v>
      </c>
      <c r="B28" s="14">
        <v>7.7770500000000001E-7</v>
      </c>
      <c r="C28" s="5">
        <v>2.2000000000000001E-3</v>
      </c>
      <c r="D28" s="5">
        <f t="shared" si="0"/>
        <v>386.519385</v>
      </c>
      <c r="E28" s="30">
        <f t="shared" si="1"/>
        <v>0.85034264700000006</v>
      </c>
      <c r="F28" s="14">
        <v>7.2971499999999999E-8</v>
      </c>
      <c r="G28" s="5">
        <v>3.3999999999999998E-3</v>
      </c>
      <c r="H28" s="5">
        <f t="shared" si="2"/>
        <v>36.266835499999999</v>
      </c>
      <c r="I28" s="6">
        <f t="shared" si="3"/>
        <v>0.12330724069999999</v>
      </c>
      <c r="J28" s="14">
        <v>5.5115500000000004E-7</v>
      </c>
      <c r="K28" s="5">
        <v>2.8999999999999998E-3</v>
      </c>
      <c r="L28" s="5">
        <f t="shared" si="4"/>
        <v>273.924035</v>
      </c>
      <c r="M28" s="30">
        <f t="shared" si="5"/>
        <v>0.79437970149999992</v>
      </c>
      <c r="N28" s="14">
        <v>6.2778899999999996E-7</v>
      </c>
      <c r="O28" s="5">
        <v>2.0999999999999999E-3</v>
      </c>
      <c r="P28" s="5">
        <f t="shared" si="6"/>
        <v>312.01113299999997</v>
      </c>
      <c r="Q28" s="6">
        <f t="shared" si="7"/>
        <v>0.65522337929999985</v>
      </c>
      <c r="R28" s="23">
        <f t="shared" si="8"/>
        <v>1.3288600000000001E-6</v>
      </c>
      <c r="S28" s="5">
        <v>1.9E-3</v>
      </c>
      <c r="T28" s="5">
        <f t="shared" si="9"/>
        <v>660.44342000000006</v>
      </c>
      <c r="U28" s="6">
        <f t="shared" si="10"/>
        <v>1.2548424980000001</v>
      </c>
      <c r="W28" s="1"/>
    </row>
    <row r="29" spans="1:23" x14ac:dyDescent="0.3">
      <c r="A29" s="12">
        <v>0.74273999999999996</v>
      </c>
      <c r="B29" s="14">
        <v>8.9945899999999995E-7</v>
      </c>
      <c r="C29" s="5">
        <v>2.2000000000000001E-3</v>
      </c>
      <c r="D29" s="5">
        <f t="shared" si="0"/>
        <v>447.03112299999998</v>
      </c>
      <c r="E29" s="30">
        <f t="shared" si="1"/>
        <v>0.98346847059999998</v>
      </c>
      <c r="F29" s="14">
        <v>7.1683999999999995E-8</v>
      </c>
      <c r="G29" s="5">
        <v>3.5999999999999999E-3</v>
      </c>
      <c r="H29" s="5">
        <f t="shared" si="2"/>
        <v>35.626947999999999</v>
      </c>
      <c r="I29" s="6">
        <f t="shared" si="3"/>
        <v>0.12825701279999999</v>
      </c>
      <c r="J29" s="14">
        <v>6.0386199999999996E-7</v>
      </c>
      <c r="K29" s="5">
        <v>2.8E-3</v>
      </c>
      <c r="L29" s="5">
        <f t="shared" si="4"/>
        <v>300.11941400000001</v>
      </c>
      <c r="M29" s="30">
        <f t="shared" si="5"/>
        <v>0.84033435919999999</v>
      </c>
      <c r="N29" s="14">
        <v>6.6447200000000002E-7</v>
      </c>
      <c r="O29" s="5">
        <v>2.0999999999999999E-3</v>
      </c>
      <c r="P29" s="5">
        <f t="shared" si="6"/>
        <v>330.24258400000002</v>
      </c>
      <c r="Q29" s="6">
        <f t="shared" si="7"/>
        <v>0.69350942640000002</v>
      </c>
      <c r="R29" s="23">
        <f t="shared" si="8"/>
        <v>1.503321E-6</v>
      </c>
      <c r="S29" s="5">
        <v>1.9E-3</v>
      </c>
      <c r="T29" s="5">
        <f t="shared" si="9"/>
        <v>747.15053699999999</v>
      </c>
      <c r="U29" s="6">
        <f t="shared" si="10"/>
        <v>1.4195860202999999</v>
      </c>
      <c r="W29" s="1"/>
    </row>
    <row r="30" spans="1:23" x14ac:dyDescent="0.3">
      <c r="A30" s="12">
        <v>0.82084999999999997</v>
      </c>
      <c r="B30" s="14">
        <v>6.0077499999999998E-7</v>
      </c>
      <c r="C30" s="5">
        <v>2.3E-3</v>
      </c>
      <c r="D30" s="5">
        <f t="shared" si="0"/>
        <v>298.58517499999999</v>
      </c>
      <c r="E30" s="30">
        <f t="shared" si="1"/>
        <v>0.68674590250000001</v>
      </c>
      <c r="F30" s="14">
        <v>4.5712599999999999E-8</v>
      </c>
      <c r="G30" s="5">
        <v>4.5999999999999999E-3</v>
      </c>
      <c r="H30" s="5">
        <f t="shared" si="2"/>
        <v>22.7191622</v>
      </c>
      <c r="I30" s="6">
        <f t="shared" si="3"/>
        <v>0.10450814611999999</v>
      </c>
      <c r="J30" s="14">
        <v>3.8216199999999998E-7</v>
      </c>
      <c r="K30" s="5">
        <v>3.2000000000000002E-3</v>
      </c>
      <c r="L30" s="5">
        <f t="shared" si="4"/>
        <v>189.93451399999998</v>
      </c>
      <c r="M30" s="30">
        <f t="shared" si="5"/>
        <v>0.6077904448</v>
      </c>
      <c r="N30" s="14">
        <v>4.3409199999999999E-7</v>
      </c>
      <c r="O30" s="5">
        <v>2.2000000000000001E-3</v>
      </c>
      <c r="P30" s="5">
        <f t="shared" si="6"/>
        <v>215.74372399999999</v>
      </c>
      <c r="Q30" s="6">
        <f t="shared" si="7"/>
        <v>0.47463619280000002</v>
      </c>
      <c r="R30" s="23">
        <f t="shared" si="8"/>
        <v>9.829369999999999E-7</v>
      </c>
      <c r="S30" s="5">
        <v>1.9E-3</v>
      </c>
      <c r="T30" s="5">
        <f t="shared" si="9"/>
        <v>488.51968899999997</v>
      </c>
      <c r="U30" s="6">
        <f t="shared" si="10"/>
        <v>0.92818740909999997</v>
      </c>
      <c r="W30" s="1"/>
    </row>
    <row r="31" spans="1:23" x14ac:dyDescent="0.3">
      <c r="A31" s="12">
        <v>0.96164000000000005</v>
      </c>
      <c r="B31" s="14">
        <v>1.00591E-6</v>
      </c>
      <c r="C31" s="5">
        <v>2.2000000000000001E-3</v>
      </c>
      <c r="D31" s="5">
        <f t="shared" si="0"/>
        <v>499.93727000000001</v>
      </c>
      <c r="E31" s="30">
        <f t="shared" si="1"/>
        <v>1.0998619940000001</v>
      </c>
      <c r="F31" s="14">
        <v>5.9350900000000001E-8</v>
      </c>
      <c r="G31" s="5">
        <v>4.0000000000000001E-3</v>
      </c>
      <c r="H31" s="5">
        <f t="shared" si="2"/>
        <v>29.497397299999999</v>
      </c>
      <c r="I31" s="6">
        <f t="shared" si="3"/>
        <v>0.11798958919999999</v>
      </c>
      <c r="J31" s="14">
        <v>5.4264300000000002E-7</v>
      </c>
      <c r="K31" s="5">
        <v>2.7000000000000001E-3</v>
      </c>
      <c r="L31" s="5">
        <f t="shared" si="4"/>
        <v>269.69357100000002</v>
      </c>
      <c r="M31" s="30">
        <f t="shared" si="5"/>
        <v>0.72817264170000007</v>
      </c>
      <c r="N31" s="14">
        <v>6.7197299999999998E-7</v>
      </c>
      <c r="O31" s="5">
        <v>2.0999999999999999E-3</v>
      </c>
      <c r="P31" s="5">
        <f t="shared" si="6"/>
        <v>333.97058099999998</v>
      </c>
      <c r="Q31" s="6">
        <f t="shared" si="7"/>
        <v>0.70133822009999991</v>
      </c>
      <c r="R31" s="23">
        <f t="shared" si="8"/>
        <v>1.5485530000000001E-6</v>
      </c>
      <c r="S31" s="5">
        <v>1.9E-3</v>
      </c>
      <c r="T31" s="5">
        <f t="shared" si="9"/>
        <v>769.63084100000003</v>
      </c>
      <c r="U31" s="6">
        <f t="shared" si="10"/>
        <v>1.4622985979000001</v>
      </c>
      <c r="W31" s="1"/>
    </row>
    <row r="32" spans="1:23" x14ac:dyDescent="0.3">
      <c r="A32" s="12">
        <v>1</v>
      </c>
      <c r="B32" s="14">
        <v>2.5480599999999999E-7</v>
      </c>
      <c r="C32" s="5">
        <v>2.5999999999999999E-3</v>
      </c>
      <c r="D32" s="5">
        <f t="shared" si="0"/>
        <v>126.638582</v>
      </c>
      <c r="E32" s="30">
        <f t="shared" si="1"/>
        <v>0.32926031319999999</v>
      </c>
      <c r="F32" s="14">
        <v>1.3048400000000001E-8</v>
      </c>
      <c r="G32" s="5">
        <v>6.7999999999999996E-3</v>
      </c>
      <c r="H32" s="5">
        <f t="shared" si="2"/>
        <v>6.4850548000000003</v>
      </c>
      <c r="I32" s="6">
        <f t="shared" si="3"/>
        <v>4.4098372640000001E-2</v>
      </c>
      <c r="J32" s="14">
        <v>1.2709200000000001E-7</v>
      </c>
      <c r="K32" s="5">
        <v>4.3E-3</v>
      </c>
      <c r="L32" s="5">
        <f t="shared" si="4"/>
        <v>63.164724000000007</v>
      </c>
      <c r="M32" s="30">
        <f t="shared" si="5"/>
        <v>0.27160831320000001</v>
      </c>
      <c r="N32" s="14">
        <v>1.6241699999999999E-7</v>
      </c>
      <c r="O32" s="5">
        <v>2.5000000000000001E-3</v>
      </c>
      <c r="P32" s="5">
        <f t="shared" si="6"/>
        <v>80.721249</v>
      </c>
      <c r="Q32" s="6">
        <f t="shared" si="7"/>
        <v>0.20180312250000002</v>
      </c>
      <c r="R32" s="23">
        <f t="shared" si="8"/>
        <v>3.81898E-7</v>
      </c>
      <c r="S32" s="5">
        <v>2.0999999999999999E-3</v>
      </c>
      <c r="T32" s="5">
        <f t="shared" si="9"/>
        <v>189.80330599999999</v>
      </c>
      <c r="U32" s="6">
        <f t="shared" si="10"/>
        <v>0.39858694259999994</v>
      </c>
      <c r="W32" s="1"/>
    </row>
    <row r="33" spans="1:23" x14ac:dyDescent="0.3">
      <c r="A33" s="12">
        <v>1.5</v>
      </c>
      <c r="B33" s="14">
        <v>2.2065899999999999E-6</v>
      </c>
      <c r="C33" s="5">
        <v>2.0999999999999999E-3</v>
      </c>
      <c r="D33" s="5">
        <f t="shared" si="0"/>
        <v>1096.6752300000001</v>
      </c>
      <c r="E33" s="30">
        <f t="shared" si="1"/>
        <v>2.3030179830000002</v>
      </c>
      <c r="F33" s="14">
        <v>1.24915E-7</v>
      </c>
      <c r="G33" s="5">
        <v>3.2000000000000002E-3</v>
      </c>
      <c r="H33" s="5">
        <f t="shared" si="2"/>
        <v>62.082754999999999</v>
      </c>
      <c r="I33" s="6">
        <f t="shared" si="3"/>
        <v>0.19866481599999999</v>
      </c>
      <c r="J33" s="14">
        <v>1.1255799999999999E-6</v>
      </c>
      <c r="K33" s="5">
        <v>2.3E-3</v>
      </c>
      <c r="L33" s="5">
        <f t="shared" si="4"/>
        <v>559.41325999999992</v>
      </c>
      <c r="M33" s="30">
        <f t="shared" si="5"/>
        <v>1.2866504979999998</v>
      </c>
      <c r="N33" s="14">
        <v>1.47664E-6</v>
      </c>
      <c r="O33" s="5">
        <v>2E-3</v>
      </c>
      <c r="P33" s="5">
        <f t="shared" si="6"/>
        <v>733.89008000000001</v>
      </c>
      <c r="Q33" s="6">
        <f t="shared" si="7"/>
        <v>1.46778016</v>
      </c>
      <c r="R33" s="23">
        <f t="shared" si="8"/>
        <v>3.3321699999999996E-6</v>
      </c>
      <c r="S33" s="5">
        <v>1.9E-3</v>
      </c>
      <c r="T33" s="5">
        <f t="shared" si="9"/>
        <v>1656.0884899999999</v>
      </c>
      <c r="U33" s="6">
        <f t="shared" si="10"/>
        <v>3.1465681309999995</v>
      </c>
      <c r="W33" s="1"/>
    </row>
    <row r="34" spans="1:23" x14ac:dyDescent="0.3">
      <c r="A34" s="12">
        <v>2</v>
      </c>
      <c r="B34" s="14">
        <v>1.42722E-6</v>
      </c>
      <c r="C34" s="5">
        <v>2.2000000000000001E-3</v>
      </c>
      <c r="D34" s="5">
        <f t="shared" si="0"/>
        <v>709.32834000000003</v>
      </c>
      <c r="E34" s="30">
        <f t="shared" si="1"/>
        <v>1.5605223480000001</v>
      </c>
      <c r="F34" s="14">
        <v>7.5550899999999994E-8</v>
      </c>
      <c r="G34" s="5">
        <v>3.7000000000000002E-3</v>
      </c>
      <c r="H34" s="5">
        <f t="shared" si="2"/>
        <v>37.548797299999997</v>
      </c>
      <c r="I34" s="6">
        <f t="shared" si="3"/>
        <v>0.13893055000999999</v>
      </c>
      <c r="J34" s="14">
        <v>6.3827400000000002E-7</v>
      </c>
      <c r="K34" s="5">
        <v>2.5000000000000001E-3</v>
      </c>
      <c r="L34" s="5">
        <f t="shared" si="4"/>
        <v>317.22217799999999</v>
      </c>
      <c r="M34" s="30">
        <f t="shared" si="5"/>
        <v>0.79305544500000003</v>
      </c>
      <c r="N34" s="14">
        <v>9.2187099999999996E-7</v>
      </c>
      <c r="O34" s="5">
        <v>2.0999999999999999E-3</v>
      </c>
      <c r="P34" s="5">
        <f t="shared" si="6"/>
        <v>458.16988699999996</v>
      </c>
      <c r="Q34" s="6">
        <f t="shared" si="7"/>
        <v>0.96215676269999983</v>
      </c>
      <c r="R34" s="23">
        <f t="shared" si="8"/>
        <v>2.0654940000000002E-6</v>
      </c>
      <c r="S34" s="5">
        <v>1.9E-3</v>
      </c>
      <c r="T34" s="5">
        <f t="shared" si="9"/>
        <v>1026.550518</v>
      </c>
      <c r="U34" s="6">
        <f t="shared" si="10"/>
        <v>1.9504459841999999</v>
      </c>
      <c r="W34" s="1"/>
    </row>
    <row r="35" spans="1:23" x14ac:dyDescent="0.3">
      <c r="A35" s="12">
        <v>2.5</v>
      </c>
      <c r="B35" s="14">
        <v>9.6515699999999996E-7</v>
      </c>
      <c r="C35" s="5">
        <v>2.3999999999999998E-3</v>
      </c>
      <c r="D35" s="5">
        <f t="shared" si="0"/>
        <v>479.68302899999998</v>
      </c>
      <c r="E35" s="30">
        <f t="shared" si="1"/>
        <v>1.1512392695999998</v>
      </c>
      <c r="F35" s="14">
        <v>6.0051699999999998E-8</v>
      </c>
      <c r="G35" s="5">
        <v>4.1999999999999997E-3</v>
      </c>
      <c r="H35" s="5">
        <f t="shared" si="2"/>
        <v>29.845694899999998</v>
      </c>
      <c r="I35" s="6">
        <f t="shared" si="3"/>
        <v>0.12535191857999997</v>
      </c>
      <c r="J35" s="14">
        <v>4.1664E-7</v>
      </c>
      <c r="K35" s="5">
        <v>2.8999999999999998E-3</v>
      </c>
      <c r="L35" s="5">
        <f t="shared" si="4"/>
        <v>207.07007999999999</v>
      </c>
      <c r="M35" s="30">
        <f t="shared" si="5"/>
        <v>0.60050323199999989</v>
      </c>
      <c r="N35" s="14">
        <v>6.2116099999999996E-7</v>
      </c>
      <c r="O35" s="5">
        <v>2.3E-3</v>
      </c>
      <c r="P35" s="5">
        <f t="shared" si="6"/>
        <v>308.717017</v>
      </c>
      <c r="Q35" s="6">
        <f t="shared" si="7"/>
        <v>0.7100491391</v>
      </c>
      <c r="R35" s="23">
        <f t="shared" si="8"/>
        <v>1.381797E-6</v>
      </c>
      <c r="S35" s="5">
        <v>2E-3</v>
      </c>
      <c r="T35" s="5">
        <f t="shared" si="9"/>
        <v>686.75310899999999</v>
      </c>
      <c r="U35" s="6">
        <f t="shared" si="10"/>
        <v>1.3735062179999999</v>
      </c>
      <c r="W35" s="1"/>
    </row>
    <row r="36" spans="1:23" x14ac:dyDescent="0.3">
      <c r="A36" s="12">
        <v>3</v>
      </c>
      <c r="B36" s="14">
        <v>6.0614899999999998E-7</v>
      </c>
      <c r="C36" s="5">
        <v>2.7000000000000001E-3</v>
      </c>
      <c r="D36" s="5">
        <f t="shared" si="0"/>
        <v>301.25605300000001</v>
      </c>
      <c r="E36" s="30">
        <f t="shared" si="1"/>
        <v>0.81339134310000005</v>
      </c>
      <c r="F36" s="14">
        <v>4.2643699999999998E-8</v>
      </c>
      <c r="G36" s="5">
        <v>4.7000000000000002E-3</v>
      </c>
      <c r="H36" s="5">
        <f t="shared" si="2"/>
        <v>21.1939189</v>
      </c>
      <c r="I36" s="6">
        <f t="shared" si="3"/>
        <v>9.9611418830000006E-2</v>
      </c>
      <c r="J36" s="14">
        <v>2.51642E-7</v>
      </c>
      <c r="K36" s="5">
        <v>3.3999999999999998E-3</v>
      </c>
      <c r="L36" s="5">
        <f t="shared" si="4"/>
        <v>125.066074</v>
      </c>
      <c r="M36" s="30">
        <f t="shared" si="5"/>
        <v>0.4252246516</v>
      </c>
      <c r="N36" s="14">
        <v>3.9820000000000001E-7</v>
      </c>
      <c r="O36" s="5">
        <v>2.5000000000000001E-3</v>
      </c>
      <c r="P36" s="5">
        <f t="shared" si="6"/>
        <v>197.90540000000001</v>
      </c>
      <c r="Q36" s="6">
        <f t="shared" si="7"/>
        <v>0.49476350000000002</v>
      </c>
      <c r="R36" s="23">
        <f t="shared" si="8"/>
        <v>8.5779100000000003E-7</v>
      </c>
      <c r="S36" s="5">
        <v>2.0999999999999999E-3</v>
      </c>
      <c r="T36" s="5">
        <f t="shared" si="9"/>
        <v>426.32212700000002</v>
      </c>
      <c r="U36" s="6">
        <f t="shared" si="10"/>
        <v>0.89527646669999994</v>
      </c>
      <c r="W36" s="1"/>
    </row>
    <row r="37" spans="1:23" x14ac:dyDescent="0.3">
      <c r="A37" s="12">
        <v>3.5</v>
      </c>
      <c r="B37" s="14">
        <v>4.7102500000000002E-7</v>
      </c>
      <c r="C37" s="5">
        <v>2.8999999999999998E-3</v>
      </c>
      <c r="D37" s="5">
        <f t="shared" si="0"/>
        <v>234.09942500000002</v>
      </c>
      <c r="E37" s="30">
        <f t="shared" si="1"/>
        <v>0.67888833250000002</v>
      </c>
      <c r="F37" s="14">
        <v>1.6758399999999999E-8</v>
      </c>
      <c r="G37" s="5">
        <v>7.6E-3</v>
      </c>
      <c r="H37" s="5">
        <f t="shared" si="2"/>
        <v>8.3289247999999994</v>
      </c>
      <c r="I37" s="6">
        <f t="shared" si="3"/>
        <v>6.3299828480000001E-2</v>
      </c>
      <c r="J37" s="14">
        <v>1.7348199999999999E-7</v>
      </c>
      <c r="K37" s="5">
        <v>3.5000000000000001E-3</v>
      </c>
      <c r="L37" s="5">
        <f t="shared" si="4"/>
        <v>86.220553999999993</v>
      </c>
      <c r="M37" s="30">
        <f t="shared" si="5"/>
        <v>0.30177193899999999</v>
      </c>
      <c r="N37" s="14">
        <v>2.94573E-7</v>
      </c>
      <c r="O37" s="5">
        <v>2.7000000000000001E-3</v>
      </c>
      <c r="P37" s="5">
        <f t="shared" si="6"/>
        <v>146.402781</v>
      </c>
      <c r="Q37" s="6">
        <f t="shared" si="7"/>
        <v>0.39528750870000001</v>
      </c>
      <c r="R37" s="23">
        <f t="shared" si="8"/>
        <v>6.4450700000000002E-7</v>
      </c>
      <c r="S37" s="5">
        <v>2.3999999999999998E-3</v>
      </c>
      <c r="T37" s="5">
        <f t="shared" si="9"/>
        <v>320.31997899999999</v>
      </c>
      <c r="U37" s="6">
        <f t="shared" si="10"/>
        <v>0.76876794959999994</v>
      </c>
      <c r="W37" s="1"/>
    </row>
    <row r="38" spans="1:23" x14ac:dyDescent="0.3">
      <c r="A38" s="12">
        <v>4</v>
      </c>
      <c r="B38" s="14">
        <v>3.60309E-7</v>
      </c>
      <c r="C38" s="5">
        <v>3.2000000000000002E-3</v>
      </c>
      <c r="D38" s="5">
        <f t="shared" si="0"/>
        <v>179.07357300000001</v>
      </c>
      <c r="E38" s="30">
        <f t="shared" si="1"/>
        <v>0.57303543360000009</v>
      </c>
      <c r="F38" s="14">
        <v>1.0888600000000001E-8</v>
      </c>
      <c r="G38" s="5">
        <v>9.4999999999999998E-3</v>
      </c>
      <c r="H38" s="5">
        <f t="shared" si="2"/>
        <v>5.4116342</v>
      </c>
      <c r="I38" s="6">
        <f t="shared" si="3"/>
        <v>5.1410524899999997E-2</v>
      </c>
      <c r="J38" s="14">
        <v>1.27665E-7</v>
      </c>
      <c r="K38" s="5">
        <v>3.8999999999999998E-3</v>
      </c>
      <c r="L38" s="5">
        <f t="shared" si="4"/>
        <v>63.449505000000002</v>
      </c>
      <c r="M38" s="30">
        <f t="shared" si="5"/>
        <v>0.24745306949999998</v>
      </c>
      <c r="N38" s="14">
        <v>2.2611400000000001E-7</v>
      </c>
      <c r="O38" s="5">
        <v>2.8E-3</v>
      </c>
      <c r="P38" s="5">
        <f t="shared" si="6"/>
        <v>112.378658</v>
      </c>
      <c r="Q38" s="6">
        <f t="shared" si="7"/>
        <v>0.31466024240000001</v>
      </c>
      <c r="R38" s="23">
        <f t="shared" si="8"/>
        <v>4.8797399999999995E-7</v>
      </c>
      <c r="S38" s="5">
        <v>2.5999999999999999E-3</v>
      </c>
      <c r="T38" s="5">
        <f t="shared" si="9"/>
        <v>242.52307799999997</v>
      </c>
      <c r="U38" s="6">
        <f t="shared" si="10"/>
        <v>0.63056000279999991</v>
      </c>
      <c r="W38" s="1"/>
    </row>
    <row r="39" spans="1:23" x14ac:dyDescent="0.3">
      <c r="A39" s="12">
        <v>4.5</v>
      </c>
      <c r="B39" s="14">
        <v>3.1355800000000001E-7</v>
      </c>
      <c r="C39" s="5">
        <v>3.5000000000000001E-3</v>
      </c>
      <c r="D39" s="5">
        <f t="shared" si="0"/>
        <v>155.838326</v>
      </c>
      <c r="E39" s="30">
        <f t="shared" si="1"/>
        <v>0.54543414099999998</v>
      </c>
      <c r="F39" s="14">
        <v>9.3812799999999997E-9</v>
      </c>
      <c r="G39" s="5">
        <v>1.0699999999999999E-2</v>
      </c>
      <c r="H39" s="5">
        <f t="shared" si="2"/>
        <v>4.6624961599999999</v>
      </c>
      <c r="I39" s="6">
        <f t="shared" si="3"/>
        <v>4.9888708911999993E-2</v>
      </c>
      <c r="J39" s="14">
        <v>1.08887E-7</v>
      </c>
      <c r="K39" s="5">
        <v>4.0000000000000001E-3</v>
      </c>
      <c r="L39" s="5">
        <f t="shared" si="4"/>
        <v>54.116838999999999</v>
      </c>
      <c r="M39" s="30">
        <f t="shared" si="5"/>
        <v>0.216467356</v>
      </c>
      <c r="N39" s="14">
        <v>1.9805200000000001E-7</v>
      </c>
      <c r="O39" s="5">
        <v>3.0999999999999999E-3</v>
      </c>
      <c r="P39" s="5">
        <f t="shared" si="6"/>
        <v>98.431843999999998</v>
      </c>
      <c r="Q39" s="6">
        <f t="shared" si="7"/>
        <v>0.30513871640000001</v>
      </c>
      <c r="R39" s="23">
        <f t="shared" si="8"/>
        <v>4.22445E-7</v>
      </c>
      <c r="S39" s="5">
        <v>3.2000000000000002E-3</v>
      </c>
      <c r="T39" s="5">
        <f t="shared" si="9"/>
        <v>209.95516499999999</v>
      </c>
      <c r="U39" s="6">
        <f t="shared" si="10"/>
        <v>0.67185652800000006</v>
      </c>
      <c r="W39" s="1"/>
    </row>
    <row r="40" spans="1:23" x14ac:dyDescent="0.3">
      <c r="A40" s="12">
        <v>5</v>
      </c>
      <c r="B40" s="14">
        <v>2.5817399999999999E-7</v>
      </c>
      <c r="C40" s="5">
        <v>3.8E-3</v>
      </c>
      <c r="D40" s="5">
        <f t="shared" si="0"/>
        <v>128.312478</v>
      </c>
      <c r="E40" s="30">
        <f t="shared" si="1"/>
        <v>0.48758741639999997</v>
      </c>
      <c r="F40" s="14">
        <v>7.8019200000000003E-9</v>
      </c>
      <c r="G40" s="5">
        <v>1.18E-2</v>
      </c>
      <c r="H40" s="5">
        <f t="shared" si="2"/>
        <v>3.8775542400000003</v>
      </c>
      <c r="I40" s="6">
        <f t="shared" si="3"/>
        <v>4.5755140032E-2</v>
      </c>
      <c r="J40" s="14">
        <v>8.6785099999999998E-8</v>
      </c>
      <c r="K40" s="5">
        <v>4.8999999999999998E-3</v>
      </c>
      <c r="L40" s="5">
        <f t="shared" si="4"/>
        <v>43.132194699999999</v>
      </c>
      <c r="M40" s="30">
        <f t="shared" si="5"/>
        <v>0.21134775403</v>
      </c>
      <c r="N40" s="14">
        <v>1.6397100000000001E-7</v>
      </c>
      <c r="O40" s="5">
        <v>3.2000000000000002E-3</v>
      </c>
      <c r="P40" s="5">
        <f t="shared" si="6"/>
        <v>81.493587000000005</v>
      </c>
      <c r="Q40" s="6">
        <f t="shared" si="7"/>
        <v>0.26077947840000004</v>
      </c>
      <c r="R40" s="23">
        <f t="shared" si="8"/>
        <v>3.449591E-7</v>
      </c>
      <c r="S40" s="5">
        <v>3.7000000000000002E-3</v>
      </c>
      <c r="T40" s="5">
        <f t="shared" si="9"/>
        <v>171.44467270000001</v>
      </c>
      <c r="U40" s="6">
        <f t="shared" si="10"/>
        <v>0.63434528899000009</v>
      </c>
      <c r="W40" s="1"/>
    </row>
    <row r="41" spans="1:23" x14ac:dyDescent="0.3">
      <c r="A41" s="12">
        <v>5.5</v>
      </c>
      <c r="B41" s="14">
        <v>2.3036699999999999E-7</v>
      </c>
      <c r="C41" s="5">
        <v>4.7999999999999996E-3</v>
      </c>
      <c r="D41" s="5">
        <f t="shared" si="0"/>
        <v>114.49239899999999</v>
      </c>
      <c r="E41" s="30">
        <f t="shared" si="1"/>
        <v>0.54956351519999991</v>
      </c>
      <c r="F41" s="14">
        <v>5.8167700000000004E-9</v>
      </c>
      <c r="G41" s="5">
        <v>1.4E-2</v>
      </c>
      <c r="H41" s="5">
        <f t="shared" si="2"/>
        <v>2.8909346900000004</v>
      </c>
      <c r="I41" s="6">
        <f t="shared" si="3"/>
        <v>4.0473085660000005E-2</v>
      </c>
      <c r="J41" s="14">
        <v>7.3033399999999998E-8</v>
      </c>
      <c r="K41" s="5">
        <v>6.3E-3</v>
      </c>
      <c r="L41" s="5">
        <f t="shared" si="4"/>
        <v>36.2975998</v>
      </c>
      <c r="M41" s="30">
        <f t="shared" si="5"/>
        <v>0.22867487874</v>
      </c>
      <c r="N41" s="14">
        <v>1.3965499999999999E-7</v>
      </c>
      <c r="O41" s="5">
        <v>4.3E-3</v>
      </c>
      <c r="P41" s="5">
        <f t="shared" si="6"/>
        <v>69.408535000000001</v>
      </c>
      <c r="Q41" s="6">
        <f t="shared" si="7"/>
        <v>0.29845670050000001</v>
      </c>
      <c r="R41" s="23">
        <f t="shared" si="8"/>
        <v>3.034004E-7</v>
      </c>
      <c r="S41" s="5">
        <v>4.5999999999999999E-3</v>
      </c>
      <c r="T41" s="5">
        <f t="shared" si="9"/>
        <v>150.78999880000001</v>
      </c>
      <c r="U41" s="6">
        <f t="shared" si="10"/>
        <v>0.69363399448000007</v>
      </c>
      <c r="W41" s="1"/>
    </row>
    <row r="42" spans="1:23" x14ac:dyDescent="0.3">
      <c r="A42" s="12">
        <v>6</v>
      </c>
      <c r="B42" s="14">
        <v>2.1715699999999999E-7</v>
      </c>
      <c r="C42" s="5">
        <v>4.7999999999999996E-3</v>
      </c>
      <c r="D42" s="5">
        <f t="shared" si="0"/>
        <v>107.92702899999999</v>
      </c>
      <c r="E42" s="30">
        <f t="shared" si="1"/>
        <v>0.51804973919999986</v>
      </c>
      <c r="F42" s="14">
        <v>7.7454700000000001E-9</v>
      </c>
      <c r="G42" s="5">
        <v>1.0800000000000001E-2</v>
      </c>
      <c r="H42" s="5">
        <f t="shared" si="2"/>
        <v>3.8494985900000001</v>
      </c>
      <c r="I42" s="6">
        <f t="shared" si="3"/>
        <v>4.1574584772000003E-2</v>
      </c>
      <c r="J42" s="14">
        <v>6.5367599999999998E-8</v>
      </c>
      <c r="K42" s="5">
        <v>7.3000000000000001E-3</v>
      </c>
      <c r="L42" s="5">
        <f t="shared" si="4"/>
        <v>32.487697199999999</v>
      </c>
      <c r="M42" s="30">
        <f t="shared" si="5"/>
        <v>0.23716018956000001</v>
      </c>
      <c r="N42" s="14">
        <v>1.28363E-7</v>
      </c>
      <c r="O42" s="5">
        <v>4.1999999999999997E-3</v>
      </c>
      <c r="P42" s="5">
        <f t="shared" si="6"/>
        <v>63.796410999999999</v>
      </c>
      <c r="Q42" s="6">
        <f t="shared" si="7"/>
        <v>0.26794492619999999</v>
      </c>
      <c r="R42" s="23">
        <f t="shared" si="8"/>
        <v>2.8252459999999998E-7</v>
      </c>
      <c r="S42" s="5">
        <v>5.1999999999999998E-3</v>
      </c>
      <c r="T42" s="5">
        <f t="shared" si="9"/>
        <v>140.41472619999999</v>
      </c>
      <c r="U42" s="6">
        <f t="shared" si="10"/>
        <v>0.73015657623999997</v>
      </c>
      <c r="W42" s="1"/>
    </row>
    <row r="43" spans="1:23" x14ac:dyDescent="0.3">
      <c r="A43" s="12">
        <v>6.5</v>
      </c>
      <c r="B43" s="14">
        <v>1.98237E-7</v>
      </c>
      <c r="C43" s="5">
        <v>5.5999999999999999E-3</v>
      </c>
      <c r="D43" s="5">
        <f t="shared" si="0"/>
        <v>98.523789000000008</v>
      </c>
      <c r="E43" s="30">
        <f t="shared" si="1"/>
        <v>0.5517332184</v>
      </c>
      <c r="F43" s="14">
        <v>3.6611700000000001E-9</v>
      </c>
      <c r="G43" s="5">
        <v>1.7000000000000001E-2</v>
      </c>
      <c r="H43" s="5">
        <f t="shared" si="2"/>
        <v>1.8196014899999999</v>
      </c>
      <c r="I43" s="6">
        <f t="shared" si="3"/>
        <v>3.0933225330000001E-2</v>
      </c>
      <c r="J43" s="14">
        <v>5.6853599999999999E-8</v>
      </c>
      <c r="K43" s="5">
        <v>7.1000000000000004E-3</v>
      </c>
      <c r="L43" s="5">
        <f t="shared" si="4"/>
        <v>28.2562392</v>
      </c>
      <c r="M43" s="30">
        <f t="shared" si="5"/>
        <v>0.20061929832</v>
      </c>
      <c r="N43" s="14">
        <v>1.1045E-7</v>
      </c>
      <c r="O43" s="5">
        <v>6.0000000000000001E-3</v>
      </c>
      <c r="P43" s="5">
        <f t="shared" si="6"/>
        <v>54.893650000000001</v>
      </c>
      <c r="Q43" s="6">
        <f t="shared" si="7"/>
        <v>0.32936189999999999</v>
      </c>
      <c r="R43" s="23">
        <f t="shared" si="8"/>
        <v>2.550906E-7</v>
      </c>
      <c r="S43" s="5">
        <v>5.8999999999999999E-3</v>
      </c>
      <c r="T43" s="5">
        <f t="shared" si="9"/>
        <v>126.7800282</v>
      </c>
      <c r="U43" s="6">
        <f t="shared" si="10"/>
        <v>0.74800216638000006</v>
      </c>
      <c r="W43" s="1"/>
    </row>
    <row r="44" spans="1:23" x14ac:dyDescent="0.3">
      <c r="A44" s="12">
        <v>7</v>
      </c>
      <c r="B44" s="14">
        <v>1.93613E-7</v>
      </c>
      <c r="C44" s="5">
        <v>5.8999999999999999E-3</v>
      </c>
      <c r="D44" s="5">
        <f t="shared" si="0"/>
        <v>96.225661000000002</v>
      </c>
      <c r="E44" s="30">
        <f t="shared" si="1"/>
        <v>0.56773139989999999</v>
      </c>
      <c r="F44" s="14">
        <v>3.37811E-9</v>
      </c>
      <c r="G44" s="5">
        <v>2.8199999999999999E-2</v>
      </c>
      <c r="H44" s="5">
        <f t="shared" si="2"/>
        <v>1.6789206700000001</v>
      </c>
      <c r="I44" s="6">
        <f t="shared" si="3"/>
        <v>4.7345562894E-2</v>
      </c>
      <c r="J44" s="14">
        <v>5.5230800000000002E-8</v>
      </c>
      <c r="K44" s="5">
        <v>9.1999999999999998E-3</v>
      </c>
      <c r="L44" s="5">
        <f t="shared" si="4"/>
        <v>27.4497076</v>
      </c>
      <c r="M44" s="30">
        <f t="shared" si="5"/>
        <v>0.25253730992000001</v>
      </c>
      <c r="N44" s="14">
        <v>1.0828500000000001E-7</v>
      </c>
      <c r="O44" s="5">
        <v>6.1000000000000004E-3</v>
      </c>
      <c r="P44" s="5">
        <f t="shared" si="6"/>
        <v>53.817645000000006</v>
      </c>
      <c r="Q44" s="6">
        <f t="shared" si="7"/>
        <v>0.32828763450000004</v>
      </c>
      <c r="R44" s="23">
        <f t="shared" si="8"/>
        <v>2.4884380000000002E-7</v>
      </c>
      <c r="S44" s="5">
        <v>6.7000000000000002E-3</v>
      </c>
      <c r="T44" s="5">
        <f t="shared" si="9"/>
        <v>123.67536860000001</v>
      </c>
      <c r="U44" s="6">
        <f t="shared" si="10"/>
        <v>0.8286249696200001</v>
      </c>
      <c r="W44" s="1"/>
    </row>
    <row r="45" spans="1:23" x14ac:dyDescent="0.3">
      <c r="A45" s="12">
        <v>7.5</v>
      </c>
      <c r="B45" s="14">
        <v>1.82453E-7</v>
      </c>
      <c r="C45" s="5">
        <v>6.7999999999999996E-3</v>
      </c>
      <c r="D45" s="5">
        <f t="shared" si="0"/>
        <v>90.679141000000001</v>
      </c>
      <c r="E45" s="30">
        <f t="shared" si="1"/>
        <v>0.61661815879999993</v>
      </c>
      <c r="F45" s="14">
        <v>2.7244100000000001E-9</v>
      </c>
      <c r="G45" s="5">
        <v>1.8200000000000001E-2</v>
      </c>
      <c r="H45" s="5">
        <f t="shared" si="2"/>
        <v>1.35403177</v>
      </c>
      <c r="I45" s="6">
        <f t="shared" si="3"/>
        <v>2.4643378214000002E-2</v>
      </c>
      <c r="J45" s="14">
        <v>4.93715E-8</v>
      </c>
      <c r="K45" s="5">
        <v>5.4000000000000003E-3</v>
      </c>
      <c r="L45" s="5">
        <f t="shared" si="4"/>
        <v>24.5376355</v>
      </c>
      <c r="M45" s="30">
        <f t="shared" si="5"/>
        <v>0.1325032317</v>
      </c>
      <c r="N45" s="14">
        <v>1.00508E-7</v>
      </c>
      <c r="O45" s="5">
        <v>6.4999999999999997E-3</v>
      </c>
      <c r="P45" s="5">
        <f t="shared" si="6"/>
        <v>49.952476000000004</v>
      </c>
      <c r="Q45" s="6">
        <f t="shared" si="7"/>
        <v>0.32469109400000001</v>
      </c>
      <c r="R45" s="23">
        <f t="shared" si="8"/>
        <v>2.3182449999999999E-7</v>
      </c>
      <c r="S45" s="5">
        <v>7.1000000000000004E-3</v>
      </c>
      <c r="T45" s="5">
        <f t="shared" si="9"/>
        <v>115.21677649999999</v>
      </c>
      <c r="U45" s="6">
        <f t="shared" si="10"/>
        <v>0.81803911315</v>
      </c>
      <c r="W45" s="1"/>
    </row>
    <row r="46" spans="1:23" x14ac:dyDescent="0.3">
      <c r="A46" s="12">
        <v>8</v>
      </c>
      <c r="B46" s="14">
        <v>1.6505099999999999E-7</v>
      </c>
      <c r="C46" s="5">
        <v>7.7000000000000002E-3</v>
      </c>
      <c r="D46" s="5">
        <f t="shared" si="0"/>
        <v>82.030346999999992</v>
      </c>
      <c r="E46" s="30">
        <f t="shared" si="1"/>
        <v>0.63163367189999997</v>
      </c>
      <c r="F46" s="14">
        <v>1.9609000000000001E-9</v>
      </c>
      <c r="G46" s="5">
        <v>2.07E-2</v>
      </c>
      <c r="H46" s="5">
        <f t="shared" si="2"/>
        <v>0.97456730000000003</v>
      </c>
      <c r="I46" s="6">
        <f t="shared" si="3"/>
        <v>2.0173543110000001E-2</v>
      </c>
      <c r="J46" s="14">
        <v>4.3434999999999998E-8</v>
      </c>
      <c r="K46" s="5">
        <v>8.6999999999999994E-3</v>
      </c>
      <c r="L46" s="5">
        <f t="shared" si="4"/>
        <v>21.587194999999998</v>
      </c>
      <c r="M46" s="30">
        <f t="shared" si="5"/>
        <v>0.18780859649999998</v>
      </c>
      <c r="N46" s="14">
        <v>8.5781299999999995E-8</v>
      </c>
      <c r="O46" s="5">
        <v>8.8999999999999999E-3</v>
      </c>
      <c r="P46" s="5">
        <f t="shared" si="6"/>
        <v>42.633306099999999</v>
      </c>
      <c r="Q46" s="6">
        <f t="shared" si="7"/>
        <v>0.37943642428999996</v>
      </c>
      <c r="R46" s="23">
        <f t="shared" si="8"/>
        <v>2.0848599999999998E-7</v>
      </c>
      <c r="S46" s="5">
        <v>7.3000000000000001E-3</v>
      </c>
      <c r="T46" s="5">
        <f t="shared" si="9"/>
        <v>103.61754199999999</v>
      </c>
      <c r="U46" s="6">
        <f t="shared" si="10"/>
        <v>0.75640805659999988</v>
      </c>
      <c r="W46" s="1"/>
    </row>
    <row r="47" spans="1:23" x14ac:dyDescent="0.3">
      <c r="A47" s="12">
        <v>8.5</v>
      </c>
      <c r="B47" s="14">
        <v>1.6070900000000001E-7</v>
      </c>
      <c r="C47" s="5">
        <v>7.4000000000000003E-3</v>
      </c>
      <c r="D47" s="5">
        <f t="shared" si="0"/>
        <v>79.87237300000001</v>
      </c>
      <c r="E47" s="30">
        <f t="shared" si="1"/>
        <v>0.59105556020000005</v>
      </c>
      <c r="F47" s="14">
        <v>2.12753E-9</v>
      </c>
      <c r="G47" s="5">
        <v>3.2300000000000002E-2</v>
      </c>
      <c r="H47" s="5">
        <f t="shared" si="2"/>
        <v>1.05738241</v>
      </c>
      <c r="I47" s="6">
        <f t="shared" si="3"/>
        <v>3.4153451843000004E-2</v>
      </c>
      <c r="J47" s="14">
        <v>4.2268499999999999E-8</v>
      </c>
      <c r="K47" s="5">
        <v>9.5999999999999992E-3</v>
      </c>
      <c r="L47" s="5">
        <f t="shared" si="4"/>
        <v>21.007444499999998</v>
      </c>
      <c r="M47" s="30">
        <f t="shared" si="5"/>
        <v>0.20167146719999995</v>
      </c>
      <c r="N47" s="14">
        <v>8.1895400000000002E-8</v>
      </c>
      <c r="O47" s="5">
        <v>7.9000000000000008E-3</v>
      </c>
      <c r="P47" s="5">
        <f t="shared" si="6"/>
        <v>40.702013800000003</v>
      </c>
      <c r="Q47" s="6">
        <f t="shared" si="7"/>
        <v>0.32154590902000008</v>
      </c>
      <c r="R47" s="23">
        <f t="shared" si="8"/>
        <v>2.0297750000000002E-7</v>
      </c>
      <c r="S47" s="5">
        <v>8.0999999999999996E-3</v>
      </c>
      <c r="T47" s="5">
        <f t="shared" si="9"/>
        <v>100.87981750000002</v>
      </c>
      <c r="U47" s="6">
        <f t="shared" si="10"/>
        <v>0.81712652175000011</v>
      </c>
      <c r="W47" s="1"/>
    </row>
    <row r="48" spans="1:23" x14ac:dyDescent="0.3">
      <c r="A48" s="12">
        <v>9</v>
      </c>
      <c r="B48" s="14">
        <v>1.5462299999999999E-7</v>
      </c>
      <c r="C48" s="5">
        <v>7.6E-3</v>
      </c>
      <c r="D48" s="5">
        <f t="shared" si="0"/>
        <v>76.847630999999993</v>
      </c>
      <c r="E48" s="30">
        <f t="shared" si="1"/>
        <v>0.58404199559999992</v>
      </c>
      <c r="F48" s="14">
        <v>1.8068300000000001E-9</v>
      </c>
      <c r="G48" s="5">
        <v>4.6699999999999998E-2</v>
      </c>
      <c r="H48" s="5">
        <f t="shared" si="2"/>
        <v>0.89799451000000008</v>
      </c>
      <c r="I48" s="6">
        <f t="shared" si="3"/>
        <v>4.1936343617000001E-2</v>
      </c>
      <c r="J48" s="14">
        <v>3.9049299999999997E-8</v>
      </c>
      <c r="K48" s="5">
        <v>1.21E-2</v>
      </c>
      <c r="L48" s="5">
        <f t="shared" si="4"/>
        <v>19.407502099999999</v>
      </c>
      <c r="M48" s="30">
        <f t="shared" si="5"/>
        <v>0.23483077540999997</v>
      </c>
      <c r="N48" s="14">
        <v>7.6897799999999994E-8</v>
      </c>
      <c r="O48" s="5">
        <v>8.6999999999999994E-3</v>
      </c>
      <c r="P48" s="5">
        <f t="shared" si="6"/>
        <v>38.218206599999995</v>
      </c>
      <c r="Q48" s="6">
        <f t="shared" si="7"/>
        <v>0.33249839741999992</v>
      </c>
      <c r="R48" s="23">
        <f t="shared" si="8"/>
        <v>1.9367229999999999E-7</v>
      </c>
      <c r="S48" s="5">
        <v>8.6999999999999994E-3</v>
      </c>
      <c r="T48" s="5">
        <f t="shared" si="9"/>
        <v>96.255133099999995</v>
      </c>
      <c r="U48" s="6">
        <f t="shared" si="10"/>
        <v>0.83741965796999984</v>
      </c>
      <c r="W48" s="1"/>
    </row>
    <row r="49" spans="1:23" x14ac:dyDescent="0.3">
      <c r="A49" s="12">
        <v>9.5</v>
      </c>
      <c r="B49" s="14">
        <v>1.4659199999999999E-7</v>
      </c>
      <c r="C49" s="5">
        <v>8.0000000000000002E-3</v>
      </c>
      <c r="D49" s="5">
        <f t="shared" si="0"/>
        <v>72.856223999999997</v>
      </c>
      <c r="E49" s="30">
        <f t="shared" si="1"/>
        <v>0.58284979199999998</v>
      </c>
      <c r="F49" s="14">
        <v>1.6827E-9</v>
      </c>
      <c r="G49" s="5">
        <v>4.9299999999999997E-2</v>
      </c>
      <c r="H49" s="5">
        <f t="shared" si="2"/>
        <v>0.83630190000000004</v>
      </c>
      <c r="I49" s="6">
        <f t="shared" si="3"/>
        <v>4.1229683669999996E-2</v>
      </c>
      <c r="J49" s="14">
        <v>3.4752200000000003E-8</v>
      </c>
      <c r="K49" s="5">
        <v>7.4000000000000003E-3</v>
      </c>
      <c r="L49" s="5">
        <f t="shared" si="4"/>
        <v>17.271843400000002</v>
      </c>
      <c r="M49" s="30">
        <f t="shared" si="5"/>
        <v>0.12781164116000002</v>
      </c>
      <c r="N49" s="14">
        <v>7.0334899999999995E-8</v>
      </c>
      <c r="O49" s="5">
        <v>9.1999999999999998E-3</v>
      </c>
      <c r="P49" s="5">
        <f t="shared" si="6"/>
        <v>34.956445299999999</v>
      </c>
      <c r="Q49" s="6">
        <f t="shared" si="7"/>
        <v>0.32159929675999999</v>
      </c>
      <c r="R49" s="23">
        <f t="shared" si="8"/>
        <v>1.813442E-7</v>
      </c>
      <c r="S49" s="5">
        <v>9.1000000000000004E-3</v>
      </c>
      <c r="T49" s="5">
        <f t="shared" si="9"/>
        <v>90.128067399999992</v>
      </c>
      <c r="U49" s="6">
        <f t="shared" si="10"/>
        <v>0.82016541333999993</v>
      </c>
      <c r="W49" s="1"/>
    </row>
    <row r="50" spans="1:23" x14ac:dyDescent="0.3">
      <c r="A50" s="12">
        <v>10</v>
      </c>
      <c r="B50" s="14">
        <v>1.40788E-7</v>
      </c>
      <c r="C50" s="5">
        <v>9.4000000000000004E-3</v>
      </c>
      <c r="D50" s="5">
        <f t="shared" si="0"/>
        <v>69.971636000000004</v>
      </c>
      <c r="E50" s="30">
        <f t="shared" si="1"/>
        <v>0.65773337840000001</v>
      </c>
      <c r="F50" s="14">
        <v>1.4777100000000001E-9</v>
      </c>
      <c r="G50" s="5">
        <v>2.5999999999999999E-2</v>
      </c>
      <c r="H50" s="5">
        <f t="shared" si="2"/>
        <v>0.73442187000000003</v>
      </c>
      <c r="I50" s="6">
        <f t="shared" si="3"/>
        <v>1.909496862E-2</v>
      </c>
      <c r="J50" s="14">
        <v>3.2873699999999997E-8</v>
      </c>
      <c r="K50" s="5">
        <v>1.3100000000000001E-2</v>
      </c>
      <c r="L50" s="5">
        <f t="shared" si="4"/>
        <v>16.338228899999997</v>
      </c>
      <c r="M50" s="30">
        <f t="shared" si="5"/>
        <v>0.21403079858999996</v>
      </c>
      <c r="N50" s="14">
        <v>6.8575399999999999E-8</v>
      </c>
      <c r="O50" s="5">
        <v>1.18E-2</v>
      </c>
      <c r="P50" s="5">
        <f t="shared" si="6"/>
        <v>34.0819738</v>
      </c>
      <c r="Q50" s="6">
        <f t="shared" si="7"/>
        <v>0.40216729083999997</v>
      </c>
      <c r="R50" s="23">
        <f t="shared" si="8"/>
        <v>1.7366170000000001E-7</v>
      </c>
      <c r="S50" s="5">
        <v>9.1999999999999998E-3</v>
      </c>
      <c r="T50" s="5">
        <f t="shared" si="9"/>
        <v>86.309864900000008</v>
      </c>
      <c r="U50" s="6">
        <f t="shared" si="10"/>
        <v>0.79405075708000006</v>
      </c>
      <c r="W50" s="1"/>
    </row>
    <row r="51" spans="1:23" x14ac:dyDescent="0.3">
      <c r="A51" s="12">
        <v>10.5</v>
      </c>
      <c r="B51" s="14">
        <v>1.3806500000000001E-7</v>
      </c>
      <c r="C51" s="5">
        <v>9.5999999999999992E-3</v>
      </c>
      <c r="D51" s="5">
        <f t="shared" si="0"/>
        <v>68.618305000000007</v>
      </c>
      <c r="E51" s="30">
        <f t="shared" si="1"/>
        <v>0.65873572800000002</v>
      </c>
      <c r="F51" s="14">
        <v>1.23835E-9</v>
      </c>
      <c r="G51" s="5">
        <v>2.98E-2</v>
      </c>
      <c r="H51" s="5">
        <f t="shared" si="2"/>
        <v>0.61545994999999998</v>
      </c>
      <c r="I51" s="6">
        <f t="shared" si="3"/>
        <v>1.8340706509999999E-2</v>
      </c>
      <c r="J51" s="14">
        <v>3.0293699999999997E-8</v>
      </c>
      <c r="K51" s="5">
        <v>7.6E-3</v>
      </c>
      <c r="L51" s="5">
        <f t="shared" si="4"/>
        <v>15.055968899999998</v>
      </c>
      <c r="M51" s="30">
        <f t="shared" si="5"/>
        <v>0.11442536363999999</v>
      </c>
      <c r="N51" s="14">
        <v>6.6469800000000001E-8</v>
      </c>
      <c r="O51" s="5">
        <v>1.2500000000000001E-2</v>
      </c>
      <c r="P51" s="5">
        <f t="shared" si="6"/>
        <v>33.035490600000003</v>
      </c>
      <c r="Q51" s="6">
        <f t="shared" si="7"/>
        <v>0.41294363250000005</v>
      </c>
      <c r="R51" s="23">
        <f t="shared" si="8"/>
        <v>1.683587E-7</v>
      </c>
      <c r="S51" s="5">
        <v>9.5999999999999992E-3</v>
      </c>
      <c r="T51" s="5">
        <f t="shared" si="9"/>
        <v>83.674273900000003</v>
      </c>
      <c r="U51" s="6">
        <f t="shared" si="10"/>
        <v>0.80327302944000001</v>
      </c>
      <c r="W51" s="1"/>
    </row>
    <row r="52" spans="1:23" x14ac:dyDescent="0.3">
      <c r="A52" s="12">
        <v>11</v>
      </c>
      <c r="B52" s="14">
        <v>1.3302799999999999E-7</v>
      </c>
      <c r="C52" s="5">
        <v>0.01</v>
      </c>
      <c r="D52" s="5">
        <f t="shared" si="0"/>
        <v>66.114915999999994</v>
      </c>
      <c r="E52" s="30">
        <f t="shared" si="1"/>
        <v>0.6611491599999999</v>
      </c>
      <c r="F52" s="14">
        <v>1.0285900000000001E-9</v>
      </c>
      <c r="G52" s="5">
        <v>2.64E-2</v>
      </c>
      <c r="H52" s="5">
        <f t="shared" si="2"/>
        <v>0.51120923000000007</v>
      </c>
      <c r="I52" s="6">
        <f t="shared" si="3"/>
        <v>1.3495923672000002E-2</v>
      </c>
      <c r="J52" s="14">
        <v>3.0081399999999998E-8</v>
      </c>
      <c r="K52" s="5">
        <v>1.5800000000000002E-2</v>
      </c>
      <c r="L52" s="5">
        <f t="shared" si="4"/>
        <v>14.950455799999999</v>
      </c>
      <c r="M52" s="30">
        <f t="shared" si="5"/>
        <v>0.23621720164000001</v>
      </c>
      <c r="N52" s="14">
        <v>6.3566899999999997E-8</v>
      </c>
      <c r="O52" s="5">
        <v>1.2999999999999999E-2</v>
      </c>
      <c r="P52" s="5">
        <f t="shared" si="6"/>
        <v>31.592749299999998</v>
      </c>
      <c r="Q52" s="6">
        <f t="shared" si="7"/>
        <v>0.41070574089999995</v>
      </c>
      <c r="R52" s="23">
        <f t="shared" si="8"/>
        <v>1.6310939999999998E-7</v>
      </c>
      <c r="S52" s="5">
        <v>9.9000000000000008E-3</v>
      </c>
      <c r="T52" s="5">
        <f t="shared" si="9"/>
        <v>81.065371799999994</v>
      </c>
      <c r="U52" s="6">
        <f t="shared" si="10"/>
        <v>0.80254718081999998</v>
      </c>
      <c r="W52" s="1"/>
    </row>
    <row r="53" spans="1:23" x14ac:dyDescent="0.3">
      <c r="A53" s="12">
        <v>11.5</v>
      </c>
      <c r="B53" s="14">
        <v>1.25538E-7</v>
      </c>
      <c r="C53" s="5">
        <v>1.06E-2</v>
      </c>
      <c r="D53" s="5">
        <f t="shared" si="0"/>
        <v>62.392385999999995</v>
      </c>
      <c r="E53" s="30">
        <f t="shared" si="1"/>
        <v>0.66135929159999995</v>
      </c>
      <c r="F53" s="14">
        <v>7.9155300000000005E-10</v>
      </c>
      <c r="G53" s="5">
        <v>7.8299999999999995E-2</v>
      </c>
      <c r="H53" s="5">
        <f t="shared" si="2"/>
        <v>0.39340184100000003</v>
      </c>
      <c r="I53" s="6">
        <f t="shared" si="3"/>
        <v>3.0803364150300001E-2</v>
      </c>
      <c r="J53" s="14">
        <v>2.7718500000000001E-8</v>
      </c>
      <c r="K53" s="5">
        <v>1.7100000000000001E-2</v>
      </c>
      <c r="L53" s="5">
        <f t="shared" si="4"/>
        <v>13.776094500000001</v>
      </c>
      <c r="M53" s="30">
        <f t="shared" si="5"/>
        <v>0.23557121595000002</v>
      </c>
      <c r="N53" s="14">
        <v>5.8709199999999997E-8</v>
      </c>
      <c r="O53" s="5">
        <v>1.4200000000000001E-2</v>
      </c>
      <c r="P53" s="5">
        <f t="shared" si="6"/>
        <v>29.1784724</v>
      </c>
      <c r="Q53" s="6">
        <f t="shared" si="7"/>
        <v>0.41433430808000005</v>
      </c>
      <c r="R53" s="23">
        <f t="shared" si="8"/>
        <v>1.5325649999999999E-7</v>
      </c>
      <c r="S53" s="5">
        <v>1.0200000000000001E-2</v>
      </c>
      <c r="T53" s="5">
        <f t="shared" si="9"/>
        <v>76.168480500000001</v>
      </c>
      <c r="U53" s="6">
        <f t="shared" si="10"/>
        <v>0.77691850110000005</v>
      </c>
      <c r="W53" s="1"/>
    </row>
    <row r="54" spans="1:23" x14ac:dyDescent="0.3">
      <c r="A54" s="12">
        <v>12</v>
      </c>
      <c r="B54" s="14">
        <v>1.2044499999999999E-7</v>
      </c>
      <c r="C54" s="5">
        <v>1.18E-2</v>
      </c>
      <c r="D54" s="5">
        <f t="shared" si="0"/>
        <v>59.861164999999993</v>
      </c>
      <c r="E54" s="30">
        <f t="shared" si="1"/>
        <v>0.70636174699999987</v>
      </c>
      <c r="F54" s="14">
        <v>5.8485699999999996E-10</v>
      </c>
      <c r="G54" s="5">
        <v>1.66E-2</v>
      </c>
      <c r="H54" s="5">
        <f t="shared" si="2"/>
        <v>0.290673929</v>
      </c>
      <c r="I54" s="6">
        <f t="shared" si="3"/>
        <v>4.8251872213999998E-3</v>
      </c>
      <c r="J54" s="14">
        <v>2.49253E-8</v>
      </c>
      <c r="K54" s="5">
        <v>2.0400000000000001E-2</v>
      </c>
      <c r="L54" s="5">
        <f t="shared" si="4"/>
        <v>12.387874099999999</v>
      </c>
      <c r="M54" s="30">
        <f t="shared" si="5"/>
        <v>0.25271263164000002</v>
      </c>
      <c r="N54" s="14">
        <v>5.5051400000000003E-8</v>
      </c>
      <c r="O54" s="5">
        <v>1.6400000000000001E-2</v>
      </c>
      <c r="P54" s="5">
        <f t="shared" si="6"/>
        <v>27.360545800000001</v>
      </c>
      <c r="Q54" s="6">
        <f t="shared" si="7"/>
        <v>0.44871295112000004</v>
      </c>
      <c r="R54" s="23">
        <f t="shared" si="8"/>
        <v>1.4537029999999999E-7</v>
      </c>
      <c r="S54" s="5">
        <v>1.0500000000000001E-2</v>
      </c>
      <c r="T54" s="5">
        <f t="shared" si="9"/>
        <v>72.24903909999999</v>
      </c>
      <c r="U54" s="6">
        <f t="shared" si="10"/>
        <v>0.75861491054999997</v>
      </c>
      <c r="W54" s="1"/>
    </row>
    <row r="55" spans="1:23" x14ac:dyDescent="0.3">
      <c r="A55" s="12">
        <v>12.5</v>
      </c>
      <c r="B55" s="14">
        <v>1.1053E-7</v>
      </c>
      <c r="C55" s="5">
        <v>1.15E-2</v>
      </c>
      <c r="D55" s="5">
        <f t="shared" si="0"/>
        <v>54.933410000000002</v>
      </c>
      <c r="E55" s="30">
        <f t="shared" si="1"/>
        <v>0.63173421500000004</v>
      </c>
      <c r="F55" s="14">
        <v>5.1599899999999997E-10</v>
      </c>
      <c r="G55" s="5">
        <v>0.1154</v>
      </c>
      <c r="H55" s="5">
        <f t="shared" si="2"/>
        <v>0.25645150299999997</v>
      </c>
      <c r="I55" s="6">
        <f t="shared" si="3"/>
        <v>2.9594503446199998E-2</v>
      </c>
      <c r="J55" s="14">
        <v>2.2580399999999999E-8</v>
      </c>
      <c r="K55" s="5">
        <v>1.61E-2</v>
      </c>
      <c r="L55" s="5">
        <f t="shared" si="4"/>
        <v>11.2224588</v>
      </c>
      <c r="M55" s="30">
        <f t="shared" si="5"/>
        <v>0.18068158668000001</v>
      </c>
      <c r="N55" s="14">
        <v>4.99156E-8</v>
      </c>
      <c r="O55" s="5">
        <v>1.6E-2</v>
      </c>
      <c r="P55" s="5">
        <f t="shared" si="6"/>
        <v>24.8080532</v>
      </c>
      <c r="Q55" s="6">
        <f t="shared" si="7"/>
        <v>0.39692885119999999</v>
      </c>
      <c r="R55" s="23">
        <f t="shared" si="8"/>
        <v>1.331104E-7</v>
      </c>
      <c r="S55" s="5">
        <v>1.0800000000000001E-2</v>
      </c>
      <c r="T55" s="5">
        <f t="shared" si="9"/>
        <v>66.155868799999993</v>
      </c>
      <c r="U55" s="6">
        <f t="shared" si="10"/>
        <v>0.71448338303999992</v>
      </c>
      <c r="W55" s="1"/>
    </row>
    <row r="56" spans="1:23" x14ac:dyDescent="0.3">
      <c r="A56" s="12">
        <v>13</v>
      </c>
      <c r="B56" s="14">
        <v>1.00738E-7</v>
      </c>
      <c r="C56" s="5">
        <v>1.2200000000000001E-2</v>
      </c>
      <c r="D56" s="5">
        <f t="shared" si="0"/>
        <v>50.066786</v>
      </c>
      <c r="E56" s="30">
        <f t="shared" si="1"/>
        <v>0.6108147892000001</v>
      </c>
      <c r="F56" s="14">
        <v>3.3158800000000002E-10</v>
      </c>
      <c r="G56" s="5">
        <v>3.8399999999999997E-2</v>
      </c>
      <c r="H56" s="5">
        <f t="shared" si="2"/>
        <v>0.16479923600000002</v>
      </c>
      <c r="I56" s="6">
        <f t="shared" si="3"/>
        <v>6.3282906623999997E-3</v>
      </c>
      <c r="J56" s="14">
        <v>2.0956700000000001E-8</v>
      </c>
      <c r="K56" s="5">
        <v>2.2800000000000001E-2</v>
      </c>
      <c r="L56" s="5">
        <f t="shared" si="4"/>
        <v>10.415479900000001</v>
      </c>
      <c r="M56" s="30">
        <f t="shared" si="5"/>
        <v>0.23747294172000002</v>
      </c>
      <c r="N56" s="14">
        <v>4.5948999999999997E-8</v>
      </c>
      <c r="O56" s="5">
        <v>1.72E-2</v>
      </c>
      <c r="P56" s="5">
        <f t="shared" si="6"/>
        <v>22.836652999999998</v>
      </c>
      <c r="Q56" s="6">
        <f t="shared" si="7"/>
        <v>0.39279043159999999</v>
      </c>
      <c r="R56" s="23">
        <f t="shared" si="8"/>
        <v>1.216947E-7</v>
      </c>
      <c r="S56" s="5">
        <v>1.11E-2</v>
      </c>
      <c r="T56" s="5">
        <f t="shared" si="9"/>
        <v>60.482265900000002</v>
      </c>
      <c r="U56" s="6">
        <f t="shared" si="10"/>
        <v>0.67135315149000008</v>
      </c>
      <c r="W56" s="1"/>
    </row>
    <row r="57" spans="1:23" x14ac:dyDescent="0.3">
      <c r="A57" s="12">
        <v>13.5</v>
      </c>
      <c r="B57" s="14">
        <v>9.3403799999999996E-8</v>
      </c>
      <c r="C57" s="5">
        <v>1.4999999999999999E-2</v>
      </c>
      <c r="D57" s="5">
        <f t="shared" si="0"/>
        <v>46.421688599999996</v>
      </c>
      <c r="E57" s="30">
        <f t="shared" si="1"/>
        <v>0.69632532899999988</v>
      </c>
      <c r="F57" s="14">
        <v>2.7163000000000002E-10</v>
      </c>
      <c r="G57" s="5">
        <v>3.9899999999999998E-2</v>
      </c>
      <c r="H57" s="5">
        <f t="shared" si="2"/>
        <v>0.13500011000000001</v>
      </c>
      <c r="I57" s="6">
        <f t="shared" si="3"/>
        <v>5.386504389E-3</v>
      </c>
      <c r="J57" s="14">
        <v>1.8381500000000002E-8</v>
      </c>
      <c r="K57" s="5">
        <v>1.83E-2</v>
      </c>
      <c r="L57" s="5">
        <f t="shared" si="4"/>
        <v>9.1356055000000005</v>
      </c>
      <c r="M57" s="30">
        <f t="shared" si="5"/>
        <v>0.16718158065000002</v>
      </c>
      <c r="N57" s="14">
        <v>4.2938499999999998E-8</v>
      </c>
      <c r="O57" s="5">
        <v>2.2499999999999999E-2</v>
      </c>
      <c r="P57" s="5">
        <f t="shared" si="6"/>
        <v>21.340434499999997</v>
      </c>
      <c r="Q57" s="6">
        <f t="shared" si="7"/>
        <v>0.48015977624999989</v>
      </c>
      <c r="R57" s="23">
        <f t="shared" si="8"/>
        <v>1.1178529999999999E-7</v>
      </c>
      <c r="S57" s="5">
        <v>1.14E-2</v>
      </c>
      <c r="T57" s="5">
        <f t="shared" si="9"/>
        <v>55.5572941</v>
      </c>
      <c r="U57" s="6">
        <f t="shared" si="10"/>
        <v>0.63335315274000004</v>
      </c>
      <c r="W57" s="1"/>
    </row>
    <row r="58" spans="1:23" x14ac:dyDescent="0.3">
      <c r="A58" s="12">
        <v>14</v>
      </c>
      <c r="B58" s="14">
        <v>8.1813099999999998E-8</v>
      </c>
      <c r="C58" s="5">
        <v>1.26E-2</v>
      </c>
      <c r="D58" s="5">
        <f t="shared" si="0"/>
        <v>40.661110700000002</v>
      </c>
      <c r="E58" s="30">
        <f t="shared" si="1"/>
        <v>0.51232999482000008</v>
      </c>
      <c r="F58" s="14">
        <v>2.14089E-10</v>
      </c>
      <c r="G58" s="5">
        <v>3.5900000000000001E-2</v>
      </c>
      <c r="H58" s="5">
        <f t="shared" si="2"/>
        <v>0.106402233</v>
      </c>
      <c r="I58" s="6">
        <f t="shared" si="3"/>
        <v>3.8198401647000003E-3</v>
      </c>
      <c r="J58" s="14">
        <v>1.7352100000000001E-8</v>
      </c>
      <c r="K58" s="5">
        <v>3.1899999999999998E-2</v>
      </c>
      <c r="L58" s="5">
        <f t="shared" si="4"/>
        <v>8.6239936999999998</v>
      </c>
      <c r="M58" s="30">
        <f t="shared" si="5"/>
        <v>0.27510539902999998</v>
      </c>
      <c r="N58" s="14">
        <v>3.66812E-8</v>
      </c>
      <c r="O58" s="5">
        <v>1.54E-2</v>
      </c>
      <c r="P58" s="5">
        <f t="shared" si="6"/>
        <v>18.230556400000001</v>
      </c>
      <c r="Q58" s="6">
        <f t="shared" si="7"/>
        <v>0.28075056856000002</v>
      </c>
      <c r="R58" s="23">
        <f t="shared" si="8"/>
        <v>9.9165199999999999E-8</v>
      </c>
      <c r="S58" s="5">
        <v>1.1900000000000001E-2</v>
      </c>
      <c r="T58" s="5">
        <f t="shared" si="9"/>
        <v>49.285104400000002</v>
      </c>
      <c r="U58" s="6">
        <f t="shared" si="10"/>
        <v>0.58649274236000004</v>
      </c>
      <c r="W58" s="1"/>
    </row>
    <row r="59" spans="1:23" x14ac:dyDescent="0.3">
      <c r="A59" s="12">
        <v>14.5</v>
      </c>
      <c r="B59" s="14">
        <v>7.3695800000000003E-8</v>
      </c>
      <c r="C59" s="5">
        <v>1.5299999999999999E-2</v>
      </c>
      <c r="D59" s="5">
        <f t="shared" si="0"/>
        <v>36.626812600000001</v>
      </c>
      <c r="E59" s="30">
        <f t="shared" si="1"/>
        <v>0.56039023278</v>
      </c>
      <c r="F59" s="14">
        <v>2.0104099999999999E-10</v>
      </c>
      <c r="G59" s="5">
        <v>9.0899999999999995E-2</v>
      </c>
      <c r="H59" s="5">
        <f t="shared" si="2"/>
        <v>9.9917377000000002E-2</v>
      </c>
      <c r="I59" s="6">
        <f t="shared" si="3"/>
        <v>9.0824895693000004E-3</v>
      </c>
      <c r="J59" s="14">
        <v>1.4823E-8</v>
      </c>
      <c r="K59" s="5">
        <v>1.95E-2</v>
      </c>
      <c r="L59" s="5">
        <f t="shared" si="4"/>
        <v>7.3670309999999999</v>
      </c>
      <c r="M59" s="30">
        <f t="shared" si="5"/>
        <v>0.14365710449999999</v>
      </c>
      <c r="N59" s="14">
        <v>3.41225E-8</v>
      </c>
      <c r="O59" s="5">
        <v>2.3199999999999998E-2</v>
      </c>
      <c r="P59" s="5">
        <f t="shared" si="6"/>
        <v>16.958882500000001</v>
      </c>
      <c r="Q59" s="6">
        <f t="shared" si="7"/>
        <v>0.39344607399999998</v>
      </c>
      <c r="R59" s="23">
        <f t="shared" si="8"/>
        <v>8.8518800000000002E-8</v>
      </c>
      <c r="S59" s="5">
        <v>1.2200000000000001E-2</v>
      </c>
      <c r="T59" s="5">
        <f t="shared" si="9"/>
        <v>43.993843599999998</v>
      </c>
      <c r="U59" s="6">
        <f t="shared" si="10"/>
        <v>0.53672489192000006</v>
      </c>
      <c r="W59" s="1"/>
    </row>
    <row r="60" spans="1:23" x14ac:dyDescent="0.3">
      <c r="A60" s="12">
        <v>15</v>
      </c>
      <c r="B60" s="14">
        <v>6.7257500000000005E-8</v>
      </c>
      <c r="C60" s="5">
        <v>1.6400000000000001E-2</v>
      </c>
      <c r="D60" s="5">
        <f t="shared" si="0"/>
        <v>33.4269775</v>
      </c>
      <c r="E60" s="30">
        <f t="shared" si="1"/>
        <v>0.54820243099999999</v>
      </c>
      <c r="F60" s="14">
        <v>1.5801099999999999E-10</v>
      </c>
      <c r="G60" s="5">
        <v>8.6999999999999994E-2</v>
      </c>
      <c r="H60" s="5">
        <f t="shared" si="2"/>
        <v>7.8531466999999994E-2</v>
      </c>
      <c r="I60" s="6">
        <f t="shared" si="3"/>
        <v>6.8322376289999993E-3</v>
      </c>
      <c r="J60" s="14">
        <v>1.31477E-8</v>
      </c>
      <c r="K60" s="5">
        <v>1.2999999999999999E-2</v>
      </c>
      <c r="L60" s="5">
        <f t="shared" si="4"/>
        <v>6.5344068999999996</v>
      </c>
      <c r="M60" s="30">
        <f t="shared" si="5"/>
        <v>8.4947289699999984E-2</v>
      </c>
      <c r="N60" s="14">
        <v>3.12761E-8</v>
      </c>
      <c r="O60" s="5">
        <v>2.47E-2</v>
      </c>
      <c r="P60" s="5">
        <f t="shared" si="6"/>
        <v>15.5442217</v>
      </c>
      <c r="Q60" s="6">
        <f t="shared" si="7"/>
        <v>0.38394227598999997</v>
      </c>
      <c r="R60" s="23">
        <f t="shared" si="8"/>
        <v>8.0405200000000009E-8</v>
      </c>
      <c r="S60" s="5">
        <v>1.2500000000000001E-2</v>
      </c>
      <c r="T60" s="5">
        <f t="shared" si="9"/>
        <v>39.961384400000007</v>
      </c>
      <c r="U60" s="6">
        <f t="shared" si="10"/>
        <v>0.49951730500000013</v>
      </c>
      <c r="W60" s="1"/>
    </row>
    <row r="61" spans="1:23" x14ac:dyDescent="0.3">
      <c r="A61" s="12">
        <v>15.5</v>
      </c>
      <c r="B61" s="14">
        <v>5.8435900000000002E-8</v>
      </c>
      <c r="C61" s="5">
        <v>1.5800000000000002E-2</v>
      </c>
      <c r="D61" s="5">
        <f t="shared" si="0"/>
        <v>29.042642300000001</v>
      </c>
      <c r="E61" s="30">
        <f t="shared" si="1"/>
        <v>0.45887374834000005</v>
      </c>
      <c r="F61" s="14">
        <v>1.25319E-10</v>
      </c>
      <c r="G61" s="5">
        <v>8.0799999999999997E-2</v>
      </c>
      <c r="H61" s="5">
        <f t="shared" si="2"/>
        <v>6.2283543000000004E-2</v>
      </c>
      <c r="I61" s="6">
        <f t="shared" si="3"/>
        <v>5.0325102743999997E-3</v>
      </c>
      <c r="J61" s="14">
        <v>1.2531599999999999E-8</v>
      </c>
      <c r="K61" s="5">
        <v>3.7699999999999997E-2</v>
      </c>
      <c r="L61" s="5">
        <f t="shared" si="4"/>
        <v>6.2282051999999997</v>
      </c>
      <c r="M61" s="30">
        <f t="shared" si="5"/>
        <v>0.23480333603999998</v>
      </c>
      <c r="N61" s="14">
        <v>2.67269E-8</v>
      </c>
      <c r="O61" s="5">
        <v>2.2200000000000001E-2</v>
      </c>
      <c r="P61" s="5">
        <f t="shared" si="6"/>
        <v>13.283269300000001</v>
      </c>
      <c r="Q61" s="6">
        <f t="shared" si="7"/>
        <v>0.29488857846000005</v>
      </c>
      <c r="R61" s="23">
        <f t="shared" si="8"/>
        <v>7.0967500000000003E-8</v>
      </c>
      <c r="S61" s="5">
        <v>1.2999999999999999E-2</v>
      </c>
      <c r="T61" s="5">
        <f t="shared" si="9"/>
        <v>35.270847500000002</v>
      </c>
      <c r="U61" s="6">
        <f t="shared" si="10"/>
        <v>0.45852101750000002</v>
      </c>
      <c r="W61" s="1"/>
    </row>
    <row r="62" spans="1:23" x14ac:dyDescent="0.3">
      <c r="A62" s="12">
        <v>16</v>
      </c>
      <c r="B62" s="14">
        <v>5.0551699999999999E-8</v>
      </c>
      <c r="C62" s="5">
        <v>1.7399999999999999E-2</v>
      </c>
      <c r="D62" s="5">
        <f t="shared" si="0"/>
        <v>25.124194899999999</v>
      </c>
      <c r="E62" s="30">
        <f t="shared" si="1"/>
        <v>0.43716099125999996</v>
      </c>
      <c r="F62" s="14">
        <v>8.8060899999999994E-11</v>
      </c>
      <c r="G62" s="5">
        <v>0.1245</v>
      </c>
      <c r="H62" s="5">
        <f t="shared" si="2"/>
        <v>4.3766267299999995E-2</v>
      </c>
      <c r="I62" s="6">
        <f t="shared" si="3"/>
        <v>5.4489002788499991E-3</v>
      </c>
      <c r="J62" s="14">
        <v>1.02674E-8</v>
      </c>
      <c r="K62" s="5">
        <v>1.46E-2</v>
      </c>
      <c r="L62" s="5">
        <f t="shared" si="4"/>
        <v>5.1028978</v>
      </c>
      <c r="M62" s="30">
        <f t="shared" si="5"/>
        <v>7.4502307880000007E-2</v>
      </c>
      <c r="N62" s="14">
        <v>2.26558E-8</v>
      </c>
      <c r="O62" s="5">
        <v>2.06E-2</v>
      </c>
      <c r="P62" s="5">
        <f t="shared" si="6"/>
        <v>11.259932600000001</v>
      </c>
      <c r="Q62" s="6">
        <f t="shared" si="7"/>
        <v>0.23195461156000002</v>
      </c>
      <c r="R62" s="23">
        <f t="shared" si="8"/>
        <v>6.0819100000000002E-8</v>
      </c>
      <c r="S62" s="5">
        <v>1.35E-2</v>
      </c>
      <c r="T62" s="5">
        <f t="shared" si="9"/>
        <v>30.2270927</v>
      </c>
      <c r="U62" s="6">
        <f t="shared" si="10"/>
        <v>0.40806575145000001</v>
      </c>
      <c r="W62" s="1"/>
    </row>
    <row r="63" spans="1:23" x14ac:dyDescent="0.3">
      <c r="A63" s="12">
        <v>16.5</v>
      </c>
      <c r="B63" s="14">
        <v>4.4368100000000003E-8</v>
      </c>
      <c r="C63" s="5">
        <v>2.0299999999999999E-2</v>
      </c>
      <c r="D63" s="5">
        <f t="shared" si="0"/>
        <v>22.0509457</v>
      </c>
      <c r="E63" s="30">
        <f t="shared" si="1"/>
        <v>0.44763419770999996</v>
      </c>
      <c r="F63" s="14">
        <v>6.6985700000000005E-11</v>
      </c>
      <c r="G63" s="5">
        <v>9.4700000000000006E-2</v>
      </c>
      <c r="H63" s="5">
        <f t="shared" si="2"/>
        <v>3.3291892900000002E-2</v>
      </c>
      <c r="I63" s="6">
        <f t="shared" si="3"/>
        <v>3.1527422576300003E-3</v>
      </c>
      <c r="J63" s="14">
        <v>9.7910199999999996E-9</v>
      </c>
      <c r="K63" s="5">
        <v>4.4999999999999998E-2</v>
      </c>
      <c r="L63" s="5">
        <f t="shared" si="4"/>
        <v>4.8661369399999996</v>
      </c>
      <c r="M63" s="30">
        <f t="shared" si="5"/>
        <v>0.21897616229999997</v>
      </c>
      <c r="N63" s="14">
        <v>2.0561699999999999E-8</v>
      </c>
      <c r="O63" s="5">
        <v>3.09E-2</v>
      </c>
      <c r="P63" s="5">
        <f t="shared" si="6"/>
        <v>10.219164899999999</v>
      </c>
      <c r="Q63" s="6">
        <f t="shared" si="7"/>
        <v>0.31577219540999996</v>
      </c>
      <c r="R63" s="23">
        <f t="shared" si="8"/>
        <v>5.4159120000000001E-8</v>
      </c>
      <c r="S63" s="5">
        <v>1.41E-2</v>
      </c>
      <c r="T63" s="5">
        <f t="shared" si="9"/>
        <v>26.91708264</v>
      </c>
      <c r="U63" s="6">
        <f t="shared" si="10"/>
        <v>0.37953086522399998</v>
      </c>
      <c r="W63" s="1"/>
    </row>
    <row r="64" spans="1:23" x14ac:dyDescent="0.3">
      <c r="A64" s="12">
        <v>17</v>
      </c>
      <c r="B64" s="14">
        <v>3.7057599999999998E-8</v>
      </c>
      <c r="C64" s="5">
        <v>2.0899999999999998E-2</v>
      </c>
      <c r="D64" s="5">
        <f t="shared" si="0"/>
        <v>18.417627199999998</v>
      </c>
      <c r="E64" s="30">
        <f t="shared" si="1"/>
        <v>0.38492840847999993</v>
      </c>
      <c r="F64" s="14">
        <v>5.06725E-11</v>
      </c>
      <c r="G64" s="5">
        <v>5.2900000000000003E-2</v>
      </c>
      <c r="H64" s="5">
        <f t="shared" si="2"/>
        <v>2.5184232500000001E-2</v>
      </c>
      <c r="I64" s="6">
        <f t="shared" si="3"/>
        <v>1.3322458992500001E-3</v>
      </c>
      <c r="J64" s="14">
        <v>7.9220199999999995E-9</v>
      </c>
      <c r="K64" s="5">
        <v>1.43E-2</v>
      </c>
      <c r="L64" s="5">
        <f t="shared" si="4"/>
        <v>3.9372439399999997</v>
      </c>
      <c r="M64" s="30">
        <f t="shared" si="5"/>
        <v>5.6302588341999998E-2</v>
      </c>
      <c r="N64" s="14">
        <v>1.7226999999999999E-8</v>
      </c>
      <c r="O64" s="5">
        <v>2.7199999999999998E-2</v>
      </c>
      <c r="P64" s="5">
        <f t="shared" si="6"/>
        <v>8.5618189999999998</v>
      </c>
      <c r="Q64" s="6">
        <f t="shared" si="7"/>
        <v>0.23288147679999999</v>
      </c>
      <c r="R64" s="23">
        <f t="shared" si="8"/>
        <v>4.4979619999999994E-8</v>
      </c>
      <c r="S64" s="5">
        <v>1.47E-2</v>
      </c>
      <c r="T64" s="5">
        <f t="shared" si="9"/>
        <v>22.354871139999997</v>
      </c>
      <c r="U64" s="6">
        <f t="shared" si="10"/>
        <v>0.32861660575799995</v>
      </c>
      <c r="W64" s="1"/>
    </row>
    <row r="65" spans="1:23" x14ac:dyDescent="0.3">
      <c r="A65" s="12">
        <v>17.5</v>
      </c>
      <c r="B65" s="14">
        <v>3.2033E-8</v>
      </c>
      <c r="C65" s="5">
        <v>1.83E-2</v>
      </c>
      <c r="D65" s="5">
        <f t="shared" si="0"/>
        <v>15.920401</v>
      </c>
      <c r="E65" s="30">
        <f t="shared" si="1"/>
        <v>0.29134333830000003</v>
      </c>
      <c r="F65" s="14">
        <v>4.7764299999999999E-11</v>
      </c>
      <c r="G65" s="5">
        <v>0.1065</v>
      </c>
      <c r="H65" s="5">
        <f t="shared" si="2"/>
        <v>2.37388571E-2</v>
      </c>
      <c r="I65" s="6">
        <f t="shared" si="3"/>
        <v>2.5281882811499998E-3</v>
      </c>
      <c r="J65" s="14">
        <v>7.3942600000000001E-9</v>
      </c>
      <c r="K65" s="5">
        <v>2.98E-2</v>
      </c>
      <c r="L65" s="5">
        <f t="shared" si="4"/>
        <v>3.67494722</v>
      </c>
      <c r="M65" s="30">
        <f t="shared" si="5"/>
        <v>0.109513427156</v>
      </c>
      <c r="N65" s="14">
        <v>1.5189999999999999E-8</v>
      </c>
      <c r="O65" s="5">
        <v>2.53E-2</v>
      </c>
      <c r="P65" s="5">
        <f t="shared" si="6"/>
        <v>7.5494299999999992</v>
      </c>
      <c r="Q65" s="6">
        <f t="shared" si="7"/>
        <v>0.19100057899999998</v>
      </c>
      <c r="R65" s="23">
        <f t="shared" si="8"/>
        <v>3.9427260000000003E-8</v>
      </c>
      <c r="S65" s="5">
        <v>1.4999999999999999E-2</v>
      </c>
      <c r="T65" s="5">
        <f t="shared" si="9"/>
        <v>19.595348220000002</v>
      </c>
      <c r="U65" s="6">
        <f t="shared" si="10"/>
        <v>0.29393022330000002</v>
      </c>
      <c r="W65" s="1"/>
    </row>
    <row r="66" spans="1:23" x14ac:dyDescent="0.3">
      <c r="A66" s="12">
        <v>18</v>
      </c>
      <c r="B66" s="14">
        <v>2.9911000000000002E-8</v>
      </c>
      <c r="C66" s="5">
        <v>1.8700000000000001E-2</v>
      </c>
      <c r="D66" s="5">
        <f t="shared" si="0"/>
        <v>14.865767000000002</v>
      </c>
      <c r="E66" s="30">
        <f t="shared" si="1"/>
        <v>0.27798984290000006</v>
      </c>
      <c r="F66" s="14">
        <v>3.7464399999999999E-11</v>
      </c>
      <c r="G66" s="5">
        <v>6.88E-2</v>
      </c>
      <c r="H66" s="5">
        <f t="shared" si="2"/>
        <v>1.8619806799999999E-2</v>
      </c>
      <c r="I66" s="6">
        <f t="shared" si="3"/>
        <v>1.28104270784E-3</v>
      </c>
      <c r="J66" s="14">
        <v>7.1981900000000003E-9</v>
      </c>
      <c r="K66" s="5">
        <v>4.5400000000000003E-2</v>
      </c>
      <c r="L66" s="5">
        <f t="shared" si="4"/>
        <v>3.5775004300000002</v>
      </c>
      <c r="M66" s="30">
        <f t="shared" si="5"/>
        <v>0.16241851952200001</v>
      </c>
      <c r="N66" s="14">
        <v>1.40977E-8</v>
      </c>
      <c r="O66" s="5">
        <v>2.52E-2</v>
      </c>
      <c r="P66" s="5">
        <f t="shared" si="6"/>
        <v>7.0065569000000005</v>
      </c>
      <c r="Q66" s="6">
        <f t="shared" si="7"/>
        <v>0.17656523388000001</v>
      </c>
      <c r="R66" s="23">
        <f t="shared" si="8"/>
        <v>3.7109190000000006E-8</v>
      </c>
      <c r="S66" s="5">
        <v>1.55E-2</v>
      </c>
      <c r="T66" s="5">
        <f t="shared" si="9"/>
        <v>18.443267430000002</v>
      </c>
      <c r="U66" s="6">
        <f t="shared" si="10"/>
        <v>0.28587064516500005</v>
      </c>
      <c r="W66" s="1"/>
    </row>
    <row r="67" spans="1:23" x14ac:dyDescent="0.3">
      <c r="A67" s="12">
        <v>18.5</v>
      </c>
      <c r="B67" s="14">
        <v>2.6602799999999999E-8</v>
      </c>
      <c r="C67" s="5">
        <v>2.0199999999999999E-2</v>
      </c>
      <c r="D67" s="5">
        <f t="shared" si="0"/>
        <v>13.2215916</v>
      </c>
      <c r="E67" s="30">
        <f t="shared" si="1"/>
        <v>0.26707615031999998</v>
      </c>
      <c r="F67" s="14">
        <v>3.3485999999999997E-11</v>
      </c>
      <c r="G67" s="5">
        <v>8.8700000000000001E-2</v>
      </c>
      <c r="H67" s="5">
        <f t="shared" si="2"/>
        <v>1.6642542E-2</v>
      </c>
      <c r="I67" s="6">
        <f t="shared" si="3"/>
        <v>1.4761934754E-3</v>
      </c>
      <c r="J67" s="14">
        <v>6.6052200000000001E-9</v>
      </c>
      <c r="K67" s="5">
        <v>3.4700000000000002E-2</v>
      </c>
      <c r="L67" s="5">
        <f t="shared" si="4"/>
        <v>3.2827943400000001</v>
      </c>
      <c r="M67" s="30">
        <f t="shared" si="5"/>
        <v>0.11391296359800002</v>
      </c>
      <c r="N67" s="14">
        <v>1.30817E-8</v>
      </c>
      <c r="O67" s="5">
        <v>3.0800000000000001E-2</v>
      </c>
      <c r="P67" s="5">
        <f t="shared" si="6"/>
        <v>6.5016049000000002</v>
      </c>
      <c r="Q67" s="6">
        <f t="shared" si="7"/>
        <v>0.20024943092000003</v>
      </c>
      <c r="R67" s="23">
        <f t="shared" si="8"/>
        <v>3.3208020000000002E-8</v>
      </c>
      <c r="S67" s="5">
        <v>1.6299999999999999E-2</v>
      </c>
      <c r="T67" s="5">
        <f t="shared" si="9"/>
        <v>16.504385940000002</v>
      </c>
      <c r="U67" s="6">
        <f t="shared" si="10"/>
        <v>0.269021490822</v>
      </c>
      <c r="W67" s="1"/>
    </row>
    <row r="68" spans="1:23" x14ac:dyDescent="0.3">
      <c r="A68" s="12">
        <v>19</v>
      </c>
      <c r="B68" s="14">
        <v>2.48933E-8</v>
      </c>
      <c r="C68" s="5">
        <v>2.2100000000000002E-2</v>
      </c>
      <c r="D68" s="5">
        <f t="shared" si="0"/>
        <v>12.3719701</v>
      </c>
      <c r="E68" s="30">
        <f t="shared" si="1"/>
        <v>0.27342053921000004</v>
      </c>
      <c r="F68" s="14">
        <v>2.1351499999999999E-11</v>
      </c>
      <c r="G68" s="5">
        <v>8.1299999999999997E-2</v>
      </c>
      <c r="H68" s="5">
        <f t="shared" si="2"/>
        <v>1.0611695499999999E-2</v>
      </c>
      <c r="I68" s="6">
        <f t="shared" si="3"/>
        <v>8.6273084414999993E-4</v>
      </c>
      <c r="J68" s="14">
        <v>6.6984899999999997E-9</v>
      </c>
      <c r="K68" s="5">
        <v>5.5100000000000003E-2</v>
      </c>
      <c r="L68" s="5">
        <f t="shared" si="4"/>
        <v>3.32914953</v>
      </c>
      <c r="M68" s="30">
        <f t="shared" si="5"/>
        <v>0.18343613910300002</v>
      </c>
      <c r="N68" s="14">
        <v>1.1941799999999999E-8</v>
      </c>
      <c r="O68" s="5">
        <v>2.81E-2</v>
      </c>
      <c r="P68" s="5">
        <f t="shared" si="6"/>
        <v>5.9350746000000001</v>
      </c>
      <c r="Q68" s="6">
        <f t="shared" si="7"/>
        <v>0.16677559625999999</v>
      </c>
      <c r="R68" s="23">
        <f t="shared" si="8"/>
        <v>3.1591790000000002E-8</v>
      </c>
      <c r="S68" s="5">
        <v>1.7100000000000001E-2</v>
      </c>
      <c r="T68" s="5">
        <f t="shared" si="9"/>
        <v>15.701119630000001</v>
      </c>
      <c r="U68" s="6">
        <f t="shared" si="10"/>
        <v>0.26848914567300003</v>
      </c>
      <c r="W68" s="1"/>
    </row>
    <row r="69" spans="1:23" x14ac:dyDescent="0.3">
      <c r="A69" s="12">
        <v>19.5</v>
      </c>
      <c r="B69" s="14">
        <v>2.0986599999999999E-8</v>
      </c>
      <c r="C69" s="5">
        <v>2.0899999999999998E-2</v>
      </c>
      <c r="D69" s="5">
        <f t="shared" si="0"/>
        <v>10.4303402</v>
      </c>
      <c r="E69" s="30">
        <f t="shared" si="1"/>
        <v>0.21799411017999998</v>
      </c>
      <c r="F69" s="14">
        <v>2.0242600000000001E-11</v>
      </c>
      <c r="G69" s="5">
        <v>8.6999999999999994E-2</v>
      </c>
      <c r="H69" s="5">
        <f t="shared" si="2"/>
        <v>1.0060572200000001E-2</v>
      </c>
      <c r="I69" s="6">
        <f t="shared" si="3"/>
        <v>8.7526978140000007E-4</v>
      </c>
      <c r="J69" s="14">
        <v>5.9275699999999996E-9</v>
      </c>
      <c r="K69" s="5">
        <v>3.4099999999999998E-2</v>
      </c>
      <c r="L69" s="5">
        <f t="shared" si="4"/>
        <v>2.94600229</v>
      </c>
      <c r="M69" s="30">
        <f t="shared" si="5"/>
        <v>0.100458678089</v>
      </c>
      <c r="N69" s="14">
        <v>1.05541E-8</v>
      </c>
      <c r="O69" s="5">
        <v>2.9700000000000001E-2</v>
      </c>
      <c r="P69" s="5">
        <f t="shared" si="6"/>
        <v>5.2453877000000002</v>
      </c>
      <c r="Q69" s="6">
        <f t="shared" si="7"/>
        <v>0.15578801469</v>
      </c>
      <c r="R69" s="23">
        <f t="shared" si="8"/>
        <v>2.691417E-8</v>
      </c>
      <c r="S69" s="5">
        <v>1.7999999999999999E-2</v>
      </c>
      <c r="T69" s="5">
        <f t="shared" si="9"/>
        <v>13.376342490000001</v>
      </c>
      <c r="U69" s="6">
        <f t="shared" si="10"/>
        <v>0.24077416482</v>
      </c>
      <c r="W69" s="1"/>
    </row>
    <row r="70" spans="1:23" x14ac:dyDescent="0.3">
      <c r="A70" s="12">
        <v>20</v>
      </c>
      <c r="B70" s="14">
        <v>1.94688E-8</v>
      </c>
      <c r="C70" s="5">
        <v>2.9600000000000001E-2</v>
      </c>
      <c r="D70" s="5">
        <f t="shared" si="0"/>
        <v>9.6759936</v>
      </c>
      <c r="E70" s="30">
        <f t="shared" si="1"/>
        <v>0.28640941056000002</v>
      </c>
      <c r="F70" s="14">
        <v>1.8524199999999999E-11</v>
      </c>
      <c r="G70" s="5">
        <v>9.2100000000000001E-2</v>
      </c>
      <c r="H70" s="5">
        <f t="shared" si="2"/>
        <v>9.2065273999999992E-3</v>
      </c>
      <c r="I70" s="6">
        <f t="shared" si="3"/>
        <v>8.4792117353999993E-4</v>
      </c>
      <c r="J70" s="14">
        <v>5.4141500000000004E-9</v>
      </c>
      <c r="K70" s="5">
        <v>3.95E-2</v>
      </c>
      <c r="L70" s="5">
        <f t="shared" si="4"/>
        <v>2.6908325500000001</v>
      </c>
      <c r="M70" s="30">
        <f t="shared" si="5"/>
        <v>0.106287885725</v>
      </c>
      <c r="N70" s="14">
        <v>9.8139100000000005E-9</v>
      </c>
      <c r="O70" s="5">
        <v>4.2500000000000003E-2</v>
      </c>
      <c r="P70" s="5">
        <f t="shared" si="6"/>
        <v>4.8775132700000006</v>
      </c>
      <c r="Q70" s="6">
        <f t="shared" si="7"/>
        <v>0.20729431397500003</v>
      </c>
      <c r="R70" s="23">
        <f t="shared" si="8"/>
        <v>2.4882949999999999E-8</v>
      </c>
      <c r="S70" s="5">
        <v>1.89E-2</v>
      </c>
      <c r="T70" s="5">
        <f t="shared" si="9"/>
        <v>12.36682615</v>
      </c>
      <c r="U70" s="6">
        <f t="shared" si="10"/>
        <v>0.23373301423500001</v>
      </c>
      <c r="W70" s="1"/>
    </row>
    <row r="71" spans="1:23" x14ac:dyDescent="0.3">
      <c r="A71" s="12">
        <v>20.5</v>
      </c>
      <c r="B71" s="14">
        <v>1.5501999999999999E-8</v>
      </c>
      <c r="C71" s="5">
        <v>2.7199999999999998E-2</v>
      </c>
      <c r="D71" s="5">
        <f t="shared" si="0"/>
        <v>7.7044939999999995</v>
      </c>
      <c r="E71" s="30">
        <f t="shared" si="1"/>
        <v>0.20956223679999997</v>
      </c>
      <c r="F71" s="14">
        <v>1.5567700000000001E-11</v>
      </c>
      <c r="G71" s="5">
        <v>8.4699999999999998E-2</v>
      </c>
      <c r="H71" s="5">
        <f t="shared" si="2"/>
        <v>7.7371469000000002E-3</v>
      </c>
      <c r="I71" s="6">
        <f t="shared" si="3"/>
        <v>6.5533634243000001E-4</v>
      </c>
      <c r="J71" s="14">
        <v>5.2021200000000002E-9</v>
      </c>
      <c r="K71" s="5">
        <v>6.6699999999999995E-2</v>
      </c>
      <c r="L71" s="5">
        <f t="shared" si="4"/>
        <v>2.5854536400000003</v>
      </c>
      <c r="M71" s="30">
        <f t="shared" si="5"/>
        <v>0.17244975778800001</v>
      </c>
      <c r="N71" s="14">
        <v>8.2319499999999995E-9</v>
      </c>
      <c r="O71" s="5">
        <v>4.1599999999999998E-2</v>
      </c>
      <c r="P71" s="5">
        <f t="shared" si="6"/>
        <v>4.0912791500000001</v>
      </c>
      <c r="Q71" s="6">
        <f t="shared" si="7"/>
        <v>0.17019721263999998</v>
      </c>
      <c r="R71" s="23">
        <f t="shared" si="8"/>
        <v>2.070412E-8</v>
      </c>
      <c r="S71" s="5">
        <v>1.95E-2</v>
      </c>
      <c r="T71" s="5">
        <f t="shared" si="9"/>
        <v>10.289947639999999</v>
      </c>
      <c r="U71" s="6">
        <f t="shared" si="10"/>
        <v>0.20065397897999998</v>
      </c>
      <c r="W71" s="1"/>
    </row>
    <row r="72" spans="1:23" x14ac:dyDescent="0.3">
      <c r="A72" s="12">
        <v>21</v>
      </c>
      <c r="B72" s="14">
        <v>1.4095E-8</v>
      </c>
      <c r="C72" s="5">
        <v>2.7300000000000001E-2</v>
      </c>
      <c r="D72" s="5">
        <f t="shared" si="0"/>
        <v>7.0052149999999997</v>
      </c>
      <c r="E72" s="30">
        <f t="shared" si="1"/>
        <v>0.19124236950000001</v>
      </c>
      <c r="F72" s="14">
        <v>1.6361000000000001E-11</v>
      </c>
      <c r="G72" s="5">
        <v>0.1474</v>
      </c>
      <c r="H72" s="5">
        <f t="shared" si="2"/>
        <v>8.1314170000000002E-3</v>
      </c>
      <c r="I72" s="6">
        <f t="shared" si="3"/>
        <v>1.1985708658E-3</v>
      </c>
      <c r="J72" s="14">
        <v>4.2423599999999998E-9</v>
      </c>
      <c r="K72" s="5">
        <v>1.8800000000000001E-2</v>
      </c>
      <c r="L72" s="5">
        <f t="shared" si="4"/>
        <v>2.10845292</v>
      </c>
      <c r="M72" s="30">
        <f t="shared" si="5"/>
        <v>3.9638914896000001E-2</v>
      </c>
      <c r="N72" s="14">
        <v>7.4667599999999996E-9</v>
      </c>
      <c r="O72" s="5">
        <v>3.9100000000000003E-2</v>
      </c>
      <c r="P72" s="5">
        <f t="shared" si="6"/>
        <v>3.7109797199999996</v>
      </c>
      <c r="Q72" s="6">
        <f t="shared" si="7"/>
        <v>0.145099307052</v>
      </c>
      <c r="R72" s="23">
        <f t="shared" si="8"/>
        <v>1.833736E-8</v>
      </c>
      <c r="S72" s="5">
        <v>2.0400000000000001E-2</v>
      </c>
      <c r="T72" s="5">
        <f t="shared" si="9"/>
        <v>9.1136679199999993</v>
      </c>
      <c r="U72" s="6">
        <f t="shared" si="10"/>
        <v>0.18591882556799999</v>
      </c>
      <c r="W72" s="1"/>
    </row>
    <row r="73" spans="1:23" x14ac:dyDescent="0.3">
      <c r="A73" s="12">
        <v>21.5</v>
      </c>
      <c r="B73" s="14">
        <v>1.3134899999999999E-8</v>
      </c>
      <c r="C73" s="5">
        <v>3.56E-2</v>
      </c>
      <c r="D73" s="5">
        <f t="shared" ref="D73:D100" si="11">B73*$C$1*$C$2</f>
        <v>6.5280452999999996</v>
      </c>
      <c r="E73" s="30">
        <f t="shared" ref="E73:E100" si="12">C73*D73</f>
        <v>0.23239841267999997</v>
      </c>
      <c r="F73" s="14">
        <v>1.8634E-11</v>
      </c>
      <c r="G73" s="5">
        <v>0.26519999999999999</v>
      </c>
      <c r="H73" s="5">
        <f t="shared" ref="H73:H100" si="13">F73*$C$1*$C$2</f>
        <v>9.2610980000000006E-3</v>
      </c>
      <c r="I73" s="6">
        <f t="shared" ref="I73:I100" si="14">G73*H73</f>
        <v>2.4560431896E-3</v>
      </c>
      <c r="J73" s="14">
        <v>4.1698399999999997E-9</v>
      </c>
      <c r="K73" s="5">
        <v>2.5100000000000001E-2</v>
      </c>
      <c r="L73" s="5">
        <f t="shared" ref="L73:L100" si="15">J73*$C$1*$C$2</f>
        <v>2.0724104799999998</v>
      </c>
      <c r="M73" s="30">
        <f t="shared" ref="M73:M100" si="16">K73*L73</f>
        <v>5.2017503047999999E-2</v>
      </c>
      <c r="N73" s="14">
        <v>7.3064700000000003E-9</v>
      </c>
      <c r="O73" s="5">
        <v>5.3699999999999998E-2</v>
      </c>
      <c r="P73" s="5">
        <f t="shared" ref="P73:P100" si="17">N73*$C$1*$C$2</f>
        <v>3.6313155900000003</v>
      </c>
      <c r="Q73" s="6">
        <f t="shared" ref="Q73:Q100" si="18">O73*P73</f>
        <v>0.195001647183</v>
      </c>
      <c r="R73" s="23">
        <f t="shared" ref="R73:R100" si="19">J73+B73</f>
        <v>1.7304739999999998E-8</v>
      </c>
      <c r="S73" s="5">
        <v>2.1299999999999999E-2</v>
      </c>
      <c r="T73" s="5">
        <f t="shared" ref="T73:T100" si="20">R73*$C$1*$C$2</f>
        <v>8.600455779999999</v>
      </c>
      <c r="U73" s="6">
        <f t="shared" ref="U73:U100" si="21">S73*T73</f>
        <v>0.18318970811399998</v>
      </c>
      <c r="W73" s="1"/>
    </row>
    <row r="74" spans="1:23" x14ac:dyDescent="0.3">
      <c r="A74" s="12">
        <v>22</v>
      </c>
      <c r="B74" s="14">
        <v>1.15339E-8</v>
      </c>
      <c r="C74" s="5">
        <v>3.2300000000000002E-2</v>
      </c>
      <c r="D74" s="5">
        <f t="shared" si="11"/>
        <v>5.7323483</v>
      </c>
      <c r="E74" s="30">
        <f t="shared" si="12"/>
        <v>0.18515485009000002</v>
      </c>
      <c r="F74" s="14">
        <v>1.1558699999999999E-11</v>
      </c>
      <c r="G74" s="5">
        <v>0.11609999999999999</v>
      </c>
      <c r="H74" s="5">
        <f t="shared" si="13"/>
        <v>5.7446738999999995E-3</v>
      </c>
      <c r="I74" s="6">
        <f t="shared" si="14"/>
        <v>6.6695663978999986E-4</v>
      </c>
      <c r="J74" s="14">
        <v>4.1428299999999998E-9</v>
      </c>
      <c r="K74" s="5">
        <v>6.0999999999999999E-2</v>
      </c>
      <c r="L74" s="5">
        <f t="shared" si="15"/>
        <v>2.05898651</v>
      </c>
      <c r="M74" s="30">
        <f t="shared" si="16"/>
        <v>0.12559817710999999</v>
      </c>
      <c r="N74" s="14">
        <v>6.2341399999999997E-9</v>
      </c>
      <c r="O74" s="5">
        <v>4.8399999999999999E-2</v>
      </c>
      <c r="P74" s="5">
        <f t="shared" si="17"/>
        <v>3.0983675799999997</v>
      </c>
      <c r="Q74" s="6">
        <f t="shared" si="18"/>
        <v>0.14996099087199999</v>
      </c>
      <c r="R74" s="23">
        <f t="shared" si="19"/>
        <v>1.5676730000000002E-8</v>
      </c>
      <c r="S74" s="5">
        <v>2.18E-2</v>
      </c>
      <c r="T74" s="5">
        <f t="shared" si="20"/>
        <v>7.7913348100000013</v>
      </c>
      <c r="U74" s="6">
        <f t="shared" si="21"/>
        <v>0.16985109885800004</v>
      </c>
      <c r="W74" s="1"/>
    </row>
    <row r="75" spans="1:23" x14ac:dyDescent="0.3">
      <c r="A75" s="12">
        <v>22.5</v>
      </c>
      <c r="B75" s="14">
        <v>1.08709E-8</v>
      </c>
      <c r="C75" s="5">
        <v>2.6800000000000001E-2</v>
      </c>
      <c r="D75" s="5">
        <f t="shared" si="11"/>
        <v>5.4028372999999998</v>
      </c>
      <c r="E75" s="30">
        <f t="shared" si="12"/>
        <v>0.14479603964000001</v>
      </c>
      <c r="F75" s="14">
        <v>1.2696600000000001E-11</v>
      </c>
      <c r="G75" s="5">
        <v>0.19059999999999999</v>
      </c>
      <c r="H75" s="5">
        <f t="shared" si="13"/>
        <v>6.3102102000000002E-3</v>
      </c>
      <c r="I75" s="6">
        <f t="shared" si="14"/>
        <v>1.20272606412E-3</v>
      </c>
      <c r="J75" s="14">
        <v>3.8087300000000004E-9</v>
      </c>
      <c r="K75" s="5">
        <v>6.5299999999999997E-2</v>
      </c>
      <c r="L75" s="5">
        <f t="shared" si="15"/>
        <v>1.8929388100000002</v>
      </c>
      <c r="M75" s="30">
        <f t="shared" si="16"/>
        <v>0.123608904293</v>
      </c>
      <c r="N75" s="14">
        <v>5.9021999999999997E-9</v>
      </c>
      <c r="O75" s="5">
        <v>4.0599999999999997E-2</v>
      </c>
      <c r="P75" s="5">
        <f t="shared" si="17"/>
        <v>2.9333933999999999</v>
      </c>
      <c r="Q75" s="6">
        <f t="shared" si="18"/>
        <v>0.11909577203999999</v>
      </c>
      <c r="R75" s="23">
        <f t="shared" si="19"/>
        <v>1.4679630000000001E-8</v>
      </c>
      <c r="S75" s="5">
        <v>2.2499999999999999E-2</v>
      </c>
      <c r="T75" s="5">
        <f t="shared" si="20"/>
        <v>7.2957761100000003</v>
      </c>
      <c r="U75" s="6">
        <f t="shared" si="21"/>
        <v>0.164154962475</v>
      </c>
      <c r="W75" s="1"/>
    </row>
    <row r="76" spans="1:23" x14ac:dyDescent="0.3">
      <c r="A76" s="12">
        <v>23</v>
      </c>
      <c r="B76" s="14">
        <v>1.01436E-8</v>
      </c>
      <c r="C76" s="5">
        <v>2.2599999999999999E-2</v>
      </c>
      <c r="D76" s="5">
        <f t="shared" si="11"/>
        <v>5.0413692000000001</v>
      </c>
      <c r="E76" s="30">
        <f t="shared" si="12"/>
        <v>0.11393494391999999</v>
      </c>
      <c r="F76" s="14">
        <v>1.1825300000000001E-11</v>
      </c>
      <c r="G76" s="5">
        <v>0.22539999999999999</v>
      </c>
      <c r="H76" s="5">
        <f t="shared" si="13"/>
        <v>5.8771741000000002E-3</v>
      </c>
      <c r="I76" s="6">
        <f t="shared" si="14"/>
        <v>1.32471504214E-3</v>
      </c>
      <c r="J76" s="14">
        <v>3.39312E-9</v>
      </c>
      <c r="K76" s="5">
        <v>2.5100000000000001E-2</v>
      </c>
      <c r="L76" s="5">
        <f t="shared" si="15"/>
        <v>1.6863806399999999</v>
      </c>
      <c r="M76" s="30">
        <f t="shared" si="16"/>
        <v>4.2328154064E-2</v>
      </c>
      <c r="N76" s="14">
        <v>5.5746399999999997E-9</v>
      </c>
      <c r="O76" s="5">
        <v>3.1E-2</v>
      </c>
      <c r="P76" s="5">
        <f t="shared" si="17"/>
        <v>2.7705960799999998</v>
      </c>
      <c r="Q76" s="6">
        <f t="shared" si="18"/>
        <v>8.5888478479999988E-2</v>
      </c>
      <c r="R76" s="23">
        <f t="shared" si="19"/>
        <v>1.3536719999999999E-8</v>
      </c>
      <c r="S76" s="5">
        <v>2.2800000000000001E-2</v>
      </c>
      <c r="T76" s="5">
        <f t="shared" si="20"/>
        <v>6.7277498399999995</v>
      </c>
      <c r="U76" s="6">
        <f t="shared" si="21"/>
        <v>0.15339269635200001</v>
      </c>
      <c r="W76" s="1"/>
    </row>
    <row r="77" spans="1:23" x14ac:dyDescent="0.3">
      <c r="A77" s="12">
        <v>23.5</v>
      </c>
      <c r="B77" s="14">
        <v>1.05317E-8</v>
      </c>
      <c r="C77" s="5">
        <v>4.7600000000000003E-2</v>
      </c>
      <c r="D77" s="5">
        <f t="shared" si="11"/>
        <v>5.2342548999999998</v>
      </c>
      <c r="E77" s="30">
        <f t="shared" si="12"/>
        <v>0.24915053324</v>
      </c>
      <c r="F77" s="14">
        <v>7.20875E-12</v>
      </c>
      <c r="G77" s="5">
        <v>0.15790000000000001</v>
      </c>
      <c r="H77" s="5">
        <f t="shared" si="13"/>
        <v>3.5827487499999998E-3</v>
      </c>
      <c r="I77" s="6">
        <f t="shared" si="14"/>
        <v>5.6571602762500001E-4</v>
      </c>
      <c r="J77" s="14">
        <v>3.3198099999999999E-9</v>
      </c>
      <c r="K77" s="5">
        <v>2.7699999999999999E-2</v>
      </c>
      <c r="L77" s="5">
        <f t="shared" si="15"/>
        <v>1.6499455699999999</v>
      </c>
      <c r="M77" s="30">
        <f t="shared" si="16"/>
        <v>4.5703492288999996E-2</v>
      </c>
      <c r="N77" s="14">
        <v>5.7967999999999997E-9</v>
      </c>
      <c r="O77" s="5">
        <v>5.6300000000000003E-2</v>
      </c>
      <c r="P77" s="5">
        <f t="shared" si="17"/>
        <v>2.8810095999999996</v>
      </c>
      <c r="Q77" s="6">
        <f t="shared" si="18"/>
        <v>0.16220084048</v>
      </c>
      <c r="R77" s="23">
        <f t="shared" si="19"/>
        <v>1.385151E-8</v>
      </c>
      <c r="S77" s="5">
        <v>2.3699999999999999E-2</v>
      </c>
      <c r="T77" s="5">
        <f t="shared" si="20"/>
        <v>6.8842004699999997</v>
      </c>
      <c r="U77" s="6">
        <f t="shared" si="21"/>
        <v>0.16315555113899999</v>
      </c>
      <c r="W77" s="1"/>
    </row>
    <row r="78" spans="1:23" x14ac:dyDescent="0.3">
      <c r="A78" s="12">
        <v>24</v>
      </c>
      <c r="B78" s="14">
        <v>9.1560999999999998E-9</v>
      </c>
      <c r="C78" s="5">
        <v>3.9699999999999999E-2</v>
      </c>
      <c r="D78" s="5">
        <f t="shared" si="11"/>
        <v>4.5505816999999995</v>
      </c>
      <c r="E78" s="30">
        <f t="shared" si="12"/>
        <v>0.18065809348999998</v>
      </c>
      <c r="F78" s="14">
        <v>6.5074500000000001E-12</v>
      </c>
      <c r="G78" s="5">
        <v>0.2016</v>
      </c>
      <c r="H78" s="5">
        <f t="shared" si="13"/>
        <v>3.2342026500000003E-3</v>
      </c>
      <c r="I78" s="6">
        <f t="shared" si="14"/>
        <v>6.5201525424000008E-4</v>
      </c>
      <c r="J78" s="14">
        <v>3.0876399999999999E-9</v>
      </c>
      <c r="K78" s="5">
        <v>2.4400000000000002E-2</v>
      </c>
      <c r="L78" s="5">
        <f t="shared" si="15"/>
        <v>1.5345570799999999</v>
      </c>
      <c r="M78" s="30">
        <f t="shared" si="16"/>
        <v>3.7443192751999997E-2</v>
      </c>
      <c r="N78" s="14">
        <v>5.1975300000000004E-9</v>
      </c>
      <c r="O78" s="5">
        <v>6.5500000000000003E-2</v>
      </c>
      <c r="P78" s="5">
        <f t="shared" si="17"/>
        <v>2.58317241</v>
      </c>
      <c r="Q78" s="6">
        <f t="shared" si="18"/>
        <v>0.169197792855</v>
      </c>
      <c r="R78" s="23">
        <f t="shared" si="19"/>
        <v>1.224374E-8</v>
      </c>
      <c r="S78" s="5">
        <v>2.4199999999999999E-2</v>
      </c>
      <c r="T78" s="5">
        <f t="shared" si="20"/>
        <v>6.0851387800000003</v>
      </c>
      <c r="U78" s="6">
        <f t="shared" si="21"/>
        <v>0.147260358476</v>
      </c>
      <c r="W78" s="1"/>
    </row>
    <row r="79" spans="1:23" x14ac:dyDescent="0.3">
      <c r="A79" s="12">
        <v>24.5</v>
      </c>
      <c r="B79" s="14">
        <v>8.5080999999999996E-9</v>
      </c>
      <c r="C79" s="5">
        <v>3.6499999999999998E-2</v>
      </c>
      <c r="D79" s="5">
        <f t="shared" si="11"/>
        <v>4.2285256999999996</v>
      </c>
      <c r="E79" s="30">
        <f t="shared" si="12"/>
        <v>0.15434118804999997</v>
      </c>
      <c r="F79" s="14">
        <v>5.2189599999999998E-12</v>
      </c>
      <c r="G79" s="5">
        <v>0.15620000000000001</v>
      </c>
      <c r="H79" s="5">
        <f t="shared" si="13"/>
        <v>2.5938231199999998E-3</v>
      </c>
      <c r="I79" s="6">
        <f t="shared" si="14"/>
        <v>4.05155171344E-4</v>
      </c>
      <c r="J79" s="14">
        <v>3.1867599999999999E-9</v>
      </c>
      <c r="K79" s="5">
        <v>7.6300000000000007E-2</v>
      </c>
      <c r="L79" s="5">
        <f t="shared" si="15"/>
        <v>1.5838197199999999</v>
      </c>
      <c r="M79" s="30">
        <f t="shared" si="16"/>
        <v>0.120845444636</v>
      </c>
      <c r="N79" s="14">
        <v>4.7042499999999998E-9</v>
      </c>
      <c r="O79" s="5">
        <v>4.8599999999999997E-2</v>
      </c>
      <c r="P79" s="5">
        <f t="shared" si="17"/>
        <v>2.3380122499999998</v>
      </c>
      <c r="Q79" s="6">
        <f t="shared" si="18"/>
        <v>0.11362739534999998</v>
      </c>
      <c r="R79" s="23">
        <f t="shared" si="19"/>
        <v>1.169486E-8</v>
      </c>
      <c r="S79" s="5">
        <v>2.47E-2</v>
      </c>
      <c r="T79" s="5">
        <f t="shared" si="20"/>
        <v>5.8123454199999998</v>
      </c>
      <c r="U79" s="6">
        <f t="shared" si="21"/>
        <v>0.14356493187399999</v>
      </c>
      <c r="W79" s="1"/>
    </row>
    <row r="80" spans="1:23" x14ac:dyDescent="0.3">
      <c r="A80" s="12">
        <v>25</v>
      </c>
      <c r="B80" s="14">
        <v>9.2347700000000008E-9</v>
      </c>
      <c r="C80" s="5">
        <v>6.13E-2</v>
      </c>
      <c r="D80" s="5">
        <f t="shared" si="11"/>
        <v>4.5896806900000007</v>
      </c>
      <c r="E80" s="30">
        <f t="shared" si="12"/>
        <v>0.28134742629700005</v>
      </c>
      <c r="F80" s="14">
        <v>3.92326E-12</v>
      </c>
      <c r="G80" s="5">
        <v>0.1789</v>
      </c>
      <c r="H80" s="5">
        <f t="shared" si="13"/>
        <v>1.9498602200000001E-3</v>
      </c>
      <c r="I80" s="6">
        <f t="shared" si="14"/>
        <v>3.4882999335800001E-4</v>
      </c>
      <c r="J80" s="14">
        <v>2.7911799999999999E-9</v>
      </c>
      <c r="K80" s="5">
        <v>2.9399999999999999E-2</v>
      </c>
      <c r="L80" s="5">
        <f t="shared" si="15"/>
        <v>1.3872164599999999</v>
      </c>
      <c r="M80" s="30">
        <f t="shared" si="16"/>
        <v>4.0784163923999993E-2</v>
      </c>
      <c r="N80" s="14">
        <v>5.30686E-9</v>
      </c>
      <c r="O80" s="5">
        <v>8.5900000000000004E-2</v>
      </c>
      <c r="P80" s="5">
        <f t="shared" si="17"/>
        <v>2.6375094200000002</v>
      </c>
      <c r="Q80" s="6">
        <f t="shared" si="18"/>
        <v>0.22656205917800004</v>
      </c>
      <c r="R80" s="23">
        <f t="shared" si="19"/>
        <v>1.202595E-8</v>
      </c>
      <c r="S80" s="5">
        <v>2.5499999999999998E-2</v>
      </c>
      <c r="T80" s="5">
        <f t="shared" si="20"/>
        <v>5.9768971500000001</v>
      </c>
      <c r="U80" s="6">
        <f t="shared" si="21"/>
        <v>0.152410877325</v>
      </c>
      <c r="W80" s="1"/>
    </row>
    <row r="81" spans="1:23" x14ac:dyDescent="0.3">
      <c r="A81" s="12">
        <v>25.5</v>
      </c>
      <c r="B81" s="14">
        <v>8.3112099999999999E-9</v>
      </c>
      <c r="C81" s="5">
        <v>6.1499999999999999E-2</v>
      </c>
      <c r="D81" s="5">
        <f t="shared" si="11"/>
        <v>4.13067137</v>
      </c>
      <c r="E81" s="30">
        <f t="shared" si="12"/>
        <v>0.25403628925499999</v>
      </c>
      <c r="F81" s="14">
        <v>3.5491600000000002E-12</v>
      </c>
      <c r="G81" s="5">
        <v>0.1893</v>
      </c>
      <c r="H81" s="5">
        <f t="shared" si="13"/>
        <v>1.76393252E-3</v>
      </c>
      <c r="I81" s="6">
        <f t="shared" si="14"/>
        <v>3.33912426036E-4</v>
      </c>
      <c r="J81" s="14">
        <v>2.8059799999999999E-9</v>
      </c>
      <c r="K81" s="5">
        <v>3.1600000000000003E-2</v>
      </c>
      <c r="L81" s="5">
        <f t="shared" si="15"/>
        <v>1.39457206</v>
      </c>
      <c r="M81" s="30">
        <f t="shared" si="16"/>
        <v>4.4068477096000001E-2</v>
      </c>
      <c r="N81" s="14">
        <v>4.8949099999999996E-9</v>
      </c>
      <c r="O81" s="5">
        <v>9.0999999999999998E-2</v>
      </c>
      <c r="P81" s="5">
        <f t="shared" si="17"/>
        <v>2.4327702699999998</v>
      </c>
      <c r="Q81" s="6">
        <f t="shared" si="18"/>
        <v>0.22138209456999997</v>
      </c>
      <c r="R81" s="23">
        <f t="shared" si="19"/>
        <v>1.1117190000000001E-8</v>
      </c>
      <c r="S81" s="5">
        <v>2.6499999999999999E-2</v>
      </c>
      <c r="T81" s="5">
        <f t="shared" si="20"/>
        <v>5.5252434300000006</v>
      </c>
      <c r="U81" s="6">
        <f t="shared" si="21"/>
        <v>0.14641895089500001</v>
      </c>
      <c r="W81" s="1"/>
    </row>
    <row r="82" spans="1:23" x14ac:dyDescent="0.3">
      <c r="A82" s="12">
        <v>26</v>
      </c>
      <c r="B82" s="14">
        <v>7.4193200000000004E-9</v>
      </c>
      <c r="C82" s="5">
        <v>5.2600000000000001E-2</v>
      </c>
      <c r="D82" s="5">
        <f t="shared" si="11"/>
        <v>3.6874020400000003</v>
      </c>
      <c r="E82" s="30">
        <f t="shared" si="12"/>
        <v>0.19395734730400002</v>
      </c>
      <c r="F82" s="14">
        <v>3.5007900000000001E-12</v>
      </c>
      <c r="G82" s="5">
        <v>0.32719999999999999</v>
      </c>
      <c r="H82" s="5">
        <f t="shared" si="13"/>
        <v>1.7398926300000001E-3</v>
      </c>
      <c r="I82" s="6">
        <f t="shared" si="14"/>
        <v>5.6929286853600006E-4</v>
      </c>
      <c r="J82" s="14">
        <v>2.5903499999999998E-9</v>
      </c>
      <c r="K82" s="5">
        <v>0.03</v>
      </c>
      <c r="L82" s="5">
        <f t="shared" si="15"/>
        <v>1.2874039499999999</v>
      </c>
      <c r="M82" s="30">
        <f t="shared" si="16"/>
        <v>3.8622118499999997E-2</v>
      </c>
      <c r="N82" s="14">
        <v>4.1396600000000002E-9</v>
      </c>
      <c r="O82" s="5">
        <v>6.7199999999999996E-2</v>
      </c>
      <c r="P82" s="5">
        <f t="shared" si="17"/>
        <v>2.05741102</v>
      </c>
      <c r="Q82" s="6">
        <f t="shared" si="18"/>
        <v>0.13825802054399999</v>
      </c>
      <c r="R82" s="23">
        <f t="shared" si="19"/>
        <v>1.0009670000000001E-8</v>
      </c>
      <c r="S82" s="5">
        <v>2.69E-2</v>
      </c>
      <c r="T82" s="5">
        <f t="shared" si="20"/>
        <v>4.9748059900000001</v>
      </c>
      <c r="U82" s="6">
        <f t="shared" si="21"/>
        <v>0.133822281131</v>
      </c>
      <c r="W82" s="1"/>
    </row>
    <row r="83" spans="1:23" x14ac:dyDescent="0.3">
      <c r="A83" s="12">
        <v>26.5</v>
      </c>
      <c r="B83" s="14">
        <v>6.7350100000000003E-9</v>
      </c>
      <c r="C83" s="5">
        <v>3.27E-2</v>
      </c>
      <c r="D83" s="5">
        <f t="shared" si="11"/>
        <v>3.3472999700000003</v>
      </c>
      <c r="E83" s="30">
        <f t="shared" si="12"/>
        <v>0.10945670901900001</v>
      </c>
      <c r="F83" s="14">
        <v>2.9728599999999999E-12</v>
      </c>
      <c r="G83" s="5">
        <v>0.2082</v>
      </c>
      <c r="H83" s="5">
        <f t="shared" si="13"/>
        <v>1.47751142E-3</v>
      </c>
      <c r="I83" s="6">
        <f t="shared" si="14"/>
        <v>3.07617877644E-4</v>
      </c>
      <c r="J83" s="14">
        <v>2.6017699999999998E-9</v>
      </c>
      <c r="K83" s="5">
        <v>4.8599999999999997E-2</v>
      </c>
      <c r="L83" s="5">
        <f t="shared" si="15"/>
        <v>1.2930796899999999</v>
      </c>
      <c r="M83" s="30">
        <f t="shared" si="16"/>
        <v>6.2843672933999992E-2</v>
      </c>
      <c r="N83" s="14">
        <v>3.8465300000000004E-9</v>
      </c>
      <c r="O83" s="5">
        <v>5.04E-2</v>
      </c>
      <c r="P83" s="5">
        <f t="shared" si="17"/>
        <v>1.9117254100000003</v>
      </c>
      <c r="Q83" s="6">
        <f t="shared" si="18"/>
        <v>9.6350960664000021E-2</v>
      </c>
      <c r="R83" s="23">
        <f t="shared" si="19"/>
        <v>9.3367800000000005E-9</v>
      </c>
      <c r="S83" s="5">
        <v>2.7799999999999998E-2</v>
      </c>
      <c r="T83" s="5">
        <f t="shared" si="20"/>
        <v>4.6403796600000007</v>
      </c>
      <c r="U83" s="6">
        <f t="shared" si="21"/>
        <v>0.129002554548</v>
      </c>
      <c r="W83" s="1"/>
    </row>
    <row r="84" spans="1:23" x14ac:dyDescent="0.3">
      <c r="A84" s="12">
        <v>27</v>
      </c>
      <c r="B84" s="14">
        <v>6.5262899999999998E-9</v>
      </c>
      <c r="C84" s="5">
        <v>4.3999999999999997E-2</v>
      </c>
      <c r="D84" s="5">
        <f t="shared" si="11"/>
        <v>3.24356613</v>
      </c>
      <c r="E84" s="30">
        <f t="shared" si="12"/>
        <v>0.14271690972000001</v>
      </c>
      <c r="F84" s="14">
        <v>1.04192E-11</v>
      </c>
      <c r="G84" s="5">
        <v>0.75519999999999998</v>
      </c>
      <c r="H84" s="5">
        <f t="shared" si="13"/>
        <v>5.1783424E-3</v>
      </c>
      <c r="I84" s="6">
        <f t="shared" si="14"/>
        <v>3.9106841804800001E-3</v>
      </c>
      <c r="J84" s="14">
        <v>2.7522000000000001E-9</v>
      </c>
      <c r="K84" s="5">
        <v>0.12130000000000001</v>
      </c>
      <c r="L84" s="5">
        <f t="shared" si="15"/>
        <v>1.3678433999999999</v>
      </c>
      <c r="M84" s="30">
        <f t="shared" si="16"/>
        <v>0.16591940442</v>
      </c>
      <c r="N84" s="14">
        <v>3.72748E-9</v>
      </c>
      <c r="O84" s="5">
        <v>6.9199999999999998E-2</v>
      </c>
      <c r="P84" s="5">
        <f t="shared" si="17"/>
        <v>1.8525575599999999</v>
      </c>
      <c r="Q84" s="6">
        <f t="shared" si="18"/>
        <v>0.12819698315199998</v>
      </c>
      <c r="R84" s="23">
        <f t="shared" si="19"/>
        <v>9.2784899999999995E-9</v>
      </c>
      <c r="S84" s="5">
        <v>2.8199999999999999E-2</v>
      </c>
      <c r="T84" s="5">
        <f t="shared" si="20"/>
        <v>4.6114095299999995</v>
      </c>
      <c r="U84" s="6">
        <f t="shared" si="21"/>
        <v>0.130041748746</v>
      </c>
      <c r="W84" s="1"/>
    </row>
    <row r="85" spans="1:23" x14ac:dyDescent="0.3">
      <c r="A85" s="12">
        <v>27.5</v>
      </c>
      <c r="B85" s="14">
        <v>6.2315399999999998E-9</v>
      </c>
      <c r="C85" s="5">
        <v>3.6400000000000002E-2</v>
      </c>
      <c r="D85" s="5">
        <f t="shared" si="11"/>
        <v>3.0970753799999997</v>
      </c>
      <c r="E85" s="30">
        <f t="shared" si="12"/>
        <v>0.11273354383199999</v>
      </c>
      <c r="F85" s="14">
        <v>1.3022E-12</v>
      </c>
      <c r="G85" s="5">
        <v>0.30199999999999999</v>
      </c>
      <c r="H85" s="5">
        <f t="shared" si="13"/>
        <v>6.4719340000000004E-4</v>
      </c>
      <c r="I85" s="6">
        <f t="shared" si="14"/>
        <v>1.954524068E-4</v>
      </c>
      <c r="J85" s="14">
        <v>2.3354200000000002E-9</v>
      </c>
      <c r="K85" s="5">
        <v>9.6199999999999994E-2</v>
      </c>
      <c r="L85" s="5">
        <f t="shared" si="15"/>
        <v>1.1607037400000002</v>
      </c>
      <c r="M85" s="30">
        <f t="shared" si="16"/>
        <v>0.11165969978800001</v>
      </c>
      <c r="N85" s="14">
        <v>3.48417E-9</v>
      </c>
      <c r="O85" s="5">
        <v>5.8599999999999999E-2</v>
      </c>
      <c r="P85" s="5">
        <f t="shared" si="17"/>
        <v>1.73163249</v>
      </c>
      <c r="Q85" s="6">
        <f t="shared" si="18"/>
        <v>0.10147366391399999</v>
      </c>
      <c r="R85" s="23">
        <f t="shared" si="19"/>
        <v>8.5669600000000004E-9</v>
      </c>
      <c r="S85" s="5">
        <v>2.8899999999999999E-2</v>
      </c>
      <c r="T85" s="5">
        <f t="shared" si="20"/>
        <v>4.2577791200000004</v>
      </c>
      <c r="U85" s="6">
        <f t="shared" si="21"/>
        <v>0.123049816568</v>
      </c>
      <c r="W85" s="1"/>
    </row>
    <row r="86" spans="1:23" x14ac:dyDescent="0.3">
      <c r="A86" s="12">
        <v>28</v>
      </c>
      <c r="B86" s="14">
        <v>6.2833200000000002E-9</v>
      </c>
      <c r="C86" s="5">
        <v>6.1800000000000001E-2</v>
      </c>
      <c r="D86" s="5">
        <f t="shared" si="11"/>
        <v>3.1228100400000001</v>
      </c>
      <c r="E86" s="30">
        <f t="shared" si="12"/>
        <v>0.192989660472</v>
      </c>
      <c r="F86" s="14">
        <v>2.1859099999999999E-12</v>
      </c>
      <c r="G86" s="5">
        <v>0.45019999999999999</v>
      </c>
      <c r="H86" s="5">
        <f t="shared" si="13"/>
        <v>1.08639727E-3</v>
      </c>
      <c r="I86" s="6">
        <f t="shared" si="14"/>
        <v>4.8909605095399998E-4</v>
      </c>
      <c r="J86" s="14">
        <v>2.07401E-9</v>
      </c>
      <c r="K86" s="5">
        <v>3.4599999999999999E-2</v>
      </c>
      <c r="L86" s="5">
        <f t="shared" si="15"/>
        <v>1.03078297</v>
      </c>
      <c r="M86" s="30">
        <f t="shared" si="16"/>
        <v>3.5665090761999994E-2</v>
      </c>
      <c r="N86" s="14">
        <v>3.5724800000000001E-9</v>
      </c>
      <c r="O86" s="5">
        <v>8.6199999999999999E-2</v>
      </c>
      <c r="P86" s="5">
        <f t="shared" si="17"/>
        <v>1.77552256</v>
      </c>
      <c r="Q86" s="6">
        <f t="shared" si="18"/>
        <v>0.15305004467200001</v>
      </c>
      <c r="R86" s="23">
        <f t="shared" si="19"/>
        <v>8.3573299999999993E-9</v>
      </c>
      <c r="S86" s="5">
        <v>2.9700000000000001E-2</v>
      </c>
      <c r="T86" s="5">
        <f t="shared" si="20"/>
        <v>4.1535930099999998</v>
      </c>
      <c r="U86" s="6">
        <f t="shared" si="21"/>
        <v>0.123361712397</v>
      </c>
      <c r="W86" s="1"/>
    </row>
    <row r="87" spans="1:23" x14ac:dyDescent="0.3">
      <c r="A87" s="12">
        <v>28.5</v>
      </c>
      <c r="B87" s="14">
        <v>6.1449500000000004E-9</v>
      </c>
      <c r="C87" s="5">
        <v>6.1699999999999998E-2</v>
      </c>
      <c r="D87" s="5">
        <f t="shared" si="11"/>
        <v>3.0540401500000001</v>
      </c>
      <c r="E87" s="30">
        <f t="shared" si="12"/>
        <v>0.188434277255</v>
      </c>
      <c r="F87" s="14">
        <v>5.0255299999999999E-12</v>
      </c>
      <c r="G87" s="5">
        <v>0.61360000000000003</v>
      </c>
      <c r="H87" s="5">
        <f t="shared" si="13"/>
        <v>2.4976884099999997E-3</v>
      </c>
      <c r="I87" s="6">
        <f t="shared" si="14"/>
        <v>1.5325816083759998E-3</v>
      </c>
      <c r="J87" s="14">
        <v>2.5228E-9</v>
      </c>
      <c r="K87" s="5">
        <v>0.13189999999999999</v>
      </c>
      <c r="L87" s="5">
        <f t="shared" si="15"/>
        <v>1.2538316</v>
      </c>
      <c r="M87" s="30">
        <f t="shared" si="16"/>
        <v>0.16538038803999999</v>
      </c>
      <c r="N87" s="14">
        <v>3.4167099999999999E-9</v>
      </c>
      <c r="O87" s="5">
        <v>7.46E-2</v>
      </c>
      <c r="P87" s="5">
        <f t="shared" si="17"/>
        <v>1.6981048699999999</v>
      </c>
      <c r="Q87" s="6">
        <f t="shared" si="18"/>
        <v>0.126678623302</v>
      </c>
      <c r="R87" s="23">
        <f t="shared" si="19"/>
        <v>8.66775E-9</v>
      </c>
      <c r="S87" s="5">
        <v>0.03</v>
      </c>
      <c r="T87" s="5">
        <f t="shared" si="20"/>
        <v>4.3078717500000003</v>
      </c>
      <c r="U87" s="6">
        <f t="shared" si="21"/>
        <v>0.12923615250000001</v>
      </c>
      <c r="W87" s="1"/>
    </row>
    <row r="88" spans="1:23" x14ac:dyDescent="0.3">
      <c r="A88" s="12">
        <v>29</v>
      </c>
      <c r="B88" s="14">
        <v>5.6901100000000003E-9</v>
      </c>
      <c r="C88" s="5">
        <v>4.9200000000000001E-2</v>
      </c>
      <c r="D88" s="5">
        <f t="shared" si="11"/>
        <v>2.8279846700000002</v>
      </c>
      <c r="E88" s="30">
        <f t="shared" si="12"/>
        <v>0.13913684576400001</v>
      </c>
      <c r="F88" s="14">
        <v>1.41964E-12</v>
      </c>
      <c r="G88" s="5">
        <v>0.30120000000000002</v>
      </c>
      <c r="H88" s="5">
        <f t="shared" si="13"/>
        <v>7.0556107999999995E-4</v>
      </c>
      <c r="I88" s="6">
        <f t="shared" si="14"/>
        <v>2.1251499729600001E-4</v>
      </c>
      <c r="J88" s="14">
        <v>2.4290100000000001E-9</v>
      </c>
      <c r="K88" s="5">
        <v>0.1163</v>
      </c>
      <c r="L88" s="5">
        <f t="shared" si="15"/>
        <v>1.2072179700000001</v>
      </c>
      <c r="M88" s="30">
        <f t="shared" si="16"/>
        <v>0.14039944991100001</v>
      </c>
      <c r="N88" s="14">
        <v>3.04327E-9</v>
      </c>
      <c r="O88" s="5">
        <v>3.9399999999999998E-2</v>
      </c>
      <c r="P88" s="5">
        <f t="shared" si="17"/>
        <v>1.5125051899999999</v>
      </c>
      <c r="Q88" s="6">
        <f t="shared" si="18"/>
        <v>5.9592704485999994E-2</v>
      </c>
      <c r="R88" s="23">
        <f t="shared" si="19"/>
        <v>8.11912E-9</v>
      </c>
      <c r="S88" s="5">
        <v>3.1199999999999999E-2</v>
      </c>
      <c r="T88" s="5">
        <f t="shared" si="20"/>
        <v>4.0352026399999996</v>
      </c>
      <c r="U88" s="6">
        <f t="shared" si="21"/>
        <v>0.12589832236799997</v>
      </c>
      <c r="W88" s="1"/>
    </row>
    <row r="89" spans="1:23" x14ac:dyDescent="0.3">
      <c r="A89" s="12">
        <v>29.5</v>
      </c>
      <c r="B89" s="14">
        <v>5.5414300000000004E-9</v>
      </c>
      <c r="C89" s="5">
        <v>5.1700000000000003E-2</v>
      </c>
      <c r="D89" s="5">
        <f t="shared" si="11"/>
        <v>2.7540907100000003</v>
      </c>
      <c r="E89" s="30">
        <f t="shared" si="12"/>
        <v>0.14238648970700002</v>
      </c>
      <c r="F89" s="14">
        <v>5.1753600000000005E-13</v>
      </c>
      <c r="G89" s="5">
        <v>0.46279999999999999</v>
      </c>
      <c r="H89" s="5">
        <f t="shared" si="13"/>
        <v>2.5721539200000004E-4</v>
      </c>
      <c r="I89" s="6">
        <f t="shared" si="14"/>
        <v>1.1903928341760001E-4</v>
      </c>
      <c r="J89" s="14">
        <v>1.9902300000000001E-9</v>
      </c>
      <c r="K89" s="5">
        <v>3.95E-2</v>
      </c>
      <c r="L89" s="5">
        <f t="shared" si="15"/>
        <v>0.98914431000000003</v>
      </c>
      <c r="M89" s="30">
        <f t="shared" si="16"/>
        <v>3.9071200245E-2</v>
      </c>
      <c r="N89" s="14">
        <v>3.1191199999999999E-9</v>
      </c>
      <c r="O89" s="5">
        <v>7.3400000000000007E-2</v>
      </c>
      <c r="P89" s="5">
        <f t="shared" si="17"/>
        <v>1.55020264</v>
      </c>
      <c r="Q89" s="6">
        <f t="shared" si="18"/>
        <v>0.11378487377600001</v>
      </c>
      <c r="R89" s="23">
        <f t="shared" si="19"/>
        <v>7.53166E-9</v>
      </c>
      <c r="S89" s="5">
        <v>3.2800000000000003E-2</v>
      </c>
      <c r="T89" s="5">
        <f t="shared" si="20"/>
        <v>3.7432350200000002</v>
      </c>
      <c r="U89" s="6">
        <f t="shared" si="21"/>
        <v>0.12277810865600002</v>
      </c>
      <c r="W89" s="1"/>
    </row>
    <row r="90" spans="1:23" x14ac:dyDescent="0.3">
      <c r="A90" s="12">
        <v>30</v>
      </c>
      <c r="B90" s="14">
        <v>5.2331799999999999E-9</v>
      </c>
      <c r="C90" s="5">
        <v>7.1099999999999997E-2</v>
      </c>
      <c r="D90" s="5">
        <f t="shared" si="11"/>
        <v>2.60089046</v>
      </c>
      <c r="E90" s="30">
        <f t="shared" si="12"/>
        <v>0.18492331170599999</v>
      </c>
      <c r="F90" s="14">
        <v>4.3855800000000001E-13</v>
      </c>
      <c r="G90" s="5">
        <v>0.57750000000000001</v>
      </c>
      <c r="H90" s="5">
        <f t="shared" si="13"/>
        <v>2.17963326E-4</v>
      </c>
      <c r="I90" s="6">
        <f t="shared" si="14"/>
        <v>1.25873820765E-4</v>
      </c>
      <c r="J90" s="14">
        <v>1.68126E-9</v>
      </c>
      <c r="K90" s="5">
        <v>4.1500000000000002E-2</v>
      </c>
      <c r="L90" s="5">
        <f t="shared" si="15"/>
        <v>0.83558622000000005</v>
      </c>
      <c r="M90" s="30">
        <f t="shared" si="16"/>
        <v>3.4676828130000004E-2</v>
      </c>
      <c r="N90" s="14">
        <v>3.0019700000000001E-9</v>
      </c>
      <c r="O90" s="5">
        <v>0.1013</v>
      </c>
      <c r="P90" s="5">
        <f t="shared" si="17"/>
        <v>1.4919790900000001</v>
      </c>
      <c r="Q90" s="6">
        <f t="shared" si="18"/>
        <v>0.15113748181700001</v>
      </c>
      <c r="R90" s="23">
        <f t="shared" si="19"/>
        <v>6.9144399999999995E-9</v>
      </c>
      <c r="S90" s="5">
        <v>3.3300000000000003E-2</v>
      </c>
      <c r="T90" s="5">
        <f t="shared" si="20"/>
        <v>3.4364766799999997</v>
      </c>
      <c r="U90" s="6">
        <f t="shared" si="21"/>
        <v>0.114434673444</v>
      </c>
      <c r="W90" s="1"/>
    </row>
    <row r="91" spans="1:23" x14ac:dyDescent="0.3">
      <c r="A91" s="12">
        <v>30.5</v>
      </c>
      <c r="B91" s="14">
        <v>5.6058599999999999E-9</v>
      </c>
      <c r="C91" s="5">
        <v>7.6399999999999996E-2</v>
      </c>
      <c r="D91" s="5">
        <f t="shared" si="11"/>
        <v>2.7861124199999998</v>
      </c>
      <c r="E91" s="30">
        <f t="shared" si="12"/>
        <v>0.21285898888799998</v>
      </c>
      <c r="F91" s="14">
        <v>2.3860599999999999E-13</v>
      </c>
      <c r="G91" s="5">
        <v>0.7218</v>
      </c>
      <c r="H91" s="5">
        <f t="shared" si="13"/>
        <v>1.18587182E-4</v>
      </c>
      <c r="I91" s="6">
        <f t="shared" si="14"/>
        <v>8.5596227967599996E-5</v>
      </c>
      <c r="J91" s="14">
        <v>1.9108300000000001E-9</v>
      </c>
      <c r="K91" s="5">
        <v>5.5800000000000002E-2</v>
      </c>
      <c r="L91" s="5">
        <f t="shared" si="15"/>
        <v>0.94968251000000004</v>
      </c>
      <c r="M91" s="30">
        <f t="shared" si="16"/>
        <v>5.2992284058000001E-2</v>
      </c>
      <c r="N91" s="14">
        <v>3.0927299999999999E-9</v>
      </c>
      <c r="O91" s="5">
        <v>9.4700000000000006E-2</v>
      </c>
      <c r="P91" s="5">
        <f t="shared" si="17"/>
        <v>1.5370868099999999</v>
      </c>
      <c r="Q91" s="6">
        <f t="shared" si="18"/>
        <v>0.14556212090699999</v>
      </c>
      <c r="R91" s="23">
        <f t="shared" si="19"/>
        <v>7.5166900000000009E-9</v>
      </c>
      <c r="S91" s="5">
        <v>3.3799999999999997E-2</v>
      </c>
      <c r="T91" s="5">
        <f t="shared" si="20"/>
        <v>3.7357949300000004</v>
      </c>
      <c r="U91" s="6">
        <f t="shared" si="21"/>
        <v>0.126269868634</v>
      </c>
      <c r="W91" s="1"/>
    </row>
    <row r="92" spans="1:23" x14ac:dyDescent="0.3">
      <c r="A92" s="12">
        <v>31</v>
      </c>
      <c r="B92" s="14">
        <v>5.35649E-9</v>
      </c>
      <c r="C92" s="5">
        <v>6.5000000000000002E-2</v>
      </c>
      <c r="D92" s="5">
        <f t="shared" si="11"/>
        <v>2.6621755299999998</v>
      </c>
      <c r="E92" s="30">
        <f t="shared" si="12"/>
        <v>0.17304140944999999</v>
      </c>
      <c r="F92" s="14">
        <v>0</v>
      </c>
      <c r="G92" s="5">
        <v>0</v>
      </c>
      <c r="H92" s="5">
        <f t="shared" si="13"/>
        <v>0</v>
      </c>
      <c r="I92" s="6">
        <f t="shared" si="14"/>
        <v>0</v>
      </c>
      <c r="J92" s="14">
        <v>1.63717E-9</v>
      </c>
      <c r="K92" s="5">
        <v>4.7899999999999998E-2</v>
      </c>
      <c r="L92" s="5">
        <f t="shared" si="15"/>
        <v>0.81367349</v>
      </c>
      <c r="M92" s="30">
        <f t="shared" si="16"/>
        <v>3.8974960171000002E-2</v>
      </c>
      <c r="N92" s="14">
        <v>3.16371E-9</v>
      </c>
      <c r="O92" s="5">
        <v>9.4100000000000003E-2</v>
      </c>
      <c r="P92" s="5">
        <f t="shared" si="17"/>
        <v>1.57236387</v>
      </c>
      <c r="Q92" s="6">
        <f t="shared" si="18"/>
        <v>0.14795944016699999</v>
      </c>
      <c r="R92" s="23">
        <f t="shared" si="19"/>
        <v>6.9936600000000004E-9</v>
      </c>
      <c r="S92" s="5">
        <v>3.4700000000000002E-2</v>
      </c>
      <c r="T92" s="5">
        <f t="shared" si="20"/>
        <v>3.4758490200000001</v>
      </c>
      <c r="U92" s="6">
        <f t="shared" si="21"/>
        <v>0.12061196099400001</v>
      </c>
      <c r="W92" s="1"/>
    </row>
    <row r="93" spans="1:23" x14ac:dyDescent="0.3">
      <c r="A93" s="12">
        <v>31.5</v>
      </c>
      <c r="B93" s="14">
        <v>5.3123700000000003E-9</v>
      </c>
      <c r="C93" s="5">
        <v>9.1600000000000001E-2</v>
      </c>
      <c r="D93" s="5">
        <f t="shared" si="11"/>
        <v>2.6402478900000004</v>
      </c>
      <c r="E93" s="30">
        <f t="shared" si="12"/>
        <v>0.24184670672400005</v>
      </c>
      <c r="F93" s="14">
        <v>2.1857300000000001E-13</v>
      </c>
      <c r="G93" s="5">
        <v>0.74370000000000003</v>
      </c>
      <c r="H93" s="5">
        <f t="shared" si="13"/>
        <v>1.08630781E-4</v>
      </c>
      <c r="I93" s="6">
        <f t="shared" si="14"/>
        <v>8.0788711829700002E-5</v>
      </c>
      <c r="J93" s="14">
        <v>2.3465899999999999E-9</v>
      </c>
      <c r="K93" s="5">
        <v>0.17730000000000001</v>
      </c>
      <c r="L93" s="5">
        <f t="shared" si="15"/>
        <v>1.16625523</v>
      </c>
      <c r="M93" s="30">
        <f t="shared" si="16"/>
        <v>0.20677705227900001</v>
      </c>
      <c r="N93" s="14">
        <v>3.3102799999999999E-9</v>
      </c>
      <c r="O93" s="5">
        <v>0.13039999999999999</v>
      </c>
      <c r="P93" s="5">
        <f t="shared" si="17"/>
        <v>1.6452091599999998</v>
      </c>
      <c r="Q93" s="6">
        <f t="shared" si="18"/>
        <v>0.21453527446399995</v>
      </c>
      <c r="R93" s="23">
        <f t="shared" si="19"/>
        <v>7.6589599999999998E-9</v>
      </c>
      <c r="S93" s="5">
        <v>3.56E-2</v>
      </c>
      <c r="T93" s="5">
        <f t="shared" si="20"/>
        <v>3.8065031199999999</v>
      </c>
      <c r="U93" s="6">
        <f t="shared" si="21"/>
        <v>0.13551151107199999</v>
      </c>
      <c r="W93" s="1"/>
    </row>
    <row r="94" spans="1:23" x14ac:dyDescent="0.3">
      <c r="A94" s="12">
        <v>32</v>
      </c>
      <c r="B94" s="14">
        <v>5.1434800000000001E-9</v>
      </c>
      <c r="C94" s="5">
        <v>9.6100000000000005E-2</v>
      </c>
      <c r="D94" s="5">
        <f t="shared" si="11"/>
        <v>2.5563095599999999</v>
      </c>
      <c r="E94" s="30">
        <f t="shared" si="12"/>
        <v>0.24566134871600001</v>
      </c>
      <c r="F94" s="14">
        <v>2.38E-13</v>
      </c>
      <c r="G94" s="5">
        <v>0.74060000000000004</v>
      </c>
      <c r="H94" s="5">
        <f t="shared" si="13"/>
        <v>1.18286E-4</v>
      </c>
      <c r="I94" s="6">
        <f t="shared" si="14"/>
        <v>8.7602611600000007E-5</v>
      </c>
      <c r="J94" s="14">
        <v>1.64881E-9</v>
      </c>
      <c r="K94" s="5">
        <v>0.15029999999999999</v>
      </c>
      <c r="L94" s="5">
        <f t="shared" si="15"/>
        <v>0.81945857</v>
      </c>
      <c r="M94" s="30">
        <f t="shared" si="16"/>
        <v>0.12316462307099998</v>
      </c>
      <c r="N94" s="14">
        <v>3.07854E-9</v>
      </c>
      <c r="O94" s="5">
        <v>0.13400000000000001</v>
      </c>
      <c r="P94" s="5">
        <f t="shared" si="17"/>
        <v>1.53003438</v>
      </c>
      <c r="Q94" s="6">
        <f t="shared" si="18"/>
        <v>0.20502460692000002</v>
      </c>
      <c r="R94" s="23">
        <f t="shared" si="19"/>
        <v>6.7922900000000003E-9</v>
      </c>
      <c r="S94" s="5">
        <v>3.6499999999999998E-2</v>
      </c>
      <c r="T94" s="5">
        <f t="shared" si="20"/>
        <v>3.37576813</v>
      </c>
      <c r="U94" s="6">
        <f t="shared" si="21"/>
        <v>0.12321553674499999</v>
      </c>
      <c r="W94" s="1"/>
    </row>
    <row r="95" spans="1:23" x14ac:dyDescent="0.3">
      <c r="A95" s="12">
        <v>32.5</v>
      </c>
      <c r="B95" s="14">
        <v>4.4059499999999997E-9</v>
      </c>
      <c r="C95" s="5">
        <v>7.1199999999999999E-2</v>
      </c>
      <c r="D95" s="5">
        <f t="shared" si="11"/>
        <v>2.1897571499999997</v>
      </c>
      <c r="E95" s="30">
        <f t="shared" si="12"/>
        <v>0.15591070907999999</v>
      </c>
      <c r="F95" s="14">
        <v>1.47939E-13</v>
      </c>
      <c r="G95" s="5">
        <v>1</v>
      </c>
      <c r="H95" s="5">
        <f t="shared" si="13"/>
        <v>7.3525683000000007E-5</v>
      </c>
      <c r="I95" s="6">
        <f t="shared" si="14"/>
        <v>7.3525683000000007E-5</v>
      </c>
      <c r="J95" s="14">
        <v>1.39266E-9</v>
      </c>
      <c r="K95" s="5">
        <v>6.4799999999999996E-2</v>
      </c>
      <c r="L95" s="5">
        <f t="shared" si="15"/>
        <v>0.69215201999999998</v>
      </c>
      <c r="M95" s="30">
        <f t="shared" si="16"/>
        <v>4.4851450895999997E-2</v>
      </c>
      <c r="N95" s="14">
        <v>2.4802199999999999E-9</v>
      </c>
      <c r="O95" s="5">
        <v>0.1129</v>
      </c>
      <c r="P95" s="5">
        <f t="shared" si="17"/>
        <v>1.2326693399999999</v>
      </c>
      <c r="Q95" s="6">
        <f t="shared" si="18"/>
        <v>0.139168368486</v>
      </c>
      <c r="R95" s="23">
        <f t="shared" si="19"/>
        <v>5.7986099999999993E-9</v>
      </c>
      <c r="S95" s="5">
        <v>3.7999999999999999E-2</v>
      </c>
      <c r="T95" s="5">
        <f t="shared" si="20"/>
        <v>2.8819091699999997</v>
      </c>
      <c r="U95" s="6">
        <f t="shared" si="21"/>
        <v>0.10951254845999998</v>
      </c>
      <c r="W95" s="1"/>
    </row>
    <row r="96" spans="1:23" x14ac:dyDescent="0.3">
      <c r="A96" s="12">
        <v>33</v>
      </c>
      <c r="B96" s="14">
        <v>5.12736E-9</v>
      </c>
      <c r="C96" s="5">
        <v>0.11260000000000001</v>
      </c>
      <c r="D96" s="5">
        <f t="shared" si="11"/>
        <v>2.54829792</v>
      </c>
      <c r="E96" s="30">
        <f t="shared" si="12"/>
        <v>0.286938345792</v>
      </c>
      <c r="F96" s="14">
        <v>7.0436299999999998E-14</v>
      </c>
      <c r="G96" s="5">
        <v>1</v>
      </c>
      <c r="H96" s="5">
        <f t="shared" si="13"/>
        <v>3.5006841100000002E-5</v>
      </c>
      <c r="I96" s="6">
        <f t="shared" si="14"/>
        <v>3.5006841100000002E-5</v>
      </c>
      <c r="J96" s="14">
        <v>1.2026699999999999E-9</v>
      </c>
      <c r="K96" s="5">
        <v>7.1499999999999994E-2</v>
      </c>
      <c r="L96" s="5">
        <f t="shared" si="15"/>
        <v>0.59772698999999996</v>
      </c>
      <c r="M96" s="30">
        <f t="shared" si="16"/>
        <v>4.273747978499999E-2</v>
      </c>
      <c r="N96" s="14">
        <v>2.8480700000000001E-9</v>
      </c>
      <c r="O96" s="5">
        <v>0.16020000000000001</v>
      </c>
      <c r="P96" s="5">
        <f t="shared" si="17"/>
        <v>1.41549079</v>
      </c>
      <c r="Q96" s="6">
        <f t="shared" si="18"/>
        <v>0.226761624558</v>
      </c>
      <c r="R96" s="23">
        <f t="shared" si="19"/>
        <v>6.3300299999999999E-9</v>
      </c>
      <c r="S96" s="5">
        <v>4.0599999999999997E-2</v>
      </c>
      <c r="T96" s="5">
        <f t="shared" si="20"/>
        <v>3.14602491</v>
      </c>
      <c r="U96" s="6">
        <f t="shared" si="21"/>
        <v>0.127728611346</v>
      </c>
      <c r="W96" s="1"/>
    </row>
    <row r="97" spans="1:23" x14ac:dyDescent="0.3">
      <c r="A97" s="12">
        <v>33.5</v>
      </c>
      <c r="B97" s="14">
        <v>3.3192699999999999E-9</v>
      </c>
      <c r="C97" s="5">
        <v>7.5600000000000001E-2</v>
      </c>
      <c r="D97" s="5">
        <f t="shared" si="11"/>
        <v>1.64967719</v>
      </c>
      <c r="E97" s="30">
        <f t="shared" si="12"/>
        <v>0.124715595564</v>
      </c>
      <c r="F97" s="14">
        <v>0</v>
      </c>
      <c r="G97" s="5">
        <v>0</v>
      </c>
      <c r="H97" s="5">
        <f t="shared" si="13"/>
        <v>0</v>
      </c>
      <c r="I97" s="6">
        <f t="shared" si="14"/>
        <v>0</v>
      </c>
      <c r="J97" s="14">
        <v>9.5243299999999991E-10</v>
      </c>
      <c r="K97" s="5">
        <v>8.7999999999999995E-2</v>
      </c>
      <c r="L97" s="5">
        <f t="shared" si="15"/>
        <v>0.47335920099999995</v>
      </c>
      <c r="M97" s="30">
        <f t="shared" si="16"/>
        <v>4.1655609687999993E-2</v>
      </c>
      <c r="N97" s="14">
        <v>1.77025E-9</v>
      </c>
      <c r="O97" s="5">
        <v>0.1086</v>
      </c>
      <c r="P97" s="5">
        <f t="shared" si="17"/>
        <v>0.87981425000000002</v>
      </c>
      <c r="Q97" s="6">
        <f t="shared" si="18"/>
        <v>9.5547827550000006E-2</v>
      </c>
      <c r="R97" s="23">
        <f t="shared" si="19"/>
        <v>4.2717029999999998E-9</v>
      </c>
      <c r="S97" s="5">
        <v>4.7899999999999998E-2</v>
      </c>
      <c r="T97" s="5">
        <f t="shared" si="20"/>
        <v>2.1230363909999999</v>
      </c>
      <c r="U97" s="6">
        <f t="shared" si="21"/>
        <v>0.10169344312889998</v>
      </c>
      <c r="W97" s="1"/>
    </row>
    <row r="98" spans="1:23" x14ac:dyDescent="0.3">
      <c r="A98" s="12">
        <v>34</v>
      </c>
      <c r="B98" s="14">
        <v>1.9912999999999999E-9</v>
      </c>
      <c r="C98" s="5">
        <v>5.8900000000000001E-2</v>
      </c>
      <c r="D98" s="5">
        <f t="shared" si="11"/>
        <v>0.98967609999999995</v>
      </c>
      <c r="E98" s="30">
        <f t="shared" si="12"/>
        <v>5.8291922289999999E-2</v>
      </c>
      <c r="F98" s="14">
        <v>0</v>
      </c>
      <c r="G98" s="5">
        <v>0</v>
      </c>
      <c r="H98" s="5">
        <f t="shared" si="13"/>
        <v>0</v>
      </c>
      <c r="I98" s="6">
        <f t="shared" si="14"/>
        <v>0</v>
      </c>
      <c r="J98" s="14">
        <v>6.4766899999999999E-10</v>
      </c>
      <c r="K98" s="5">
        <v>0.31209999999999999</v>
      </c>
      <c r="L98" s="5">
        <f t="shared" si="15"/>
        <v>0.32189149299999997</v>
      </c>
      <c r="M98" s="30">
        <f t="shared" si="16"/>
        <v>0.10046233496529999</v>
      </c>
      <c r="N98" s="14">
        <v>1.0171200000000001E-9</v>
      </c>
      <c r="O98" s="5">
        <v>8.1600000000000006E-2</v>
      </c>
      <c r="P98" s="5">
        <f t="shared" si="17"/>
        <v>0.50550864000000006</v>
      </c>
      <c r="Q98" s="6">
        <f t="shared" si="18"/>
        <v>4.1249505024000009E-2</v>
      </c>
      <c r="R98" s="23">
        <f t="shared" si="19"/>
        <v>2.6389689999999997E-9</v>
      </c>
      <c r="S98" s="5">
        <v>6.0699999999999997E-2</v>
      </c>
      <c r="T98" s="5">
        <f t="shared" si="20"/>
        <v>1.3115675929999999</v>
      </c>
      <c r="U98" s="6">
        <f t="shared" si="21"/>
        <v>7.9612152895099986E-2</v>
      </c>
      <c r="W98" s="1"/>
    </row>
    <row r="99" spans="1:23" x14ac:dyDescent="0.3">
      <c r="A99" s="12">
        <v>34.5</v>
      </c>
      <c r="B99" s="14">
        <v>1.1898400000000001E-9</v>
      </c>
      <c r="C99" s="5">
        <v>8.2299999999999998E-2</v>
      </c>
      <c r="D99" s="5">
        <f t="shared" si="11"/>
        <v>0.59135048000000001</v>
      </c>
      <c r="E99" s="30">
        <f t="shared" si="12"/>
        <v>4.8668144503999998E-2</v>
      </c>
      <c r="F99" s="14">
        <v>0</v>
      </c>
      <c r="G99" s="5">
        <v>0</v>
      </c>
      <c r="H99" s="5">
        <f t="shared" si="13"/>
        <v>0</v>
      </c>
      <c r="I99" s="6">
        <f t="shared" si="14"/>
        <v>0</v>
      </c>
      <c r="J99" s="14">
        <v>4.2126499999999999E-10</v>
      </c>
      <c r="K99" s="5">
        <v>0.18129999999999999</v>
      </c>
      <c r="L99" s="5">
        <f t="shared" si="15"/>
        <v>0.20936870499999999</v>
      </c>
      <c r="M99" s="30">
        <f t="shared" si="16"/>
        <v>3.7958546216499994E-2</v>
      </c>
      <c r="N99" s="14">
        <v>6.0185000000000005E-10</v>
      </c>
      <c r="O99" s="5">
        <v>0.1133</v>
      </c>
      <c r="P99" s="5">
        <f t="shared" si="17"/>
        <v>0.29911945000000001</v>
      </c>
      <c r="Q99" s="6">
        <f t="shared" si="18"/>
        <v>3.3890233685E-2</v>
      </c>
      <c r="R99" s="23">
        <f t="shared" si="19"/>
        <v>1.6111050000000001E-9</v>
      </c>
      <c r="S99" s="5">
        <v>8.2500000000000004E-2</v>
      </c>
      <c r="T99" s="5">
        <f t="shared" si="20"/>
        <v>0.80071918500000006</v>
      </c>
      <c r="U99" s="6">
        <f t="shared" si="21"/>
        <v>6.6059332762500006E-2</v>
      </c>
      <c r="W99" s="1"/>
    </row>
    <row r="100" spans="1:23" ht="15" thickBot="1" x14ac:dyDescent="0.35">
      <c r="A100" s="13">
        <v>35</v>
      </c>
      <c r="B100" s="15">
        <v>2.8497E-10</v>
      </c>
      <c r="C100" s="7">
        <v>0.21379999999999999</v>
      </c>
      <c r="D100" s="7">
        <f t="shared" si="11"/>
        <v>0.14163008999999999</v>
      </c>
      <c r="E100" s="31">
        <f t="shared" si="12"/>
        <v>3.0280513241999995E-2</v>
      </c>
      <c r="F100" s="15">
        <v>0</v>
      </c>
      <c r="G100" s="7">
        <v>0</v>
      </c>
      <c r="H100" s="7">
        <f t="shared" si="13"/>
        <v>0</v>
      </c>
      <c r="I100" s="8">
        <f t="shared" si="14"/>
        <v>0</v>
      </c>
      <c r="J100" s="15">
        <v>7.9369700000000001E-11</v>
      </c>
      <c r="K100" s="7">
        <v>0.22009999999999999</v>
      </c>
      <c r="L100" s="7">
        <f t="shared" si="15"/>
        <v>3.9446740899999999E-2</v>
      </c>
      <c r="M100" s="31">
        <f t="shared" si="16"/>
        <v>8.6822276720899989E-3</v>
      </c>
      <c r="N100" s="15">
        <v>1.6601400000000001E-10</v>
      </c>
      <c r="O100" s="7">
        <v>0.3009</v>
      </c>
      <c r="P100" s="7">
        <f t="shared" si="17"/>
        <v>8.2508958000000007E-2</v>
      </c>
      <c r="Q100" s="8">
        <f t="shared" si="18"/>
        <v>2.4826945462200004E-2</v>
      </c>
      <c r="R100" s="23">
        <f t="shared" si="19"/>
        <v>3.6433970000000001E-10</v>
      </c>
      <c r="S100" s="7">
        <v>0.1608</v>
      </c>
      <c r="T100" s="7">
        <f t="shared" si="20"/>
        <v>0.18107683090000001</v>
      </c>
      <c r="U100" s="8">
        <f t="shared" si="21"/>
        <v>2.9117154408720002E-2</v>
      </c>
      <c r="W100" s="1"/>
    </row>
  </sheetData>
  <mergeCells count="11">
    <mergeCell ref="R4:U5"/>
    <mergeCell ref="B5:E5"/>
    <mergeCell ref="F5:I5"/>
    <mergeCell ref="J5:M5"/>
    <mergeCell ref="N5:Q5"/>
    <mergeCell ref="J4:Q4"/>
    <mergeCell ref="A1:B1"/>
    <mergeCell ref="G1:H1"/>
    <mergeCell ref="A2:B2"/>
    <mergeCell ref="G2:H2"/>
    <mergeCell ref="B4:I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R8" sqref="R8:R100"/>
    </sheetView>
  </sheetViews>
  <sheetFormatPr defaultRowHeight="14.4" x14ac:dyDescent="0.3"/>
  <cols>
    <col min="1" max="1" width="9.33203125" customWidth="1"/>
    <col min="2" max="2" width="10.109375" style="2" customWidth="1"/>
    <col min="3" max="3" width="11.88671875" style="2" customWidth="1"/>
    <col min="4" max="4" width="10.109375" style="2" customWidth="1"/>
    <col min="5" max="5" width="10.109375" customWidth="1"/>
    <col min="6" max="8" width="10.109375" style="2" customWidth="1"/>
    <col min="9" max="9" width="10.109375" customWidth="1"/>
    <col min="10" max="12" width="10.109375" style="2" customWidth="1"/>
    <col min="13" max="13" width="10.109375" customWidth="1"/>
    <col min="14" max="16" width="10.109375" style="2" customWidth="1"/>
    <col min="17" max="17" width="10.109375" customWidth="1"/>
    <col min="18" max="18" width="13.77734375" style="2" customWidth="1"/>
    <col min="19" max="19" width="10.109375" customWidth="1"/>
    <col min="20" max="20" width="11.6640625" style="2" bestFit="1" customWidth="1"/>
    <col min="21" max="21" width="10.109375" customWidth="1"/>
  </cols>
  <sheetData>
    <row r="1" spans="1:23" x14ac:dyDescent="0.3">
      <c r="A1" s="49" t="s">
        <v>7</v>
      </c>
      <c r="B1" s="49"/>
      <c r="C1" s="32">
        <f>497000000</f>
        <v>497000000</v>
      </c>
      <c r="D1" s="3" t="s">
        <v>10</v>
      </c>
      <c r="G1" s="48" t="s">
        <v>18</v>
      </c>
      <c r="H1" s="48"/>
      <c r="I1" s="4">
        <f>D7+L7</f>
        <v>6573.8075067507516</v>
      </c>
      <c r="J1" s="3" t="s">
        <v>9</v>
      </c>
    </row>
    <row r="2" spans="1:23" x14ac:dyDescent="0.3">
      <c r="A2" s="49" t="s">
        <v>8</v>
      </c>
      <c r="B2" s="49"/>
      <c r="C2" s="32">
        <v>1</v>
      </c>
      <c r="D2" s="33" t="s">
        <v>11</v>
      </c>
      <c r="G2" s="48" t="s">
        <v>16</v>
      </c>
      <c r="H2" s="48"/>
      <c r="I2" s="34">
        <f>T7</f>
        <v>6573.8075067507507</v>
      </c>
      <c r="J2" s="3" t="s">
        <v>19</v>
      </c>
    </row>
    <row r="3" spans="1:23" ht="15" thickBot="1" x14ac:dyDescent="0.35"/>
    <row r="4" spans="1:23" ht="15" thickBot="1" x14ac:dyDescent="0.35">
      <c r="A4" s="39"/>
      <c r="B4" s="50" t="s">
        <v>12</v>
      </c>
      <c r="C4" s="51"/>
      <c r="D4" s="51"/>
      <c r="E4" s="51"/>
      <c r="F4" s="52"/>
      <c r="G4" s="52"/>
      <c r="H4" s="52"/>
      <c r="I4" s="53"/>
      <c r="J4" s="60" t="s">
        <v>15</v>
      </c>
      <c r="K4" s="51"/>
      <c r="L4" s="51"/>
      <c r="M4" s="51"/>
      <c r="N4" s="52"/>
      <c r="O4" s="52"/>
      <c r="P4" s="52"/>
      <c r="Q4" s="53"/>
      <c r="R4" s="42" t="s">
        <v>16</v>
      </c>
      <c r="S4" s="43"/>
      <c r="T4" s="43"/>
      <c r="U4" s="44"/>
    </row>
    <row r="5" spans="1:23" ht="15" thickBot="1" x14ac:dyDescent="0.35">
      <c r="A5" s="40"/>
      <c r="B5" s="54" t="s">
        <v>13</v>
      </c>
      <c r="C5" s="55"/>
      <c r="D5" s="55"/>
      <c r="E5" s="56"/>
      <c r="F5" s="57" t="s">
        <v>14</v>
      </c>
      <c r="G5" s="58"/>
      <c r="H5" s="58"/>
      <c r="I5" s="59"/>
      <c r="J5" s="61" t="s">
        <v>13</v>
      </c>
      <c r="K5" s="55"/>
      <c r="L5" s="55"/>
      <c r="M5" s="56"/>
      <c r="N5" s="57" t="s">
        <v>14</v>
      </c>
      <c r="O5" s="58"/>
      <c r="P5" s="58"/>
      <c r="Q5" s="59"/>
      <c r="R5" s="45"/>
      <c r="S5" s="46"/>
      <c r="T5" s="46"/>
      <c r="U5" s="47"/>
    </row>
    <row r="6" spans="1:23" ht="15" thickBot="1" x14ac:dyDescent="0.35">
      <c r="A6" s="38" t="s">
        <v>0</v>
      </c>
      <c r="B6" s="16" t="s">
        <v>4</v>
      </c>
      <c r="C6" s="17" t="s">
        <v>2</v>
      </c>
      <c r="D6" s="17" t="s">
        <v>5</v>
      </c>
      <c r="E6" s="27" t="s">
        <v>3</v>
      </c>
      <c r="F6" s="16" t="s">
        <v>4</v>
      </c>
      <c r="G6" s="17" t="s">
        <v>2</v>
      </c>
      <c r="H6" s="17" t="s">
        <v>5</v>
      </c>
      <c r="I6" s="18" t="s">
        <v>3</v>
      </c>
      <c r="J6" s="16" t="s">
        <v>4</v>
      </c>
      <c r="K6" s="17" t="s">
        <v>2</v>
      </c>
      <c r="L6" s="17" t="s">
        <v>5</v>
      </c>
      <c r="M6" s="27" t="s">
        <v>3</v>
      </c>
      <c r="N6" s="16" t="s">
        <v>4</v>
      </c>
      <c r="O6" s="17" t="s">
        <v>2</v>
      </c>
      <c r="P6" s="17" t="s">
        <v>5</v>
      </c>
      <c r="Q6" s="18" t="s">
        <v>3</v>
      </c>
      <c r="R6" s="19" t="s">
        <v>1</v>
      </c>
      <c r="S6" s="17" t="s">
        <v>2</v>
      </c>
      <c r="T6" s="17" t="s">
        <v>17</v>
      </c>
      <c r="U6" s="18" t="s">
        <v>3</v>
      </c>
      <c r="V6" s="1"/>
    </row>
    <row r="7" spans="1:23" ht="15" thickBot="1" x14ac:dyDescent="0.35">
      <c r="A7" s="37" t="s">
        <v>6</v>
      </c>
      <c r="B7" s="24">
        <f>SUM(B8:B100)</f>
        <v>6.8360451012500029E-6</v>
      </c>
      <c r="C7" s="25">
        <v>1.9E-3</v>
      </c>
      <c r="D7" s="25">
        <f>SUM(D8:D100)</f>
        <v>3397.5144153212514</v>
      </c>
      <c r="E7" s="28">
        <f>C7*D7</f>
        <v>6.4552773891103774</v>
      </c>
      <c r="F7" s="24">
        <f>SUM(F8:F100)</f>
        <v>1.5961172414900003E-6</v>
      </c>
      <c r="G7" s="25">
        <v>2E-3</v>
      </c>
      <c r="H7" s="25">
        <f>SUM(H8:H100)</f>
        <v>793.27026902053012</v>
      </c>
      <c r="I7" s="26">
        <f>G7*H7</f>
        <v>1.5865405380410602</v>
      </c>
      <c r="J7" s="24">
        <f>SUM(J8:J100)</f>
        <v>6.3909317734999994E-6</v>
      </c>
      <c r="K7" s="25">
        <v>1.9E-3</v>
      </c>
      <c r="L7" s="25">
        <f>SUM(L8:L100)</f>
        <v>3176.2930914295002</v>
      </c>
      <c r="M7" s="28">
        <f>K7*L7</f>
        <v>6.0349568737160508</v>
      </c>
      <c r="N7" s="24">
        <f>SUM(N8:N100)</f>
        <v>8.6865709576000021E-6</v>
      </c>
      <c r="O7" s="25">
        <v>1.8E-3</v>
      </c>
      <c r="P7" s="25">
        <f>SUM(P8:P100)</f>
        <v>4317.2257659272009</v>
      </c>
      <c r="Q7" s="26">
        <f>O7*P7</f>
        <v>7.7710063786689609</v>
      </c>
      <c r="R7" s="35">
        <f>SUM(R8:R100)</f>
        <v>1.3226976874750003E-5</v>
      </c>
      <c r="S7" s="25">
        <v>2E-3</v>
      </c>
      <c r="T7" s="25">
        <f>SUM(T8:T100)</f>
        <v>6573.8075067507507</v>
      </c>
      <c r="U7" s="26">
        <f>S7*T7</f>
        <v>13.147615013501502</v>
      </c>
      <c r="V7" s="1"/>
    </row>
    <row r="8" spans="1:23" x14ac:dyDescent="0.3">
      <c r="A8" s="36">
        <v>4.1399000000000002E-7</v>
      </c>
      <c r="B8" s="20">
        <v>0</v>
      </c>
      <c r="C8" s="21">
        <v>0</v>
      </c>
      <c r="D8" s="21">
        <f>B8*$C$1*$C$2</f>
        <v>0</v>
      </c>
      <c r="E8" s="29">
        <f>C8*D8</f>
        <v>0</v>
      </c>
      <c r="F8" s="20">
        <v>0</v>
      </c>
      <c r="G8" s="21">
        <v>0</v>
      </c>
      <c r="H8" s="21">
        <f>F8*$C$1*$C$2</f>
        <v>0</v>
      </c>
      <c r="I8" s="22">
        <f>G8*H8</f>
        <v>0</v>
      </c>
      <c r="J8" s="20">
        <v>0</v>
      </c>
      <c r="K8" s="21">
        <v>0</v>
      </c>
      <c r="L8" s="21">
        <f>J8*$C$1*$C$2</f>
        <v>0</v>
      </c>
      <c r="M8" s="29">
        <f>K8*L8</f>
        <v>0</v>
      </c>
      <c r="N8" s="20">
        <v>0</v>
      </c>
      <c r="O8" s="21">
        <v>0</v>
      </c>
      <c r="P8" s="21">
        <f>N8*$C$1*$C$2</f>
        <v>0</v>
      </c>
      <c r="Q8" s="22">
        <f>O8*P8</f>
        <v>0</v>
      </c>
      <c r="R8" s="23">
        <f>J8+B8</f>
        <v>0</v>
      </c>
      <c r="S8" s="21">
        <v>0</v>
      </c>
      <c r="T8" s="21">
        <f>R8*$C$1*$C$2</f>
        <v>0</v>
      </c>
      <c r="U8" s="22">
        <f>S8*T8</f>
        <v>0</v>
      </c>
      <c r="V8" s="1"/>
      <c r="W8" s="1"/>
    </row>
    <row r="9" spans="1:23" x14ac:dyDescent="0.3">
      <c r="A9" s="12">
        <v>1.1253000000000001E-6</v>
      </c>
      <c r="B9" s="14">
        <v>4.5873199999999998E-11</v>
      </c>
      <c r="C9" s="5">
        <v>4.8399999999999999E-2</v>
      </c>
      <c r="D9" s="5">
        <f t="shared" ref="D9:D72" si="0">B9*$C$1*$C$2</f>
        <v>2.2798980399999998E-2</v>
      </c>
      <c r="E9" s="30">
        <f t="shared" ref="E9:E72" si="1">C9*D9</f>
        <v>1.1034706513599998E-3</v>
      </c>
      <c r="F9" s="14">
        <v>3.0834099999999998E-9</v>
      </c>
      <c r="G9" s="5">
        <v>6.7000000000000002E-3</v>
      </c>
      <c r="H9" s="5">
        <f t="shared" ref="H9:H72" si="2">F9*$C$1*$C$2</f>
        <v>1.53245477</v>
      </c>
      <c r="I9" s="6">
        <f t="shared" ref="I9:I72" si="3">G9*H9</f>
        <v>1.0267446959E-2</v>
      </c>
      <c r="J9" s="14">
        <v>1.7119699999999999E-10</v>
      </c>
      <c r="K9" s="5">
        <v>2.52E-2</v>
      </c>
      <c r="L9" s="5">
        <f t="shared" ref="L9:L72" si="4">J9*$C$1*$C$2</f>
        <v>8.5084909E-2</v>
      </c>
      <c r="M9" s="30">
        <f t="shared" ref="M9:M72" si="5">K9*L9</f>
        <v>2.1441397067999998E-3</v>
      </c>
      <c r="N9" s="14">
        <v>1.3505300000000001E-8</v>
      </c>
      <c r="O9" s="5">
        <v>3.8E-3</v>
      </c>
      <c r="P9" s="5">
        <f t="shared" ref="P9:P72" si="6">N9*$C$1*$C$2</f>
        <v>6.7121341000000001</v>
      </c>
      <c r="Q9" s="6">
        <f t="shared" ref="Q9:Q72" si="7">O9*P9</f>
        <v>2.5506109580000002E-2</v>
      </c>
      <c r="R9" s="23">
        <f t="shared" ref="R9:R72" si="8">J9+B9</f>
        <v>2.1707019999999999E-10</v>
      </c>
      <c r="S9" s="5">
        <v>2.2000000000000001E-3</v>
      </c>
      <c r="T9" s="5">
        <f t="shared" ref="T9:T72" si="9">R9*$C$1*$C$2</f>
        <v>0.1078838894</v>
      </c>
      <c r="U9" s="6">
        <f t="shared" ref="U9:U72" si="10">S9*T9</f>
        <v>2.3734455668000001E-4</v>
      </c>
      <c r="V9" s="1"/>
      <c r="W9" s="1"/>
    </row>
    <row r="10" spans="1:23" x14ac:dyDescent="0.3">
      <c r="A10" s="12">
        <v>3.0589999999999998E-6</v>
      </c>
      <c r="B10" s="14">
        <v>4.7098099999999997E-10</v>
      </c>
      <c r="C10" s="5">
        <v>1.5599999999999999E-2</v>
      </c>
      <c r="D10" s="5">
        <f t="shared" si="0"/>
        <v>0.23407755699999999</v>
      </c>
      <c r="E10" s="30">
        <f t="shared" si="1"/>
        <v>3.6516098891999998E-3</v>
      </c>
      <c r="F10" s="14">
        <v>2.9773600000000001E-8</v>
      </c>
      <c r="G10" s="5">
        <v>3.5999999999999999E-3</v>
      </c>
      <c r="H10" s="5">
        <f t="shared" si="2"/>
        <v>14.7974792</v>
      </c>
      <c r="I10" s="6">
        <f t="shared" si="3"/>
        <v>5.327092512E-2</v>
      </c>
      <c r="J10" s="14">
        <v>1.6706E-9</v>
      </c>
      <c r="K10" s="5">
        <v>8.5000000000000006E-3</v>
      </c>
      <c r="L10" s="5">
        <f t="shared" si="4"/>
        <v>0.83028820000000003</v>
      </c>
      <c r="M10" s="30">
        <f t="shared" si="5"/>
        <v>7.057449700000001E-3</v>
      </c>
      <c r="N10" s="14">
        <v>1.2982899999999999E-7</v>
      </c>
      <c r="O10" s="5">
        <v>2.7000000000000001E-3</v>
      </c>
      <c r="P10" s="5">
        <f t="shared" si="6"/>
        <v>64.525013000000001</v>
      </c>
      <c r="Q10" s="6">
        <f t="shared" si="7"/>
        <v>0.17421753510000001</v>
      </c>
      <c r="R10" s="23">
        <f t="shared" si="8"/>
        <v>2.1415809999999999E-9</v>
      </c>
      <c r="S10" s="5">
        <v>2.0999999999999999E-3</v>
      </c>
      <c r="T10" s="5">
        <f t="shared" si="9"/>
        <v>1.064365757</v>
      </c>
      <c r="U10" s="6">
        <f t="shared" si="10"/>
        <v>2.2351680897000001E-3</v>
      </c>
      <c r="V10" s="1"/>
      <c r="W10" s="1"/>
    </row>
    <row r="11" spans="1:23" x14ac:dyDescent="0.3">
      <c r="A11" s="12">
        <v>1.0677E-5</v>
      </c>
      <c r="B11" s="14">
        <v>3.4753100000000001E-9</v>
      </c>
      <c r="C11" s="5">
        <v>6.3200000000000006E-2</v>
      </c>
      <c r="D11" s="5">
        <f t="shared" si="0"/>
        <v>1.7272290700000001</v>
      </c>
      <c r="E11" s="30">
        <f t="shared" si="1"/>
        <v>0.10916087722400002</v>
      </c>
      <c r="F11" s="14">
        <v>4.83445E-8</v>
      </c>
      <c r="G11" s="5">
        <v>3.7000000000000002E-3</v>
      </c>
      <c r="H11" s="5">
        <f t="shared" si="2"/>
        <v>24.027216500000002</v>
      </c>
      <c r="I11" s="6">
        <f t="shared" si="3"/>
        <v>8.8900701050000003E-2</v>
      </c>
      <c r="J11" s="14">
        <v>1.03704E-8</v>
      </c>
      <c r="K11" s="5">
        <v>3.1300000000000001E-2</v>
      </c>
      <c r="L11" s="5">
        <f t="shared" si="4"/>
        <v>5.1540888000000002</v>
      </c>
      <c r="M11" s="30">
        <f t="shared" si="5"/>
        <v>0.16132297944000001</v>
      </c>
      <c r="N11" s="14">
        <v>2.0767100000000001E-7</v>
      </c>
      <c r="O11" s="5">
        <v>2.5999999999999999E-3</v>
      </c>
      <c r="P11" s="5">
        <f t="shared" si="6"/>
        <v>103.21248700000001</v>
      </c>
      <c r="Q11" s="6">
        <f t="shared" si="7"/>
        <v>0.26835246620000003</v>
      </c>
      <c r="R11" s="23">
        <f t="shared" si="8"/>
        <v>1.3845710000000001E-8</v>
      </c>
      <c r="S11" s="5">
        <v>2.0999999999999999E-3</v>
      </c>
      <c r="T11" s="5">
        <f t="shared" si="9"/>
        <v>6.8813178700000002</v>
      </c>
      <c r="U11" s="6">
        <f t="shared" si="10"/>
        <v>1.4450767526999999E-2</v>
      </c>
      <c r="V11" s="1"/>
      <c r="W11" s="1"/>
    </row>
    <row r="12" spans="1:23" x14ac:dyDescent="0.3">
      <c r="A12" s="12">
        <v>2.9023E-5</v>
      </c>
      <c r="B12" s="14">
        <v>3.5894399999999999E-8</v>
      </c>
      <c r="C12" s="5">
        <v>1.7999999999999999E-2</v>
      </c>
      <c r="D12" s="5">
        <f t="shared" si="0"/>
        <v>17.839516799999998</v>
      </c>
      <c r="E12" s="30">
        <f t="shared" si="1"/>
        <v>0.32111130239999996</v>
      </c>
      <c r="F12" s="14">
        <v>5.0308399999999998E-8</v>
      </c>
      <c r="G12" s="5">
        <v>5.7999999999999996E-3</v>
      </c>
      <c r="H12" s="5">
        <f t="shared" si="2"/>
        <v>25.0032748</v>
      </c>
      <c r="I12" s="6">
        <f t="shared" si="3"/>
        <v>0.14501899384</v>
      </c>
      <c r="J12" s="14">
        <v>1.19076E-7</v>
      </c>
      <c r="K12" s="5">
        <v>1.1299999999999999E-2</v>
      </c>
      <c r="L12" s="5">
        <f t="shared" si="4"/>
        <v>59.180771999999997</v>
      </c>
      <c r="M12" s="30">
        <f t="shared" si="5"/>
        <v>0.66874272359999998</v>
      </c>
      <c r="N12" s="14">
        <v>2.0636999999999999E-7</v>
      </c>
      <c r="O12" s="5">
        <v>2.8E-3</v>
      </c>
      <c r="P12" s="5">
        <f t="shared" si="6"/>
        <v>102.56589</v>
      </c>
      <c r="Q12" s="6">
        <f t="shared" si="7"/>
        <v>0.28718449200000001</v>
      </c>
      <c r="R12" s="23">
        <f t="shared" si="8"/>
        <v>1.5497039999999999E-7</v>
      </c>
      <c r="S12" s="5">
        <v>2.0999999999999999E-3</v>
      </c>
      <c r="T12" s="5">
        <f t="shared" si="9"/>
        <v>77.020288799999989</v>
      </c>
      <c r="U12" s="6">
        <f t="shared" si="10"/>
        <v>0.16174260647999997</v>
      </c>
      <c r="V12" s="1"/>
      <c r="W12" s="1"/>
    </row>
    <row r="13" spans="1:23" x14ac:dyDescent="0.3">
      <c r="A13" s="12">
        <v>1.013E-4</v>
      </c>
      <c r="B13" s="14">
        <v>5.0848400000000002E-8</v>
      </c>
      <c r="C13" s="5">
        <v>1.44E-2</v>
      </c>
      <c r="D13" s="5">
        <f t="shared" si="0"/>
        <v>25.2716548</v>
      </c>
      <c r="E13" s="30">
        <f t="shared" si="1"/>
        <v>0.36391182911999997</v>
      </c>
      <c r="F13" s="14">
        <v>6.9678999999999998E-8</v>
      </c>
      <c r="G13" s="5">
        <v>4.1000000000000003E-3</v>
      </c>
      <c r="H13" s="5">
        <f t="shared" si="2"/>
        <v>34.630462999999999</v>
      </c>
      <c r="I13" s="6">
        <f t="shared" si="3"/>
        <v>0.1419848983</v>
      </c>
      <c r="J13" s="14">
        <v>1.5638500000000001E-7</v>
      </c>
      <c r="K13" s="5">
        <v>9.1999999999999998E-3</v>
      </c>
      <c r="L13" s="5">
        <f t="shared" si="4"/>
        <v>77.723345000000009</v>
      </c>
      <c r="M13" s="30">
        <f t="shared" si="5"/>
        <v>0.71505477400000006</v>
      </c>
      <c r="N13" s="14">
        <v>2.8875900000000002E-7</v>
      </c>
      <c r="O13" s="5">
        <v>2.5000000000000001E-3</v>
      </c>
      <c r="P13" s="5">
        <f t="shared" si="6"/>
        <v>143.51322300000001</v>
      </c>
      <c r="Q13" s="6">
        <f t="shared" si="7"/>
        <v>0.35878305750000006</v>
      </c>
      <c r="R13" s="23">
        <f t="shared" si="8"/>
        <v>2.0723340000000001E-7</v>
      </c>
      <c r="S13" s="5">
        <v>2E-3</v>
      </c>
      <c r="T13" s="5">
        <f t="shared" si="9"/>
        <v>102.9949998</v>
      </c>
      <c r="U13" s="6">
        <f t="shared" si="10"/>
        <v>0.2059899996</v>
      </c>
      <c r="V13" s="1"/>
      <c r="W13" s="1"/>
    </row>
    <row r="14" spans="1:23" x14ac:dyDescent="0.3">
      <c r="A14" s="12">
        <v>2.7535999999999999E-4</v>
      </c>
      <c r="B14" s="14">
        <v>4.2730900000000002E-8</v>
      </c>
      <c r="C14" s="5">
        <v>1.4800000000000001E-2</v>
      </c>
      <c r="D14" s="5">
        <f t="shared" si="0"/>
        <v>21.2372573</v>
      </c>
      <c r="E14" s="30">
        <f t="shared" si="1"/>
        <v>0.31431140804000002</v>
      </c>
      <c r="F14" s="14">
        <v>6.3084400000000006E-8</v>
      </c>
      <c r="G14" s="5">
        <v>4.1000000000000003E-3</v>
      </c>
      <c r="H14" s="5">
        <f t="shared" si="2"/>
        <v>31.352946800000002</v>
      </c>
      <c r="I14" s="6">
        <f t="shared" si="3"/>
        <v>0.12854708188000002</v>
      </c>
      <c r="J14" s="14">
        <v>1.3202399999999999E-7</v>
      </c>
      <c r="K14" s="5">
        <v>9.4999999999999998E-3</v>
      </c>
      <c r="L14" s="5">
        <f t="shared" si="4"/>
        <v>65.615927999999997</v>
      </c>
      <c r="M14" s="30">
        <f t="shared" si="5"/>
        <v>0.62335131599999993</v>
      </c>
      <c r="N14" s="14">
        <v>2.60468E-7</v>
      </c>
      <c r="O14" s="5">
        <v>2.3999999999999998E-3</v>
      </c>
      <c r="P14" s="5">
        <f t="shared" si="6"/>
        <v>129.452596</v>
      </c>
      <c r="Q14" s="6">
        <f t="shared" si="7"/>
        <v>0.31068623039999999</v>
      </c>
      <c r="R14" s="23">
        <f t="shared" si="8"/>
        <v>1.7475489999999999E-7</v>
      </c>
      <c r="S14" s="5">
        <v>2E-3</v>
      </c>
      <c r="T14" s="5">
        <f t="shared" si="9"/>
        <v>86.853185299999993</v>
      </c>
      <c r="U14" s="6">
        <f t="shared" si="10"/>
        <v>0.17370637059999999</v>
      </c>
      <c r="W14" s="1"/>
    </row>
    <row r="15" spans="1:23" x14ac:dyDescent="0.3">
      <c r="A15" s="12">
        <v>5.8295000000000005E-4</v>
      </c>
      <c r="B15" s="14">
        <v>3.4388000000000003E-8</v>
      </c>
      <c r="C15" s="5">
        <v>1.61E-2</v>
      </c>
      <c r="D15" s="5">
        <f t="shared" si="0"/>
        <v>17.090836000000003</v>
      </c>
      <c r="E15" s="30">
        <f t="shared" si="1"/>
        <v>0.27516245960000002</v>
      </c>
      <c r="F15" s="14">
        <v>5.2552800000000003E-8</v>
      </c>
      <c r="G15" s="5">
        <v>4.3E-3</v>
      </c>
      <c r="H15" s="5">
        <f t="shared" si="2"/>
        <v>26.1187416</v>
      </c>
      <c r="I15" s="6">
        <f t="shared" si="3"/>
        <v>0.11231058888000001</v>
      </c>
      <c r="J15" s="14">
        <v>1.04651E-7</v>
      </c>
      <c r="K15" s="5">
        <v>1.0500000000000001E-2</v>
      </c>
      <c r="L15" s="5">
        <f t="shared" si="4"/>
        <v>52.011547</v>
      </c>
      <c r="M15" s="30">
        <f t="shared" si="5"/>
        <v>0.54612124350000002</v>
      </c>
      <c r="N15" s="14">
        <v>2.16275E-7</v>
      </c>
      <c r="O15" s="5">
        <v>2.3999999999999998E-3</v>
      </c>
      <c r="P15" s="5">
        <f t="shared" si="6"/>
        <v>107.488675</v>
      </c>
      <c r="Q15" s="6">
        <f t="shared" si="7"/>
        <v>0.25797281999999999</v>
      </c>
      <c r="R15" s="23">
        <f t="shared" si="8"/>
        <v>1.3903900000000001E-7</v>
      </c>
      <c r="S15" s="5">
        <v>2E-3</v>
      </c>
      <c r="T15" s="5">
        <f t="shared" si="9"/>
        <v>69.102383000000003</v>
      </c>
      <c r="U15" s="6">
        <f t="shared" si="10"/>
        <v>0.13820476600000001</v>
      </c>
      <c r="W15" s="1"/>
    </row>
    <row r="16" spans="1:23" x14ac:dyDescent="0.3">
      <c r="A16" s="12">
        <v>1.2340999999999999E-3</v>
      </c>
      <c r="B16" s="14">
        <v>3.6364799999999998E-8</v>
      </c>
      <c r="C16" s="5">
        <v>1.52E-2</v>
      </c>
      <c r="D16" s="5">
        <f t="shared" si="0"/>
        <v>18.073305599999998</v>
      </c>
      <c r="E16" s="30">
        <f t="shared" si="1"/>
        <v>0.27471424511999998</v>
      </c>
      <c r="F16" s="14">
        <v>5.7704200000000003E-8</v>
      </c>
      <c r="G16" s="5">
        <v>3.8E-3</v>
      </c>
      <c r="H16" s="5">
        <f t="shared" si="2"/>
        <v>28.6789874</v>
      </c>
      <c r="I16" s="6">
        <f t="shared" si="3"/>
        <v>0.10898015212000001</v>
      </c>
      <c r="J16" s="14">
        <v>1.1235E-7</v>
      </c>
      <c r="K16" s="5">
        <v>1.03E-2</v>
      </c>
      <c r="L16" s="5">
        <f t="shared" si="4"/>
        <v>55.837949999999999</v>
      </c>
      <c r="M16" s="30">
        <f t="shared" si="5"/>
        <v>0.57513088499999998</v>
      </c>
      <c r="N16" s="14">
        <v>2.37593E-7</v>
      </c>
      <c r="O16" s="5">
        <v>2.3E-3</v>
      </c>
      <c r="P16" s="5">
        <f t="shared" si="6"/>
        <v>118.083721</v>
      </c>
      <c r="Q16" s="6">
        <f t="shared" si="7"/>
        <v>0.27159255830000001</v>
      </c>
      <c r="R16" s="23">
        <f t="shared" si="8"/>
        <v>1.4871480000000001E-7</v>
      </c>
      <c r="S16" s="5">
        <v>1.9E-3</v>
      </c>
      <c r="T16" s="5">
        <f t="shared" si="9"/>
        <v>73.911255600000004</v>
      </c>
      <c r="U16" s="6">
        <f t="shared" si="10"/>
        <v>0.14043138564000002</v>
      </c>
      <c r="W16" s="1"/>
    </row>
    <row r="17" spans="1:23" x14ac:dyDescent="0.3">
      <c r="A17" s="12">
        <v>3.3546000000000001E-3</v>
      </c>
      <c r="B17" s="14">
        <v>5.4309900000000002E-8</v>
      </c>
      <c r="C17" s="5">
        <v>1.23E-2</v>
      </c>
      <c r="D17" s="5">
        <f t="shared" si="0"/>
        <v>26.9920203</v>
      </c>
      <c r="E17" s="30">
        <f t="shared" si="1"/>
        <v>0.33200184969000002</v>
      </c>
      <c r="F17" s="14">
        <v>8.5649000000000002E-8</v>
      </c>
      <c r="G17" s="5">
        <v>3.5000000000000001E-3</v>
      </c>
      <c r="H17" s="5">
        <f t="shared" si="2"/>
        <v>42.567553000000004</v>
      </c>
      <c r="I17" s="6">
        <f t="shared" si="3"/>
        <v>0.14898643550000001</v>
      </c>
      <c r="J17" s="14">
        <v>1.58105E-7</v>
      </c>
      <c r="K17" s="5">
        <v>8.3000000000000001E-3</v>
      </c>
      <c r="L17" s="5">
        <f t="shared" si="4"/>
        <v>78.578185000000005</v>
      </c>
      <c r="M17" s="30">
        <f t="shared" si="5"/>
        <v>0.65219893550000008</v>
      </c>
      <c r="N17" s="14">
        <v>3.5690999999999998E-7</v>
      </c>
      <c r="O17" s="5">
        <v>2.2000000000000001E-3</v>
      </c>
      <c r="P17" s="5">
        <f t="shared" si="6"/>
        <v>177.38426999999999</v>
      </c>
      <c r="Q17" s="6">
        <f t="shared" si="7"/>
        <v>0.39024539399999997</v>
      </c>
      <c r="R17" s="23">
        <f t="shared" si="8"/>
        <v>2.1241489999999999E-7</v>
      </c>
      <c r="S17" s="5">
        <v>1.9E-3</v>
      </c>
      <c r="T17" s="5">
        <f t="shared" si="9"/>
        <v>105.5702053</v>
      </c>
      <c r="U17" s="6">
        <f t="shared" si="10"/>
        <v>0.20058339007000001</v>
      </c>
      <c r="W17" s="1"/>
    </row>
    <row r="18" spans="1:23" x14ac:dyDescent="0.3">
      <c r="A18" s="12">
        <v>1.0333E-2</v>
      </c>
      <c r="B18" s="14">
        <v>7.4795700000000001E-8</v>
      </c>
      <c r="C18" s="5">
        <v>9.7999999999999997E-3</v>
      </c>
      <c r="D18" s="5">
        <f t="shared" si="0"/>
        <v>37.173462899999997</v>
      </c>
      <c r="E18" s="30">
        <f t="shared" si="1"/>
        <v>0.36429993641999997</v>
      </c>
      <c r="F18" s="14">
        <v>1.09399E-7</v>
      </c>
      <c r="G18" s="5">
        <v>3.0000000000000001E-3</v>
      </c>
      <c r="H18" s="5">
        <f t="shared" si="2"/>
        <v>54.371302999999997</v>
      </c>
      <c r="I18" s="6">
        <f t="shared" si="3"/>
        <v>0.163113909</v>
      </c>
      <c r="J18" s="14">
        <v>2.0512700000000001E-7</v>
      </c>
      <c r="K18" s="5">
        <v>7.1000000000000004E-3</v>
      </c>
      <c r="L18" s="5">
        <f t="shared" si="4"/>
        <v>101.94811900000001</v>
      </c>
      <c r="M18" s="30">
        <f t="shared" si="5"/>
        <v>0.72383164490000007</v>
      </c>
      <c r="N18" s="14">
        <v>4.7437399999999998E-7</v>
      </c>
      <c r="O18" s="5">
        <v>2.0999999999999999E-3</v>
      </c>
      <c r="P18" s="5">
        <f t="shared" si="6"/>
        <v>235.76387800000001</v>
      </c>
      <c r="Q18" s="6">
        <f t="shared" si="7"/>
        <v>0.49510414380000001</v>
      </c>
      <c r="R18" s="23">
        <f t="shared" si="8"/>
        <v>2.7992270000000003E-7</v>
      </c>
      <c r="S18" s="5">
        <v>1.9E-3</v>
      </c>
      <c r="T18" s="5">
        <f t="shared" si="9"/>
        <v>139.12158190000002</v>
      </c>
      <c r="U18" s="6">
        <f t="shared" si="10"/>
        <v>0.26433100561000006</v>
      </c>
      <c r="W18" s="1"/>
    </row>
    <row r="19" spans="1:23" x14ac:dyDescent="0.3">
      <c r="A19" s="12">
        <v>2.1874999999999999E-2</v>
      </c>
      <c r="B19" s="14">
        <v>7.2545799999999996E-8</v>
      </c>
      <c r="C19" s="5">
        <v>9.2999999999999992E-3</v>
      </c>
      <c r="D19" s="5">
        <f t="shared" si="0"/>
        <v>36.055262599999999</v>
      </c>
      <c r="E19" s="30">
        <f t="shared" si="1"/>
        <v>0.33531394217999994</v>
      </c>
      <c r="F19" s="14">
        <v>8.2539799999999999E-8</v>
      </c>
      <c r="G19" s="5">
        <v>3.0999999999999999E-3</v>
      </c>
      <c r="H19" s="5">
        <f t="shared" si="2"/>
        <v>41.022280600000002</v>
      </c>
      <c r="I19" s="6">
        <f t="shared" si="3"/>
        <v>0.12716906986000001</v>
      </c>
      <c r="J19" s="14">
        <v>1.7368E-7</v>
      </c>
      <c r="K19" s="5">
        <v>7.1000000000000004E-3</v>
      </c>
      <c r="L19" s="5">
        <f t="shared" si="4"/>
        <v>86.318960000000004</v>
      </c>
      <c r="M19" s="30">
        <f t="shared" si="5"/>
        <v>0.61286461600000008</v>
      </c>
      <c r="N19" s="14">
        <v>3.7977000000000002E-7</v>
      </c>
      <c r="O19" s="5">
        <v>2.0999999999999999E-3</v>
      </c>
      <c r="P19" s="5">
        <f t="shared" si="6"/>
        <v>188.74569</v>
      </c>
      <c r="Q19" s="6">
        <f t="shared" si="7"/>
        <v>0.396365949</v>
      </c>
      <c r="R19" s="23">
        <f t="shared" si="8"/>
        <v>2.4622580000000001E-7</v>
      </c>
      <c r="S19" s="5">
        <v>1.9E-3</v>
      </c>
      <c r="T19" s="5">
        <f t="shared" si="9"/>
        <v>122.37422260000001</v>
      </c>
      <c r="U19" s="6">
        <f t="shared" si="10"/>
        <v>0.23251102294000001</v>
      </c>
      <c r="W19" s="1"/>
    </row>
    <row r="20" spans="1:23" x14ac:dyDescent="0.3">
      <c r="A20" s="12">
        <v>2.4788000000000001E-2</v>
      </c>
      <c r="B20" s="14">
        <v>1.9131999999999999E-8</v>
      </c>
      <c r="C20" s="5">
        <v>1.6500000000000001E-2</v>
      </c>
      <c r="D20" s="5">
        <f t="shared" si="0"/>
        <v>9.5086040000000001</v>
      </c>
      <c r="E20" s="30">
        <f t="shared" si="1"/>
        <v>0.15689196600000002</v>
      </c>
      <c r="F20" s="14">
        <v>1.50382E-8</v>
      </c>
      <c r="G20" s="5">
        <v>6.3E-3</v>
      </c>
      <c r="H20" s="5">
        <f t="shared" si="2"/>
        <v>7.4739854000000001</v>
      </c>
      <c r="I20" s="6">
        <f t="shared" si="3"/>
        <v>4.7086108020000003E-2</v>
      </c>
      <c r="J20" s="14">
        <v>4.2027499999999997E-8</v>
      </c>
      <c r="K20" s="5">
        <v>1.32E-2</v>
      </c>
      <c r="L20" s="5">
        <f t="shared" si="4"/>
        <v>20.887667499999999</v>
      </c>
      <c r="M20" s="30">
        <f t="shared" si="5"/>
        <v>0.27571721099999996</v>
      </c>
      <c r="N20" s="14">
        <v>7.0895500000000001E-8</v>
      </c>
      <c r="O20" s="5">
        <v>2.8999999999999998E-3</v>
      </c>
      <c r="P20" s="5">
        <f t="shared" si="6"/>
        <v>35.235063500000003</v>
      </c>
      <c r="Q20" s="6">
        <f t="shared" si="7"/>
        <v>0.10218168414999999</v>
      </c>
      <c r="R20" s="23">
        <f t="shared" si="8"/>
        <v>6.1159499999999999E-8</v>
      </c>
      <c r="S20" s="5">
        <v>2E-3</v>
      </c>
      <c r="T20" s="5">
        <f t="shared" si="9"/>
        <v>30.396271500000001</v>
      </c>
      <c r="U20" s="6">
        <f t="shared" si="10"/>
        <v>6.0792543000000004E-2</v>
      </c>
      <c r="W20" s="1"/>
    </row>
    <row r="21" spans="1:23" x14ac:dyDescent="0.3">
      <c r="A21" s="12">
        <v>3.4306999999999997E-2</v>
      </c>
      <c r="B21" s="14">
        <v>5.5254900000000002E-8</v>
      </c>
      <c r="C21" s="5">
        <v>8.5000000000000006E-3</v>
      </c>
      <c r="D21" s="5">
        <f t="shared" si="0"/>
        <v>27.461685300000003</v>
      </c>
      <c r="E21" s="30">
        <f t="shared" si="1"/>
        <v>0.23342432505000005</v>
      </c>
      <c r="F21" s="14">
        <v>4.0055100000000002E-8</v>
      </c>
      <c r="G21" s="5">
        <v>3.8E-3</v>
      </c>
      <c r="H21" s="5">
        <f t="shared" si="2"/>
        <v>19.907384700000001</v>
      </c>
      <c r="I21" s="6">
        <f t="shared" si="3"/>
        <v>7.5648061860000004E-2</v>
      </c>
      <c r="J21" s="14">
        <v>1.14119E-7</v>
      </c>
      <c r="K21" s="5">
        <v>7.4999999999999997E-3</v>
      </c>
      <c r="L21" s="5">
        <f t="shared" si="4"/>
        <v>56.717143</v>
      </c>
      <c r="M21" s="30">
        <f t="shared" si="5"/>
        <v>0.4253785725</v>
      </c>
      <c r="N21" s="14">
        <v>1.9241199999999999E-7</v>
      </c>
      <c r="O21" s="5">
        <v>2.2000000000000001E-3</v>
      </c>
      <c r="P21" s="5">
        <f t="shared" si="6"/>
        <v>95.62876399999999</v>
      </c>
      <c r="Q21" s="6">
        <f t="shared" si="7"/>
        <v>0.21038328079999999</v>
      </c>
      <c r="R21" s="23">
        <f t="shared" si="8"/>
        <v>1.693739E-7</v>
      </c>
      <c r="S21" s="5">
        <v>1.9E-3</v>
      </c>
      <c r="T21" s="5">
        <f t="shared" si="9"/>
        <v>84.178828300000006</v>
      </c>
      <c r="U21" s="6">
        <f t="shared" si="10"/>
        <v>0.15993977377000002</v>
      </c>
      <c r="W21" s="1"/>
    </row>
    <row r="22" spans="1:23" x14ac:dyDescent="0.3">
      <c r="A22" s="12">
        <v>5.2475000000000001E-2</v>
      </c>
      <c r="B22" s="14">
        <v>6.9337299999999997E-8</v>
      </c>
      <c r="C22" s="5">
        <v>7.4999999999999997E-3</v>
      </c>
      <c r="D22" s="5">
        <f t="shared" si="0"/>
        <v>34.460638099999997</v>
      </c>
      <c r="E22" s="30">
        <f t="shared" si="1"/>
        <v>0.25845478574999997</v>
      </c>
      <c r="F22" s="14">
        <v>5.5958600000000003E-8</v>
      </c>
      <c r="G22" s="5">
        <v>3.3E-3</v>
      </c>
      <c r="H22" s="5">
        <f t="shared" si="2"/>
        <v>27.811424200000001</v>
      </c>
      <c r="I22" s="6">
        <f t="shared" si="3"/>
        <v>9.1777699860000006E-2</v>
      </c>
      <c r="J22" s="14">
        <v>1.31351E-7</v>
      </c>
      <c r="K22" s="5">
        <v>6.8999999999999999E-3</v>
      </c>
      <c r="L22" s="5">
        <f t="shared" si="4"/>
        <v>65.281447</v>
      </c>
      <c r="M22" s="30">
        <f t="shared" si="5"/>
        <v>0.45044198429999999</v>
      </c>
      <c r="N22" s="14">
        <v>2.7703100000000001E-7</v>
      </c>
      <c r="O22" s="5">
        <v>2.0999999999999999E-3</v>
      </c>
      <c r="P22" s="5">
        <f t="shared" si="6"/>
        <v>137.68440699999999</v>
      </c>
      <c r="Q22" s="6">
        <f t="shared" si="7"/>
        <v>0.28913725469999996</v>
      </c>
      <c r="R22" s="23">
        <f t="shared" si="8"/>
        <v>2.0068830000000001E-7</v>
      </c>
      <c r="S22" s="5">
        <v>1.9E-3</v>
      </c>
      <c r="T22" s="5">
        <f t="shared" si="9"/>
        <v>99.742085099999997</v>
      </c>
      <c r="U22" s="6">
        <f t="shared" si="10"/>
        <v>0.18950996169000001</v>
      </c>
      <c r="W22" s="1"/>
    </row>
    <row r="23" spans="1:23" x14ac:dyDescent="0.3">
      <c r="A23" s="12">
        <v>0.11108999999999999</v>
      </c>
      <c r="B23" s="14">
        <v>2.558E-7</v>
      </c>
      <c r="C23" s="5">
        <v>3.8E-3</v>
      </c>
      <c r="D23" s="5">
        <f t="shared" si="0"/>
        <v>127.1326</v>
      </c>
      <c r="E23" s="30">
        <f t="shared" si="1"/>
        <v>0.48310387999999999</v>
      </c>
      <c r="F23" s="14">
        <v>1.1849799999999999E-7</v>
      </c>
      <c r="G23" s="5">
        <v>2.8999999999999998E-3</v>
      </c>
      <c r="H23" s="5">
        <f t="shared" si="2"/>
        <v>58.893505999999995</v>
      </c>
      <c r="I23" s="6">
        <f t="shared" si="3"/>
        <v>0.17079116739999997</v>
      </c>
      <c r="J23" s="14">
        <v>3.80872E-7</v>
      </c>
      <c r="K23" s="5">
        <v>4.1000000000000003E-3</v>
      </c>
      <c r="L23" s="5">
        <f t="shared" si="4"/>
        <v>189.293384</v>
      </c>
      <c r="M23" s="30">
        <f t="shared" si="5"/>
        <v>0.77610287440000003</v>
      </c>
      <c r="N23" s="14">
        <v>6.0773699999999998E-7</v>
      </c>
      <c r="O23" s="5">
        <v>2E-3</v>
      </c>
      <c r="P23" s="5">
        <f t="shared" si="6"/>
        <v>302.04528899999997</v>
      </c>
      <c r="Q23" s="6">
        <f t="shared" si="7"/>
        <v>0.60409057799999999</v>
      </c>
      <c r="R23" s="23">
        <f t="shared" si="8"/>
        <v>6.3667200000000005E-7</v>
      </c>
      <c r="S23" s="5">
        <v>1.9E-3</v>
      </c>
      <c r="T23" s="5">
        <f t="shared" si="9"/>
        <v>316.42598400000003</v>
      </c>
      <c r="U23" s="6">
        <f t="shared" si="10"/>
        <v>0.60120936960000004</v>
      </c>
      <c r="W23" s="1"/>
    </row>
    <row r="24" spans="1:23" x14ac:dyDescent="0.3">
      <c r="A24" s="12">
        <v>0.15764</v>
      </c>
      <c r="B24" s="14">
        <v>2.2245799999999999E-7</v>
      </c>
      <c r="C24" s="5">
        <v>3.8E-3</v>
      </c>
      <c r="D24" s="5">
        <f t="shared" si="0"/>
        <v>110.56162599999999</v>
      </c>
      <c r="E24" s="30">
        <f t="shared" si="1"/>
        <v>0.42013417879999998</v>
      </c>
      <c r="F24" s="14">
        <v>6.6748999999999998E-8</v>
      </c>
      <c r="G24" s="5">
        <v>3.5000000000000001E-3</v>
      </c>
      <c r="H24" s="5">
        <f t="shared" si="2"/>
        <v>33.174253</v>
      </c>
      <c r="I24" s="6">
        <f t="shared" si="3"/>
        <v>0.11610988550000001</v>
      </c>
      <c r="J24" s="14">
        <v>2.8598599999999998E-7</v>
      </c>
      <c r="K24" s="5">
        <v>4.4000000000000003E-3</v>
      </c>
      <c r="L24" s="5">
        <f t="shared" si="4"/>
        <v>142.135042</v>
      </c>
      <c r="M24" s="30">
        <f t="shared" si="5"/>
        <v>0.62539418480000009</v>
      </c>
      <c r="N24" s="14">
        <v>3.5448500000000001E-7</v>
      </c>
      <c r="O24" s="5">
        <v>2.2000000000000001E-3</v>
      </c>
      <c r="P24" s="5">
        <f t="shared" si="6"/>
        <v>176.179045</v>
      </c>
      <c r="Q24" s="6">
        <f t="shared" si="7"/>
        <v>0.38759389900000002</v>
      </c>
      <c r="R24" s="23">
        <f t="shared" si="8"/>
        <v>5.0844400000000002E-7</v>
      </c>
      <c r="S24" s="5">
        <v>1.9E-3</v>
      </c>
      <c r="T24" s="5">
        <f t="shared" si="9"/>
        <v>252.69666800000002</v>
      </c>
      <c r="U24" s="6">
        <f t="shared" si="10"/>
        <v>0.48012366920000005</v>
      </c>
      <c r="W24" s="1"/>
    </row>
    <row r="25" spans="1:23" x14ac:dyDescent="0.3">
      <c r="A25" s="12">
        <v>0.24723999999999999</v>
      </c>
      <c r="B25" s="14">
        <v>3.8353899999999998E-7</v>
      </c>
      <c r="C25" s="5">
        <v>3.0999999999999999E-3</v>
      </c>
      <c r="D25" s="5">
        <f t="shared" si="0"/>
        <v>190.61888299999998</v>
      </c>
      <c r="E25" s="30">
        <f t="shared" si="1"/>
        <v>0.59091853729999988</v>
      </c>
      <c r="F25" s="14">
        <v>9.81223E-8</v>
      </c>
      <c r="G25" s="5">
        <v>3.2000000000000002E-3</v>
      </c>
      <c r="H25" s="5">
        <f t="shared" si="2"/>
        <v>48.766783099999998</v>
      </c>
      <c r="I25" s="6">
        <f t="shared" si="3"/>
        <v>0.15605370592000001</v>
      </c>
      <c r="J25" s="14">
        <v>4.4512099999999998E-7</v>
      </c>
      <c r="K25" s="5">
        <v>3.5999999999999999E-3</v>
      </c>
      <c r="L25" s="5">
        <f t="shared" si="4"/>
        <v>221.22513699999999</v>
      </c>
      <c r="M25" s="30">
        <f t="shared" si="5"/>
        <v>0.7964104931999999</v>
      </c>
      <c r="N25" s="14">
        <v>5.3641899999999995E-7</v>
      </c>
      <c r="O25" s="5">
        <v>2.0999999999999999E-3</v>
      </c>
      <c r="P25" s="5">
        <f t="shared" si="6"/>
        <v>266.60024299999998</v>
      </c>
      <c r="Q25" s="6">
        <f t="shared" si="7"/>
        <v>0.55986051029999995</v>
      </c>
      <c r="R25" s="23">
        <f t="shared" si="8"/>
        <v>8.2865999999999996E-7</v>
      </c>
      <c r="S25" s="5">
        <v>1.9E-3</v>
      </c>
      <c r="T25" s="5">
        <f t="shared" si="9"/>
        <v>411.84402</v>
      </c>
      <c r="U25" s="6">
        <f t="shared" si="10"/>
        <v>0.782503638</v>
      </c>
      <c r="W25" s="1"/>
    </row>
    <row r="26" spans="1:23" x14ac:dyDescent="0.3">
      <c r="A26" s="12">
        <v>0.36882999999999999</v>
      </c>
      <c r="B26" s="14">
        <v>5.6256799999999999E-7</v>
      </c>
      <c r="C26" s="5">
        <v>2.7000000000000001E-3</v>
      </c>
      <c r="D26" s="5">
        <f t="shared" si="0"/>
        <v>279.596296</v>
      </c>
      <c r="E26" s="30">
        <f t="shared" si="1"/>
        <v>0.75490999920000001</v>
      </c>
      <c r="F26" s="14">
        <v>1.00993E-7</v>
      </c>
      <c r="G26" s="5">
        <v>3.3999999999999998E-3</v>
      </c>
      <c r="H26" s="5">
        <f t="shared" si="2"/>
        <v>50.193520999999997</v>
      </c>
      <c r="I26" s="6">
        <f t="shared" si="3"/>
        <v>0.17065797139999997</v>
      </c>
      <c r="J26" s="14">
        <v>5.8084799999999996E-7</v>
      </c>
      <c r="K26" s="5">
        <v>3.2000000000000002E-3</v>
      </c>
      <c r="L26" s="5">
        <f t="shared" si="4"/>
        <v>288.68145599999997</v>
      </c>
      <c r="M26" s="30">
        <f t="shared" si="5"/>
        <v>0.92378065919999997</v>
      </c>
      <c r="N26" s="14">
        <v>5.7840899999999997E-7</v>
      </c>
      <c r="O26" s="5">
        <v>2.0999999999999999E-3</v>
      </c>
      <c r="P26" s="5">
        <f t="shared" si="6"/>
        <v>287.46927299999999</v>
      </c>
      <c r="Q26" s="6">
        <f t="shared" si="7"/>
        <v>0.60368547329999989</v>
      </c>
      <c r="R26" s="23">
        <f t="shared" si="8"/>
        <v>1.1434159999999999E-6</v>
      </c>
      <c r="S26" s="5">
        <v>1.9E-3</v>
      </c>
      <c r="T26" s="5">
        <f t="shared" si="9"/>
        <v>568.27775199999996</v>
      </c>
      <c r="U26" s="6">
        <f t="shared" si="10"/>
        <v>1.0797277288</v>
      </c>
      <c r="W26" s="1"/>
    </row>
    <row r="27" spans="1:23" x14ac:dyDescent="0.3">
      <c r="A27" s="12">
        <v>0.55023</v>
      </c>
      <c r="B27" s="14">
        <v>7.0004900000000005E-7</v>
      </c>
      <c r="C27" s="5">
        <v>2.3999999999999998E-3</v>
      </c>
      <c r="D27" s="5">
        <f t="shared" si="0"/>
        <v>347.92435300000005</v>
      </c>
      <c r="E27" s="30">
        <f t="shared" si="1"/>
        <v>0.83501844720000007</v>
      </c>
      <c r="F27" s="14">
        <v>1.09467E-7</v>
      </c>
      <c r="G27" s="5">
        <v>3.2000000000000002E-3</v>
      </c>
      <c r="H27" s="5">
        <f t="shared" si="2"/>
        <v>54.405099</v>
      </c>
      <c r="I27" s="6">
        <f t="shared" si="3"/>
        <v>0.17409631680000001</v>
      </c>
      <c r="J27" s="14">
        <v>6.1615400000000003E-7</v>
      </c>
      <c r="K27" s="5">
        <v>2.8999999999999998E-3</v>
      </c>
      <c r="L27" s="5">
        <f t="shared" si="4"/>
        <v>306.22853800000001</v>
      </c>
      <c r="M27" s="30">
        <f t="shared" si="5"/>
        <v>0.88806276019999997</v>
      </c>
      <c r="N27" s="14">
        <v>6.5066499999999996E-7</v>
      </c>
      <c r="O27" s="5">
        <v>2.0999999999999999E-3</v>
      </c>
      <c r="P27" s="5">
        <f t="shared" si="6"/>
        <v>323.38050499999997</v>
      </c>
      <c r="Q27" s="6">
        <f t="shared" si="7"/>
        <v>0.67909906049999991</v>
      </c>
      <c r="R27" s="23">
        <f t="shared" si="8"/>
        <v>1.3162030000000001E-6</v>
      </c>
      <c r="S27" s="5">
        <v>1.9E-3</v>
      </c>
      <c r="T27" s="5">
        <f t="shared" si="9"/>
        <v>654.15289100000007</v>
      </c>
      <c r="U27" s="6">
        <f t="shared" si="10"/>
        <v>1.2428904929000002</v>
      </c>
      <c r="W27" s="1"/>
    </row>
    <row r="28" spans="1:23" x14ac:dyDescent="0.3">
      <c r="A28" s="12">
        <v>0.63927999999999996</v>
      </c>
      <c r="B28" s="14">
        <v>3.39324E-7</v>
      </c>
      <c r="C28" s="5">
        <v>2.8999999999999998E-3</v>
      </c>
      <c r="D28" s="5">
        <f t="shared" si="0"/>
        <v>168.64402799999999</v>
      </c>
      <c r="E28" s="30">
        <f t="shared" si="1"/>
        <v>0.48906768119999994</v>
      </c>
      <c r="F28" s="14">
        <v>4.3987600000000001E-8</v>
      </c>
      <c r="G28" s="5">
        <v>5.1000000000000004E-3</v>
      </c>
      <c r="H28" s="5">
        <f t="shared" si="2"/>
        <v>21.8618372</v>
      </c>
      <c r="I28" s="6">
        <f t="shared" si="3"/>
        <v>0.11149536972000001</v>
      </c>
      <c r="J28" s="14">
        <v>3.1274999999999999E-7</v>
      </c>
      <c r="K28" s="5">
        <v>3.7000000000000002E-3</v>
      </c>
      <c r="L28" s="5">
        <f t="shared" si="4"/>
        <v>155.43674999999999</v>
      </c>
      <c r="M28" s="30">
        <f t="shared" si="5"/>
        <v>0.575115975</v>
      </c>
      <c r="N28" s="14">
        <v>2.7812899999999999E-7</v>
      </c>
      <c r="O28" s="5">
        <v>2.3999999999999998E-3</v>
      </c>
      <c r="P28" s="5">
        <f t="shared" si="6"/>
        <v>138.23011299999999</v>
      </c>
      <c r="Q28" s="6">
        <f t="shared" si="7"/>
        <v>0.33175227119999995</v>
      </c>
      <c r="R28" s="23">
        <f t="shared" si="8"/>
        <v>6.5207399999999999E-7</v>
      </c>
      <c r="S28" s="5">
        <v>1.9E-3</v>
      </c>
      <c r="T28" s="5">
        <f t="shared" si="9"/>
        <v>324.08077800000001</v>
      </c>
      <c r="U28" s="6">
        <f t="shared" si="10"/>
        <v>0.61575347820000004</v>
      </c>
      <c r="W28" s="1"/>
    </row>
    <row r="29" spans="1:23" x14ac:dyDescent="0.3">
      <c r="A29" s="12">
        <v>0.74273999999999996</v>
      </c>
      <c r="B29" s="14">
        <v>3.7008100000000002E-7</v>
      </c>
      <c r="C29" s="5">
        <v>2.8999999999999998E-3</v>
      </c>
      <c r="D29" s="5">
        <f t="shared" si="0"/>
        <v>183.93025700000001</v>
      </c>
      <c r="E29" s="30">
        <f t="shared" si="1"/>
        <v>0.53339774529999995</v>
      </c>
      <c r="F29" s="14">
        <v>4.2806099999999998E-8</v>
      </c>
      <c r="G29" s="5">
        <v>5.4000000000000003E-3</v>
      </c>
      <c r="H29" s="5">
        <f t="shared" si="2"/>
        <v>21.2746317</v>
      </c>
      <c r="I29" s="6">
        <f t="shared" si="3"/>
        <v>0.11488301118000001</v>
      </c>
      <c r="J29" s="14">
        <v>3.2415699999999998E-7</v>
      </c>
      <c r="K29" s="5">
        <v>3.7000000000000002E-3</v>
      </c>
      <c r="L29" s="5">
        <f t="shared" si="4"/>
        <v>161.10602899999998</v>
      </c>
      <c r="M29" s="30">
        <f t="shared" si="5"/>
        <v>0.59609230729999996</v>
      </c>
      <c r="N29" s="14">
        <v>2.7841200000000002E-7</v>
      </c>
      <c r="O29" s="5">
        <v>2.5000000000000001E-3</v>
      </c>
      <c r="P29" s="5">
        <f t="shared" si="6"/>
        <v>138.37076400000001</v>
      </c>
      <c r="Q29" s="6">
        <f t="shared" si="7"/>
        <v>0.34592691000000003</v>
      </c>
      <c r="R29" s="23">
        <f t="shared" si="8"/>
        <v>6.9423800000000005E-7</v>
      </c>
      <c r="S29" s="5">
        <v>1.9E-3</v>
      </c>
      <c r="T29" s="5">
        <f t="shared" si="9"/>
        <v>345.03628600000002</v>
      </c>
      <c r="U29" s="6">
        <f t="shared" si="10"/>
        <v>0.65556894340000005</v>
      </c>
      <c r="W29" s="1"/>
    </row>
    <row r="30" spans="1:23" x14ac:dyDescent="0.3">
      <c r="A30" s="12">
        <v>0.82084999999999997</v>
      </c>
      <c r="B30" s="14">
        <v>2.38829E-7</v>
      </c>
      <c r="C30" s="5">
        <v>3.2000000000000002E-3</v>
      </c>
      <c r="D30" s="5">
        <f t="shared" si="0"/>
        <v>118.698013</v>
      </c>
      <c r="E30" s="30">
        <f t="shared" si="1"/>
        <v>0.37983364160000005</v>
      </c>
      <c r="F30" s="14">
        <v>2.5981599999999999E-8</v>
      </c>
      <c r="G30" s="5">
        <v>6.7999999999999996E-3</v>
      </c>
      <c r="H30" s="5">
        <f t="shared" si="2"/>
        <v>12.912855199999999</v>
      </c>
      <c r="I30" s="6">
        <f t="shared" si="3"/>
        <v>8.7807415359999988E-2</v>
      </c>
      <c r="J30" s="14">
        <v>2.0344400000000001E-7</v>
      </c>
      <c r="K30" s="5">
        <v>4.5999999999999999E-3</v>
      </c>
      <c r="L30" s="5">
        <f t="shared" si="4"/>
        <v>101.11166800000001</v>
      </c>
      <c r="M30" s="30">
        <f t="shared" si="5"/>
        <v>0.46511367280000004</v>
      </c>
      <c r="N30" s="14">
        <v>1.76102E-7</v>
      </c>
      <c r="O30" s="5">
        <v>2.8E-3</v>
      </c>
      <c r="P30" s="5">
        <f t="shared" si="6"/>
        <v>87.522694000000001</v>
      </c>
      <c r="Q30" s="6">
        <f t="shared" si="7"/>
        <v>0.24506354320000001</v>
      </c>
      <c r="R30" s="23">
        <f t="shared" si="8"/>
        <v>4.4227299999999998E-7</v>
      </c>
      <c r="S30" s="5">
        <v>1.9E-3</v>
      </c>
      <c r="T30" s="5">
        <f t="shared" si="9"/>
        <v>219.80968099999998</v>
      </c>
      <c r="U30" s="6">
        <f t="shared" si="10"/>
        <v>0.41763839389999996</v>
      </c>
      <c r="W30" s="1"/>
    </row>
    <row r="31" spans="1:23" x14ac:dyDescent="0.3">
      <c r="A31" s="12">
        <v>0.96164000000000005</v>
      </c>
      <c r="B31" s="14">
        <v>3.7295099999999999E-7</v>
      </c>
      <c r="C31" s="5">
        <v>2.7000000000000001E-3</v>
      </c>
      <c r="D31" s="5">
        <f t="shared" si="0"/>
        <v>185.35664699999998</v>
      </c>
      <c r="E31" s="30">
        <f t="shared" si="1"/>
        <v>0.50046294689999993</v>
      </c>
      <c r="F31" s="14">
        <v>3.5631700000000001E-8</v>
      </c>
      <c r="G31" s="5">
        <v>6.0000000000000001E-3</v>
      </c>
      <c r="H31" s="5">
        <f t="shared" si="2"/>
        <v>17.708954900000002</v>
      </c>
      <c r="I31" s="6">
        <f t="shared" si="3"/>
        <v>0.10625372940000001</v>
      </c>
      <c r="J31" s="14">
        <v>2.7626299999999999E-7</v>
      </c>
      <c r="K31" s="5">
        <v>3.8E-3</v>
      </c>
      <c r="L31" s="5">
        <f t="shared" si="4"/>
        <v>137.30271099999999</v>
      </c>
      <c r="M31" s="30">
        <f t="shared" si="5"/>
        <v>0.52175030179999993</v>
      </c>
      <c r="N31" s="14">
        <v>2.5704999999999999E-7</v>
      </c>
      <c r="O31" s="5">
        <v>2.5000000000000001E-3</v>
      </c>
      <c r="P31" s="5">
        <f t="shared" si="6"/>
        <v>127.75385</v>
      </c>
      <c r="Q31" s="6">
        <f t="shared" si="7"/>
        <v>0.31938462500000003</v>
      </c>
      <c r="R31" s="23">
        <f t="shared" si="8"/>
        <v>6.4921400000000003E-7</v>
      </c>
      <c r="S31" s="5">
        <v>1.9E-3</v>
      </c>
      <c r="T31" s="5">
        <f t="shared" si="9"/>
        <v>322.659358</v>
      </c>
      <c r="U31" s="6">
        <f t="shared" si="10"/>
        <v>0.61305278019999998</v>
      </c>
      <c r="W31" s="1"/>
    </row>
    <row r="32" spans="1:23" x14ac:dyDescent="0.3">
      <c r="A32" s="12">
        <v>1</v>
      </c>
      <c r="B32" s="14">
        <v>8.9209199999999999E-8</v>
      </c>
      <c r="C32" s="5">
        <v>4.1999999999999997E-3</v>
      </c>
      <c r="D32" s="5">
        <f t="shared" si="0"/>
        <v>44.336972400000001</v>
      </c>
      <c r="E32" s="30">
        <f t="shared" si="1"/>
        <v>0.18621528407999999</v>
      </c>
      <c r="F32" s="14">
        <v>7.9466299999999995E-9</v>
      </c>
      <c r="G32" s="5">
        <v>1.09E-2</v>
      </c>
      <c r="H32" s="5">
        <f t="shared" si="2"/>
        <v>3.9494751099999998</v>
      </c>
      <c r="I32" s="6">
        <f t="shared" si="3"/>
        <v>4.3049278699E-2</v>
      </c>
      <c r="J32" s="14">
        <v>5.8989099999999998E-8</v>
      </c>
      <c r="K32" s="5">
        <v>7.1000000000000004E-3</v>
      </c>
      <c r="L32" s="5">
        <f t="shared" si="4"/>
        <v>29.317582699999999</v>
      </c>
      <c r="M32" s="30">
        <f t="shared" si="5"/>
        <v>0.20815483717</v>
      </c>
      <c r="N32" s="14">
        <v>5.8906700000000003E-8</v>
      </c>
      <c r="O32" s="5">
        <v>3.8E-3</v>
      </c>
      <c r="P32" s="5">
        <f t="shared" si="6"/>
        <v>29.276629900000003</v>
      </c>
      <c r="Q32" s="6">
        <f t="shared" si="7"/>
        <v>0.11125119362000001</v>
      </c>
      <c r="R32" s="23">
        <f t="shared" si="8"/>
        <v>1.4819829999999999E-7</v>
      </c>
      <c r="S32" s="5">
        <v>2.0999999999999999E-3</v>
      </c>
      <c r="T32" s="5">
        <f t="shared" si="9"/>
        <v>73.654555099999996</v>
      </c>
      <c r="U32" s="6">
        <f t="shared" si="10"/>
        <v>0.15467456570999999</v>
      </c>
      <c r="W32" s="1"/>
    </row>
    <row r="33" spans="1:23" x14ac:dyDescent="0.3">
      <c r="A33" s="12">
        <v>1.5</v>
      </c>
      <c r="B33" s="14">
        <v>8.4524400000000002E-7</v>
      </c>
      <c r="C33" s="5">
        <v>2.3E-3</v>
      </c>
      <c r="D33" s="5">
        <f t="shared" si="0"/>
        <v>420.08626800000002</v>
      </c>
      <c r="E33" s="30">
        <f t="shared" si="1"/>
        <v>0.96619841640000004</v>
      </c>
      <c r="F33" s="14">
        <v>7.2182500000000005E-8</v>
      </c>
      <c r="G33" s="5">
        <v>4.5999999999999999E-3</v>
      </c>
      <c r="H33" s="5">
        <f t="shared" si="2"/>
        <v>35.874702500000005</v>
      </c>
      <c r="I33" s="6">
        <f t="shared" si="3"/>
        <v>0.16502363150000002</v>
      </c>
      <c r="J33" s="14">
        <v>5.6314999999999996E-7</v>
      </c>
      <c r="K33" s="5">
        <v>2.8999999999999998E-3</v>
      </c>
      <c r="L33" s="5">
        <f t="shared" si="4"/>
        <v>279.88554999999997</v>
      </c>
      <c r="M33" s="30">
        <f t="shared" si="5"/>
        <v>0.81166809499999981</v>
      </c>
      <c r="N33" s="14">
        <v>5.5321599999999997E-7</v>
      </c>
      <c r="O33" s="5">
        <v>2.2000000000000001E-3</v>
      </c>
      <c r="P33" s="5">
        <f t="shared" si="6"/>
        <v>274.948352</v>
      </c>
      <c r="Q33" s="6">
        <f t="shared" si="7"/>
        <v>0.60488637440000004</v>
      </c>
      <c r="R33" s="23">
        <f t="shared" si="8"/>
        <v>1.408394E-6</v>
      </c>
      <c r="S33" s="5">
        <v>1.9E-3</v>
      </c>
      <c r="T33" s="5">
        <f t="shared" si="9"/>
        <v>699.97181799999998</v>
      </c>
      <c r="U33" s="6">
        <f t="shared" si="10"/>
        <v>1.3299464541999999</v>
      </c>
      <c r="W33" s="1"/>
    </row>
    <row r="34" spans="1:23" x14ac:dyDescent="0.3">
      <c r="A34" s="12">
        <v>2</v>
      </c>
      <c r="B34" s="14">
        <v>4.8990600000000002E-7</v>
      </c>
      <c r="C34" s="5">
        <v>2.5000000000000001E-3</v>
      </c>
      <c r="D34" s="5">
        <f t="shared" si="0"/>
        <v>243.483282</v>
      </c>
      <c r="E34" s="30">
        <f t="shared" si="1"/>
        <v>0.608708205</v>
      </c>
      <c r="F34" s="14">
        <v>3.8621300000000002E-8</v>
      </c>
      <c r="G34" s="5">
        <v>5.8999999999999999E-3</v>
      </c>
      <c r="H34" s="5">
        <f t="shared" si="2"/>
        <v>19.194786100000002</v>
      </c>
      <c r="I34" s="6">
        <f t="shared" si="3"/>
        <v>0.11324923799</v>
      </c>
      <c r="J34" s="14">
        <v>2.8165799999999999E-7</v>
      </c>
      <c r="K34" s="5">
        <v>3.7000000000000002E-3</v>
      </c>
      <c r="L34" s="5">
        <f t="shared" si="4"/>
        <v>139.984026</v>
      </c>
      <c r="M34" s="30">
        <f t="shared" si="5"/>
        <v>0.51794089620000006</v>
      </c>
      <c r="N34" s="14">
        <v>2.9751400000000003E-7</v>
      </c>
      <c r="O34" s="5">
        <v>2.5999999999999999E-3</v>
      </c>
      <c r="P34" s="5">
        <f t="shared" si="6"/>
        <v>147.86445800000001</v>
      </c>
      <c r="Q34" s="6">
        <f t="shared" si="7"/>
        <v>0.38444759080000002</v>
      </c>
      <c r="R34" s="23">
        <f t="shared" si="8"/>
        <v>7.7156400000000001E-7</v>
      </c>
      <c r="S34" s="5">
        <v>1.9E-3</v>
      </c>
      <c r="T34" s="5">
        <f t="shared" si="9"/>
        <v>383.467308</v>
      </c>
      <c r="U34" s="6">
        <f t="shared" si="10"/>
        <v>0.72858788519999995</v>
      </c>
      <c r="W34" s="1"/>
    </row>
    <row r="35" spans="1:23" x14ac:dyDescent="0.3">
      <c r="A35" s="12">
        <v>2.5</v>
      </c>
      <c r="B35" s="14">
        <v>3.0702699999999999E-7</v>
      </c>
      <c r="C35" s="5">
        <v>2.8E-3</v>
      </c>
      <c r="D35" s="5">
        <f t="shared" si="0"/>
        <v>152.59241900000001</v>
      </c>
      <c r="E35" s="30">
        <f t="shared" si="1"/>
        <v>0.4272587732</v>
      </c>
      <c r="F35" s="14">
        <v>2.6556200000000001E-8</v>
      </c>
      <c r="G35" s="5">
        <v>7.1999999999999998E-3</v>
      </c>
      <c r="H35" s="5">
        <f t="shared" si="2"/>
        <v>13.1984314</v>
      </c>
      <c r="I35" s="6">
        <f t="shared" si="3"/>
        <v>9.5028706079999997E-2</v>
      </c>
      <c r="J35" s="14">
        <v>1.6696599999999999E-7</v>
      </c>
      <c r="K35" s="5">
        <v>4.7000000000000002E-3</v>
      </c>
      <c r="L35" s="5">
        <f t="shared" si="4"/>
        <v>82.982101999999998</v>
      </c>
      <c r="M35" s="30">
        <f t="shared" si="5"/>
        <v>0.39001587939999999</v>
      </c>
      <c r="N35" s="14">
        <v>1.82548E-7</v>
      </c>
      <c r="O35" s="5">
        <v>3.0999999999999999E-3</v>
      </c>
      <c r="P35" s="5">
        <f t="shared" si="6"/>
        <v>90.726355999999996</v>
      </c>
      <c r="Q35" s="6">
        <f t="shared" si="7"/>
        <v>0.28125170359999996</v>
      </c>
      <c r="R35" s="23">
        <f t="shared" si="8"/>
        <v>4.7399299999999995E-7</v>
      </c>
      <c r="S35" s="5">
        <v>2E-3</v>
      </c>
      <c r="T35" s="5">
        <f t="shared" si="9"/>
        <v>235.57452099999998</v>
      </c>
      <c r="U35" s="6">
        <f t="shared" si="10"/>
        <v>0.47114904199999996</v>
      </c>
      <c r="W35" s="1"/>
    </row>
    <row r="36" spans="1:23" x14ac:dyDescent="0.3">
      <c r="A36" s="12">
        <v>3</v>
      </c>
      <c r="B36" s="14">
        <v>1.93164E-7</v>
      </c>
      <c r="C36" s="5">
        <v>3.3E-3</v>
      </c>
      <c r="D36" s="5">
        <f t="shared" si="0"/>
        <v>96.002507999999992</v>
      </c>
      <c r="E36" s="30">
        <f t="shared" si="1"/>
        <v>0.31680827639999998</v>
      </c>
      <c r="F36" s="14">
        <v>1.66325E-8</v>
      </c>
      <c r="G36" s="5">
        <v>9.5999999999999992E-3</v>
      </c>
      <c r="H36" s="5">
        <f t="shared" si="2"/>
        <v>8.2663525</v>
      </c>
      <c r="I36" s="6">
        <f t="shared" si="3"/>
        <v>7.9356983999999992E-2</v>
      </c>
      <c r="J36" s="14">
        <v>9.6841600000000006E-8</v>
      </c>
      <c r="K36" s="5">
        <v>6.3E-3</v>
      </c>
      <c r="L36" s="5">
        <f t="shared" si="4"/>
        <v>48.1302752</v>
      </c>
      <c r="M36" s="30">
        <f t="shared" si="5"/>
        <v>0.30322073376000003</v>
      </c>
      <c r="N36" s="14">
        <v>1.09233E-7</v>
      </c>
      <c r="O36" s="5">
        <v>3.8E-3</v>
      </c>
      <c r="P36" s="5">
        <f t="shared" si="6"/>
        <v>54.288800999999999</v>
      </c>
      <c r="Q36" s="6">
        <f t="shared" si="7"/>
        <v>0.20629744380000001</v>
      </c>
      <c r="R36" s="23">
        <f t="shared" si="8"/>
        <v>2.9000560000000001E-7</v>
      </c>
      <c r="S36" s="5">
        <v>2.0999999999999999E-3</v>
      </c>
      <c r="T36" s="5">
        <f t="shared" si="9"/>
        <v>144.13278320000001</v>
      </c>
      <c r="U36" s="6">
        <f t="shared" si="10"/>
        <v>0.30267884472000001</v>
      </c>
      <c r="W36" s="1"/>
    </row>
    <row r="37" spans="1:23" x14ac:dyDescent="0.3">
      <c r="A37" s="12">
        <v>3.5</v>
      </c>
      <c r="B37" s="14">
        <v>1.2952499999999999E-7</v>
      </c>
      <c r="C37" s="5">
        <v>3.5000000000000001E-3</v>
      </c>
      <c r="D37" s="5">
        <f t="shared" si="0"/>
        <v>64.373925</v>
      </c>
      <c r="E37" s="30">
        <f t="shared" si="1"/>
        <v>0.22530873749999999</v>
      </c>
      <c r="F37" s="14">
        <v>6.4956900000000003E-9</v>
      </c>
      <c r="G37" s="5">
        <v>1.8599999999999998E-2</v>
      </c>
      <c r="H37" s="5">
        <f t="shared" si="2"/>
        <v>3.22835793</v>
      </c>
      <c r="I37" s="6">
        <f t="shared" si="3"/>
        <v>6.0047457497999994E-2</v>
      </c>
      <c r="J37" s="14">
        <v>5.17787E-8</v>
      </c>
      <c r="K37" s="5">
        <v>8.0000000000000002E-3</v>
      </c>
      <c r="L37" s="5">
        <f t="shared" si="4"/>
        <v>25.734013900000001</v>
      </c>
      <c r="M37" s="30">
        <f t="shared" si="5"/>
        <v>0.20587211120000001</v>
      </c>
      <c r="N37" s="14">
        <v>6.7141200000000003E-8</v>
      </c>
      <c r="O37" s="5">
        <v>4.3E-3</v>
      </c>
      <c r="P37" s="5">
        <f t="shared" si="6"/>
        <v>33.369176400000001</v>
      </c>
      <c r="Q37" s="6">
        <f t="shared" si="7"/>
        <v>0.14348745852</v>
      </c>
      <c r="R37" s="23">
        <f t="shared" si="8"/>
        <v>1.8130369999999999E-7</v>
      </c>
      <c r="S37" s="5">
        <v>2.3999999999999998E-3</v>
      </c>
      <c r="T37" s="5">
        <f t="shared" si="9"/>
        <v>90.107938899999994</v>
      </c>
      <c r="U37" s="6">
        <f t="shared" si="10"/>
        <v>0.21625905335999995</v>
      </c>
      <c r="W37" s="1"/>
    </row>
    <row r="38" spans="1:23" x14ac:dyDescent="0.3">
      <c r="A38" s="12">
        <v>4</v>
      </c>
      <c r="B38" s="14">
        <v>9.3547100000000003E-8</v>
      </c>
      <c r="C38" s="5">
        <v>3.8E-3</v>
      </c>
      <c r="D38" s="5">
        <f t="shared" si="0"/>
        <v>46.492908700000001</v>
      </c>
      <c r="E38" s="30">
        <f t="shared" si="1"/>
        <v>0.17667305306</v>
      </c>
      <c r="F38" s="14">
        <v>4.0535499999999999E-9</v>
      </c>
      <c r="G38" s="5">
        <v>2.0400000000000001E-2</v>
      </c>
      <c r="H38" s="5">
        <f t="shared" si="2"/>
        <v>2.01461435</v>
      </c>
      <c r="I38" s="6">
        <f t="shared" si="3"/>
        <v>4.1098132740000001E-2</v>
      </c>
      <c r="J38" s="14">
        <v>3.3293400000000001E-8</v>
      </c>
      <c r="K38" s="5">
        <v>9.7000000000000003E-3</v>
      </c>
      <c r="L38" s="5">
        <f t="shared" si="4"/>
        <v>16.546819800000002</v>
      </c>
      <c r="M38" s="30">
        <f t="shared" si="5"/>
        <v>0.16050415206000002</v>
      </c>
      <c r="N38" s="14">
        <v>4.7408399999999999E-8</v>
      </c>
      <c r="O38" s="5">
        <v>4.8999999999999998E-3</v>
      </c>
      <c r="P38" s="5">
        <f t="shared" si="6"/>
        <v>23.561974799999998</v>
      </c>
      <c r="Q38" s="6">
        <f t="shared" si="7"/>
        <v>0.11545367651999999</v>
      </c>
      <c r="R38" s="23">
        <f t="shared" si="8"/>
        <v>1.268405E-7</v>
      </c>
      <c r="S38" s="5">
        <v>2.5999999999999999E-3</v>
      </c>
      <c r="T38" s="5">
        <f t="shared" si="9"/>
        <v>63.039728500000002</v>
      </c>
      <c r="U38" s="6">
        <f t="shared" si="10"/>
        <v>0.16390329409999999</v>
      </c>
      <c r="W38" s="1"/>
    </row>
    <row r="39" spans="1:23" x14ac:dyDescent="0.3">
      <c r="A39" s="12">
        <v>4.5</v>
      </c>
      <c r="B39" s="14">
        <v>7.4842700000000001E-8</v>
      </c>
      <c r="C39" s="5">
        <v>4.1000000000000003E-3</v>
      </c>
      <c r="D39" s="5">
        <f t="shared" si="0"/>
        <v>37.196821900000003</v>
      </c>
      <c r="E39" s="30">
        <f t="shared" si="1"/>
        <v>0.15250696979000003</v>
      </c>
      <c r="F39" s="14">
        <v>3.1605E-9</v>
      </c>
      <c r="G39" s="5">
        <v>2.2100000000000002E-2</v>
      </c>
      <c r="H39" s="5">
        <f t="shared" si="2"/>
        <v>1.5707685</v>
      </c>
      <c r="I39" s="6">
        <f t="shared" si="3"/>
        <v>3.4713983850000005E-2</v>
      </c>
      <c r="J39" s="14">
        <v>2.51979E-8</v>
      </c>
      <c r="K39" s="5">
        <v>1.1900000000000001E-2</v>
      </c>
      <c r="L39" s="5">
        <f t="shared" si="4"/>
        <v>12.5233563</v>
      </c>
      <c r="M39" s="30">
        <f t="shared" si="5"/>
        <v>0.14902793997</v>
      </c>
      <c r="N39" s="14">
        <v>3.7832399999999999E-8</v>
      </c>
      <c r="O39" s="5">
        <v>5.7000000000000002E-3</v>
      </c>
      <c r="P39" s="5">
        <f t="shared" si="6"/>
        <v>18.802702799999999</v>
      </c>
      <c r="Q39" s="6">
        <f t="shared" si="7"/>
        <v>0.10717540596</v>
      </c>
      <c r="R39" s="23">
        <f t="shared" si="8"/>
        <v>1.0004059999999999E-7</v>
      </c>
      <c r="S39" s="5">
        <v>3.2000000000000002E-3</v>
      </c>
      <c r="T39" s="5">
        <f t="shared" si="9"/>
        <v>49.720178199999999</v>
      </c>
      <c r="U39" s="6">
        <f t="shared" si="10"/>
        <v>0.15910457023999999</v>
      </c>
      <c r="W39" s="1"/>
    </row>
    <row r="40" spans="1:23" x14ac:dyDescent="0.3">
      <c r="A40" s="12">
        <v>5</v>
      </c>
      <c r="B40" s="14">
        <v>6.0630999999999995E-8</v>
      </c>
      <c r="C40" s="5">
        <v>4.4999999999999997E-3</v>
      </c>
      <c r="D40" s="5">
        <f t="shared" si="0"/>
        <v>30.133606999999998</v>
      </c>
      <c r="E40" s="30">
        <f t="shared" si="1"/>
        <v>0.13560123149999997</v>
      </c>
      <c r="F40" s="14">
        <v>2.4038500000000001E-9</v>
      </c>
      <c r="G40" s="5">
        <v>2.5999999999999999E-2</v>
      </c>
      <c r="H40" s="5">
        <f t="shared" si="2"/>
        <v>1.1947134500000001</v>
      </c>
      <c r="I40" s="6">
        <f t="shared" si="3"/>
        <v>3.1062549700000001E-2</v>
      </c>
      <c r="J40" s="14">
        <v>1.8516600000000001E-8</v>
      </c>
      <c r="K40" s="5">
        <v>1.34E-2</v>
      </c>
      <c r="L40" s="5">
        <f t="shared" si="4"/>
        <v>9.2027502000000005</v>
      </c>
      <c r="M40" s="30">
        <f t="shared" si="5"/>
        <v>0.12331685268000001</v>
      </c>
      <c r="N40" s="14">
        <v>2.98614E-8</v>
      </c>
      <c r="O40" s="5">
        <v>6.1999999999999998E-3</v>
      </c>
      <c r="P40" s="5">
        <f t="shared" si="6"/>
        <v>14.841115800000001</v>
      </c>
      <c r="Q40" s="6">
        <f t="shared" si="7"/>
        <v>9.2014917959999998E-2</v>
      </c>
      <c r="R40" s="23">
        <f t="shared" si="8"/>
        <v>7.9147599999999993E-8</v>
      </c>
      <c r="S40" s="5">
        <v>3.7000000000000002E-3</v>
      </c>
      <c r="T40" s="5">
        <f t="shared" si="9"/>
        <v>39.336357199999995</v>
      </c>
      <c r="U40" s="6">
        <f t="shared" si="10"/>
        <v>0.14554452163999998</v>
      </c>
      <c r="W40" s="1"/>
    </row>
    <row r="41" spans="1:23" x14ac:dyDescent="0.3">
      <c r="A41" s="12">
        <v>5.5</v>
      </c>
      <c r="B41" s="14">
        <v>5.1219899999999999E-8</v>
      </c>
      <c r="C41" s="5">
        <v>4.8999999999999998E-3</v>
      </c>
      <c r="D41" s="5">
        <f t="shared" si="0"/>
        <v>25.456290299999999</v>
      </c>
      <c r="E41" s="30">
        <f t="shared" si="1"/>
        <v>0.12473582246999999</v>
      </c>
      <c r="F41" s="14">
        <v>1.8756600000000001E-9</v>
      </c>
      <c r="G41" s="5">
        <v>3.1800000000000002E-2</v>
      </c>
      <c r="H41" s="5">
        <f t="shared" si="2"/>
        <v>0.9322030200000001</v>
      </c>
      <c r="I41" s="6">
        <f t="shared" si="3"/>
        <v>2.9644056036000004E-2</v>
      </c>
      <c r="J41" s="14">
        <v>1.5484300000000001E-8</v>
      </c>
      <c r="K41" s="5">
        <v>1.4800000000000001E-2</v>
      </c>
      <c r="L41" s="5">
        <f t="shared" si="4"/>
        <v>7.6956971000000003</v>
      </c>
      <c r="M41" s="30">
        <f t="shared" si="5"/>
        <v>0.11389631708</v>
      </c>
      <c r="N41" s="14">
        <v>2.44405E-8</v>
      </c>
      <c r="O41" s="5">
        <v>7.3000000000000001E-3</v>
      </c>
      <c r="P41" s="5">
        <f t="shared" si="6"/>
        <v>12.1469285</v>
      </c>
      <c r="Q41" s="6">
        <f t="shared" si="7"/>
        <v>8.8672578049999992E-2</v>
      </c>
      <c r="R41" s="23">
        <f t="shared" si="8"/>
        <v>6.6704199999999997E-8</v>
      </c>
      <c r="S41" s="5">
        <v>4.5999999999999999E-3</v>
      </c>
      <c r="T41" s="5">
        <f t="shared" si="9"/>
        <v>33.151987399999996</v>
      </c>
      <c r="U41" s="6">
        <f t="shared" si="10"/>
        <v>0.15249914203999998</v>
      </c>
      <c r="W41" s="1"/>
    </row>
    <row r="42" spans="1:23" x14ac:dyDescent="0.3">
      <c r="A42" s="12">
        <v>6</v>
      </c>
      <c r="B42" s="14">
        <v>4.5719400000000002E-8</v>
      </c>
      <c r="C42" s="5">
        <v>5.1999999999999998E-3</v>
      </c>
      <c r="D42" s="5">
        <f t="shared" si="0"/>
        <v>22.722541800000002</v>
      </c>
      <c r="E42" s="30">
        <f t="shared" si="1"/>
        <v>0.11815721736000001</v>
      </c>
      <c r="F42" s="14">
        <v>2.1328500000000001E-9</v>
      </c>
      <c r="G42" s="5">
        <v>2.5700000000000001E-2</v>
      </c>
      <c r="H42" s="5">
        <f t="shared" si="2"/>
        <v>1.0600264500000001</v>
      </c>
      <c r="I42" s="6">
        <f t="shared" si="3"/>
        <v>2.7242679765000003E-2</v>
      </c>
      <c r="J42" s="14">
        <v>1.3504E-8</v>
      </c>
      <c r="K42" s="5">
        <v>1.5900000000000001E-2</v>
      </c>
      <c r="L42" s="5">
        <f t="shared" si="4"/>
        <v>6.7114880000000001</v>
      </c>
      <c r="M42" s="30">
        <f t="shared" si="5"/>
        <v>0.1067126592</v>
      </c>
      <c r="N42" s="14">
        <v>2.13945E-8</v>
      </c>
      <c r="O42" s="5">
        <v>7.4999999999999997E-3</v>
      </c>
      <c r="P42" s="5">
        <f t="shared" si="6"/>
        <v>10.6330665</v>
      </c>
      <c r="Q42" s="6">
        <f t="shared" si="7"/>
        <v>7.9747998749999993E-2</v>
      </c>
      <c r="R42" s="23">
        <f t="shared" si="8"/>
        <v>5.9223400000000002E-8</v>
      </c>
      <c r="S42" s="5">
        <v>5.1999999999999998E-3</v>
      </c>
      <c r="T42" s="5">
        <f t="shared" si="9"/>
        <v>29.434029800000001</v>
      </c>
      <c r="U42" s="6">
        <f t="shared" si="10"/>
        <v>0.15305695495999999</v>
      </c>
      <c r="W42" s="1"/>
    </row>
    <row r="43" spans="1:23" x14ac:dyDescent="0.3">
      <c r="A43" s="12">
        <v>6.5</v>
      </c>
      <c r="B43" s="14">
        <v>4.1054099999999997E-8</v>
      </c>
      <c r="C43" s="5">
        <v>5.4999999999999997E-3</v>
      </c>
      <c r="D43" s="5">
        <f t="shared" si="0"/>
        <v>20.403887699999999</v>
      </c>
      <c r="E43" s="30">
        <f t="shared" si="1"/>
        <v>0.11222138234999998</v>
      </c>
      <c r="F43" s="14">
        <v>1.14521E-9</v>
      </c>
      <c r="G43" s="5">
        <v>4.07E-2</v>
      </c>
      <c r="H43" s="5">
        <f t="shared" si="2"/>
        <v>0.56916937000000001</v>
      </c>
      <c r="I43" s="6">
        <f t="shared" si="3"/>
        <v>2.3165193359E-2</v>
      </c>
      <c r="J43" s="14">
        <v>1.21461E-8</v>
      </c>
      <c r="K43" s="5">
        <v>1.6500000000000001E-2</v>
      </c>
      <c r="L43" s="5">
        <f t="shared" si="4"/>
        <v>6.0366116999999999</v>
      </c>
      <c r="M43" s="30">
        <f t="shared" si="5"/>
        <v>9.9604093050000009E-2</v>
      </c>
      <c r="N43" s="14">
        <v>1.8390499999999998E-8</v>
      </c>
      <c r="O43" s="5">
        <v>8.3000000000000001E-3</v>
      </c>
      <c r="P43" s="5">
        <f t="shared" si="6"/>
        <v>9.1400784999999996</v>
      </c>
      <c r="Q43" s="6">
        <f t="shared" si="7"/>
        <v>7.5862651549999993E-2</v>
      </c>
      <c r="R43" s="23">
        <f t="shared" si="8"/>
        <v>5.3200199999999998E-8</v>
      </c>
      <c r="S43" s="5">
        <v>5.8999999999999999E-3</v>
      </c>
      <c r="T43" s="5">
        <f t="shared" si="9"/>
        <v>26.4404994</v>
      </c>
      <c r="U43" s="6">
        <f t="shared" si="10"/>
        <v>0.15599894646000001</v>
      </c>
      <c r="W43" s="1"/>
    </row>
    <row r="44" spans="1:23" x14ac:dyDescent="0.3">
      <c r="A44" s="12">
        <v>7</v>
      </c>
      <c r="B44" s="14">
        <v>3.8575800000000003E-8</v>
      </c>
      <c r="C44" s="5">
        <v>5.8999999999999999E-3</v>
      </c>
      <c r="D44" s="5">
        <f t="shared" si="0"/>
        <v>19.172172600000003</v>
      </c>
      <c r="E44" s="30">
        <f t="shared" si="1"/>
        <v>0.11311581834000002</v>
      </c>
      <c r="F44" s="14">
        <v>1.0937299999999999E-9</v>
      </c>
      <c r="G44" s="5">
        <v>4.65E-2</v>
      </c>
      <c r="H44" s="5">
        <f t="shared" si="2"/>
        <v>0.54358381</v>
      </c>
      <c r="I44" s="6">
        <f t="shared" si="3"/>
        <v>2.5276647164999999E-2</v>
      </c>
      <c r="J44" s="14">
        <v>1.17635E-8</v>
      </c>
      <c r="K44" s="5">
        <v>1.77E-2</v>
      </c>
      <c r="L44" s="5">
        <f t="shared" si="4"/>
        <v>5.8464594999999999</v>
      </c>
      <c r="M44" s="30">
        <f t="shared" si="5"/>
        <v>0.10348233314999999</v>
      </c>
      <c r="N44" s="14">
        <v>1.7679900000000001E-8</v>
      </c>
      <c r="O44" s="5">
        <v>8.8999999999999999E-3</v>
      </c>
      <c r="P44" s="5">
        <f t="shared" si="6"/>
        <v>8.7869103000000006</v>
      </c>
      <c r="Q44" s="6">
        <f t="shared" si="7"/>
        <v>7.8203501670000009E-2</v>
      </c>
      <c r="R44" s="23">
        <f t="shared" si="8"/>
        <v>5.0339300000000001E-8</v>
      </c>
      <c r="S44" s="5">
        <v>6.7000000000000002E-3</v>
      </c>
      <c r="T44" s="5">
        <f t="shared" si="9"/>
        <v>25.018632100000001</v>
      </c>
      <c r="U44" s="6">
        <f t="shared" si="10"/>
        <v>0.16762483507000001</v>
      </c>
      <c r="W44" s="1"/>
    </row>
    <row r="45" spans="1:23" x14ac:dyDescent="0.3">
      <c r="A45" s="12">
        <v>7.5</v>
      </c>
      <c r="B45" s="14">
        <v>3.6679900000000003E-8</v>
      </c>
      <c r="C45" s="5">
        <v>6.3E-3</v>
      </c>
      <c r="D45" s="5">
        <f t="shared" si="0"/>
        <v>18.2299103</v>
      </c>
      <c r="E45" s="30">
        <f t="shared" si="1"/>
        <v>0.11484843489</v>
      </c>
      <c r="F45" s="14">
        <v>8.5719799999999998E-10</v>
      </c>
      <c r="G45" s="5">
        <v>4.3999999999999997E-2</v>
      </c>
      <c r="H45" s="5">
        <f t="shared" si="2"/>
        <v>0.426027406</v>
      </c>
      <c r="I45" s="6">
        <f t="shared" si="3"/>
        <v>1.8745205863999997E-2</v>
      </c>
      <c r="J45" s="14">
        <v>1.08124E-8</v>
      </c>
      <c r="K45" s="5">
        <v>1.8700000000000001E-2</v>
      </c>
      <c r="L45" s="5">
        <f t="shared" si="4"/>
        <v>5.3737627999999997</v>
      </c>
      <c r="M45" s="30">
        <f t="shared" si="5"/>
        <v>0.10048936436</v>
      </c>
      <c r="N45" s="14">
        <v>1.67039E-8</v>
      </c>
      <c r="O45" s="5">
        <v>9.4000000000000004E-3</v>
      </c>
      <c r="P45" s="5">
        <f t="shared" si="6"/>
        <v>8.3018383</v>
      </c>
      <c r="Q45" s="6">
        <f t="shared" si="7"/>
        <v>7.8037280020000002E-2</v>
      </c>
      <c r="R45" s="23">
        <f t="shared" si="8"/>
        <v>4.7492300000000002E-8</v>
      </c>
      <c r="S45" s="5">
        <v>7.1000000000000004E-3</v>
      </c>
      <c r="T45" s="5">
        <f t="shared" si="9"/>
        <v>23.603673100000002</v>
      </c>
      <c r="U45" s="6">
        <f t="shared" si="10"/>
        <v>0.16758607901000003</v>
      </c>
      <c r="W45" s="1"/>
    </row>
    <row r="46" spans="1:23" x14ac:dyDescent="0.3">
      <c r="A46" s="12">
        <v>8</v>
      </c>
      <c r="B46" s="14">
        <v>3.49198E-8</v>
      </c>
      <c r="C46" s="5">
        <v>6.7000000000000002E-3</v>
      </c>
      <c r="D46" s="5">
        <f t="shared" si="0"/>
        <v>17.355140599999999</v>
      </c>
      <c r="E46" s="30">
        <f t="shared" si="1"/>
        <v>0.11627944202</v>
      </c>
      <c r="F46" s="14">
        <v>7.1289400000000004E-10</v>
      </c>
      <c r="G46" s="5">
        <v>5.91E-2</v>
      </c>
      <c r="H46" s="5">
        <f t="shared" si="2"/>
        <v>0.35430831800000001</v>
      </c>
      <c r="I46" s="6">
        <f t="shared" si="3"/>
        <v>2.0939621593800001E-2</v>
      </c>
      <c r="J46" s="14">
        <v>1.06553E-8</v>
      </c>
      <c r="K46" s="5">
        <v>1.9400000000000001E-2</v>
      </c>
      <c r="L46" s="5">
        <f t="shared" si="4"/>
        <v>5.2956840999999999</v>
      </c>
      <c r="M46" s="30">
        <f t="shared" si="5"/>
        <v>0.10273627154000001</v>
      </c>
      <c r="N46" s="14">
        <v>1.4984E-8</v>
      </c>
      <c r="O46" s="5">
        <v>1.03E-2</v>
      </c>
      <c r="P46" s="5">
        <f t="shared" si="6"/>
        <v>7.4470480000000006</v>
      </c>
      <c r="Q46" s="6">
        <f t="shared" si="7"/>
        <v>7.6704594400000006E-2</v>
      </c>
      <c r="R46" s="23">
        <f t="shared" si="8"/>
        <v>4.5575100000000002E-8</v>
      </c>
      <c r="S46" s="5">
        <v>7.3000000000000001E-3</v>
      </c>
      <c r="T46" s="5">
        <f t="shared" si="9"/>
        <v>22.650824700000001</v>
      </c>
      <c r="U46" s="6">
        <f t="shared" si="10"/>
        <v>0.16535102031000001</v>
      </c>
      <c r="W46" s="1"/>
    </row>
    <row r="47" spans="1:23" x14ac:dyDescent="0.3">
      <c r="A47" s="12">
        <v>8.5</v>
      </c>
      <c r="B47" s="14">
        <v>3.3558299999999998E-8</v>
      </c>
      <c r="C47" s="5">
        <v>7.1000000000000004E-3</v>
      </c>
      <c r="D47" s="5">
        <f t="shared" si="0"/>
        <v>16.6784751</v>
      </c>
      <c r="E47" s="30">
        <f t="shared" si="1"/>
        <v>0.11841717321</v>
      </c>
      <c r="F47" s="14">
        <v>6.4671499999999997E-10</v>
      </c>
      <c r="G47" s="5">
        <v>6.1600000000000002E-2</v>
      </c>
      <c r="H47" s="5">
        <f t="shared" si="2"/>
        <v>0.32141735499999996</v>
      </c>
      <c r="I47" s="6">
        <f t="shared" si="3"/>
        <v>1.9799309067999999E-2</v>
      </c>
      <c r="J47" s="14">
        <v>1.05175E-8</v>
      </c>
      <c r="K47" s="5">
        <v>2.12E-2</v>
      </c>
      <c r="L47" s="5">
        <f t="shared" si="4"/>
        <v>5.2271974999999999</v>
      </c>
      <c r="M47" s="30">
        <f t="shared" si="5"/>
        <v>0.11081658699999999</v>
      </c>
      <c r="N47" s="14">
        <v>1.4162E-8</v>
      </c>
      <c r="O47" s="5">
        <v>1.1900000000000001E-2</v>
      </c>
      <c r="P47" s="5">
        <f t="shared" si="6"/>
        <v>7.0385140000000002</v>
      </c>
      <c r="Q47" s="6">
        <f t="shared" si="7"/>
        <v>8.3758316600000007E-2</v>
      </c>
      <c r="R47" s="23">
        <f t="shared" si="8"/>
        <v>4.40758E-8</v>
      </c>
      <c r="S47" s="5">
        <v>8.0999999999999996E-3</v>
      </c>
      <c r="T47" s="5">
        <f t="shared" si="9"/>
        <v>21.905672599999999</v>
      </c>
      <c r="U47" s="6">
        <f t="shared" si="10"/>
        <v>0.17743594805999999</v>
      </c>
      <c r="W47" s="1"/>
    </row>
    <row r="48" spans="1:23" x14ac:dyDescent="0.3">
      <c r="A48" s="12">
        <v>9</v>
      </c>
      <c r="B48" s="14">
        <v>3.1411000000000002E-8</v>
      </c>
      <c r="C48" s="5">
        <v>7.1999999999999998E-3</v>
      </c>
      <c r="D48" s="5">
        <f t="shared" si="0"/>
        <v>15.611267000000002</v>
      </c>
      <c r="E48" s="30">
        <f t="shared" si="1"/>
        <v>0.11240112240000001</v>
      </c>
      <c r="F48" s="14">
        <v>5.3471300000000003E-10</v>
      </c>
      <c r="G48" s="5">
        <v>7.17E-2</v>
      </c>
      <c r="H48" s="5">
        <f t="shared" si="2"/>
        <v>0.26575236099999999</v>
      </c>
      <c r="I48" s="6">
        <f t="shared" si="3"/>
        <v>1.9054444283699998E-2</v>
      </c>
      <c r="J48" s="14">
        <v>1.04456E-8</v>
      </c>
      <c r="K48" s="5">
        <v>2.23E-2</v>
      </c>
      <c r="L48" s="5">
        <f t="shared" si="4"/>
        <v>5.1914631999999994</v>
      </c>
      <c r="M48" s="30">
        <f t="shared" si="5"/>
        <v>0.11576962935999999</v>
      </c>
      <c r="N48" s="14">
        <v>1.3403399999999999E-8</v>
      </c>
      <c r="O48" s="5">
        <v>1.2999999999999999E-2</v>
      </c>
      <c r="P48" s="5">
        <f t="shared" si="6"/>
        <v>6.6614898</v>
      </c>
      <c r="Q48" s="6">
        <f t="shared" si="7"/>
        <v>8.6599367400000002E-2</v>
      </c>
      <c r="R48" s="23">
        <f t="shared" si="8"/>
        <v>4.18566E-8</v>
      </c>
      <c r="S48" s="5">
        <v>8.6999999999999994E-3</v>
      </c>
      <c r="T48" s="5">
        <f t="shared" si="9"/>
        <v>20.802730199999999</v>
      </c>
      <c r="U48" s="6">
        <f t="shared" si="10"/>
        <v>0.18098375273999998</v>
      </c>
      <c r="W48" s="1"/>
    </row>
    <row r="49" spans="1:23" x14ac:dyDescent="0.3">
      <c r="A49" s="12">
        <v>9.5</v>
      </c>
      <c r="B49" s="14">
        <v>2.8751800000000001E-8</v>
      </c>
      <c r="C49" s="5">
        <v>7.3000000000000001E-3</v>
      </c>
      <c r="D49" s="5">
        <f t="shared" si="0"/>
        <v>14.289644600000001</v>
      </c>
      <c r="E49" s="30">
        <f t="shared" si="1"/>
        <v>0.10431440558000001</v>
      </c>
      <c r="F49" s="14">
        <v>5.4614900000000001E-10</v>
      </c>
      <c r="G49" s="5">
        <v>7.4399999999999994E-2</v>
      </c>
      <c r="H49" s="5">
        <f t="shared" si="2"/>
        <v>0.27143605300000001</v>
      </c>
      <c r="I49" s="6">
        <f t="shared" si="3"/>
        <v>2.0194842343200001E-2</v>
      </c>
      <c r="J49" s="14">
        <v>9.1605800000000002E-9</v>
      </c>
      <c r="K49" s="5">
        <v>2.1999999999999999E-2</v>
      </c>
      <c r="L49" s="5">
        <f t="shared" si="4"/>
        <v>4.5528082599999999</v>
      </c>
      <c r="M49" s="30">
        <f t="shared" si="5"/>
        <v>0.10016178172</v>
      </c>
      <c r="N49" s="14">
        <v>1.1976799999999999E-8</v>
      </c>
      <c r="O49" s="5">
        <v>1.2E-2</v>
      </c>
      <c r="P49" s="5">
        <f t="shared" si="6"/>
        <v>5.9524695999999997</v>
      </c>
      <c r="Q49" s="6">
        <f t="shared" si="7"/>
        <v>7.1429635199999994E-2</v>
      </c>
      <c r="R49" s="23">
        <f t="shared" si="8"/>
        <v>3.7912380000000004E-8</v>
      </c>
      <c r="S49" s="5">
        <v>9.1000000000000004E-3</v>
      </c>
      <c r="T49" s="5">
        <f t="shared" si="9"/>
        <v>18.842452860000002</v>
      </c>
      <c r="U49" s="6">
        <f t="shared" si="10"/>
        <v>0.17146632102600001</v>
      </c>
      <c r="W49" s="1"/>
    </row>
    <row r="50" spans="1:23" x14ac:dyDescent="0.3">
      <c r="A50" s="12">
        <v>10</v>
      </c>
      <c r="B50" s="14">
        <v>2.58213E-8</v>
      </c>
      <c r="C50" s="5">
        <v>7.9000000000000008E-3</v>
      </c>
      <c r="D50" s="5">
        <f t="shared" si="0"/>
        <v>12.833186100000001</v>
      </c>
      <c r="E50" s="30">
        <f t="shared" si="1"/>
        <v>0.10138217019000001</v>
      </c>
      <c r="F50" s="14">
        <v>4.2766700000000001E-10</v>
      </c>
      <c r="G50" s="5">
        <v>7.0699999999999999E-2</v>
      </c>
      <c r="H50" s="5">
        <f t="shared" si="2"/>
        <v>0.212550499</v>
      </c>
      <c r="I50" s="6">
        <f t="shared" si="3"/>
        <v>1.50273202793E-2</v>
      </c>
      <c r="J50" s="14">
        <v>8.4262600000000006E-9</v>
      </c>
      <c r="K50" s="5">
        <v>2.1700000000000001E-2</v>
      </c>
      <c r="L50" s="5">
        <f t="shared" si="4"/>
        <v>4.1878512200000007</v>
      </c>
      <c r="M50" s="30">
        <f t="shared" si="5"/>
        <v>9.0876371474000017E-2</v>
      </c>
      <c r="N50" s="14">
        <v>1.10114E-8</v>
      </c>
      <c r="O50" s="5">
        <v>1.2699999999999999E-2</v>
      </c>
      <c r="P50" s="5">
        <f t="shared" si="6"/>
        <v>5.4726657999999997</v>
      </c>
      <c r="Q50" s="6">
        <f t="shared" si="7"/>
        <v>6.9502855659999987E-2</v>
      </c>
      <c r="R50" s="23">
        <f t="shared" si="8"/>
        <v>3.4247560000000002E-8</v>
      </c>
      <c r="S50" s="5">
        <v>9.1999999999999998E-3</v>
      </c>
      <c r="T50" s="5">
        <f t="shared" si="9"/>
        <v>17.021037320000001</v>
      </c>
      <c r="U50" s="6">
        <f t="shared" si="10"/>
        <v>0.156593543344</v>
      </c>
      <c r="W50" s="1"/>
    </row>
    <row r="51" spans="1:23" x14ac:dyDescent="0.3">
      <c r="A51" s="12">
        <v>10.5</v>
      </c>
      <c r="B51" s="14">
        <v>2.33438E-8</v>
      </c>
      <c r="C51" s="5">
        <v>8.0000000000000002E-3</v>
      </c>
      <c r="D51" s="5">
        <f t="shared" si="0"/>
        <v>11.6018686</v>
      </c>
      <c r="E51" s="30">
        <f t="shared" si="1"/>
        <v>9.2814948800000005E-2</v>
      </c>
      <c r="F51" s="14">
        <v>3.47302E-10</v>
      </c>
      <c r="G51" s="5">
        <v>6.6600000000000006E-2</v>
      </c>
      <c r="H51" s="5">
        <f t="shared" si="2"/>
        <v>0.17260909399999999</v>
      </c>
      <c r="I51" s="6">
        <f t="shared" si="3"/>
        <v>1.14957656604E-2</v>
      </c>
      <c r="J51" s="14">
        <v>8.0613600000000008E-9</v>
      </c>
      <c r="K51" s="5">
        <v>2.3699999999999999E-2</v>
      </c>
      <c r="L51" s="5">
        <f t="shared" si="4"/>
        <v>4.0064959200000008</v>
      </c>
      <c r="M51" s="30">
        <f t="shared" si="5"/>
        <v>9.4953953304000013E-2</v>
      </c>
      <c r="N51" s="14">
        <v>1.0411999999999999E-8</v>
      </c>
      <c r="O51" s="5">
        <v>1.38E-2</v>
      </c>
      <c r="P51" s="5">
        <f t="shared" si="6"/>
        <v>5.1747639999999997</v>
      </c>
      <c r="Q51" s="6">
        <f t="shared" si="7"/>
        <v>7.1411743199999989E-2</v>
      </c>
      <c r="R51" s="23">
        <f t="shared" si="8"/>
        <v>3.140516E-8</v>
      </c>
      <c r="S51" s="5">
        <v>9.5999999999999992E-3</v>
      </c>
      <c r="T51" s="5">
        <f t="shared" si="9"/>
        <v>15.60836452</v>
      </c>
      <c r="U51" s="6">
        <f t="shared" si="10"/>
        <v>0.149840299392</v>
      </c>
      <c r="W51" s="1"/>
    </row>
    <row r="52" spans="1:23" x14ac:dyDescent="0.3">
      <c r="A52" s="12">
        <v>11</v>
      </c>
      <c r="B52" s="14">
        <v>2.1007000000000001E-8</v>
      </c>
      <c r="C52" s="5">
        <v>8.6999999999999994E-3</v>
      </c>
      <c r="D52" s="5">
        <f t="shared" si="0"/>
        <v>10.440479</v>
      </c>
      <c r="E52" s="30">
        <f t="shared" si="1"/>
        <v>9.0832167299999989E-2</v>
      </c>
      <c r="F52" s="14">
        <v>2.60954E-10</v>
      </c>
      <c r="G52" s="5">
        <v>6.3399999999999998E-2</v>
      </c>
      <c r="H52" s="5">
        <f t="shared" si="2"/>
        <v>0.12969413799999999</v>
      </c>
      <c r="I52" s="6">
        <f t="shared" si="3"/>
        <v>8.2226083491999981E-3</v>
      </c>
      <c r="J52" s="14">
        <v>7.2634399999999999E-9</v>
      </c>
      <c r="K52" s="5">
        <v>2.3699999999999999E-2</v>
      </c>
      <c r="L52" s="5">
        <f t="shared" si="4"/>
        <v>3.60992968</v>
      </c>
      <c r="M52" s="30">
        <f t="shared" si="5"/>
        <v>8.5555333415999996E-2</v>
      </c>
      <c r="N52" s="14">
        <v>9.5056999999999995E-9</v>
      </c>
      <c r="O52" s="5">
        <v>1.47E-2</v>
      </c>
      <c r="P52" s="5">
        <f t="shared" si="6"/>
        <v>4.7243328999999994</v>
      </c>
      <c r="Q52" s="6">
        <f t="shared" si="7"/>
        <v>6.9447693629999988E-2</v>
      </c>
      <c r="R52" s="23">
        <f t="shared" si="8"/>
        <v>2.8270440000000002E-8</v>
      </c>
      <c r="S52" s="5">
        <v>9.9000000000000008E-3</v>
      </c>
      <c r="T52" s="5">
        <f t="shared" si="9"/>
        <v>14.05040868</v>
      </c>
      <c r="U52" s="6">
        <f t="shared" si="10"/>
        <v>0.13909904593200001</v>
      </c>
      <c r="W52" s="1"/>
    </row>
    <row r="53" spans="1:23" x14ac:dyDescent="0.3">
      <c r="A53" s="12">
        <v>11.5</v>
      </c>
      <c r="B53" s="14">
        <v>1.8315900000000001E-8</v>
      </c>
      <c r="C53" s="5">
        <v>8.8000000000000005E-3</v>
      </c>
      <c r="D53" s="5">
        <f t="shared" si="0"/>
        <v>9.1030023</v>
      </c>
      <c r="E53" s="30">
        <f t="shared" si="1"/>
        <v>8.0106420240000004E-2</v>
      </c>
      <c r="F53" s="14">
        <v>2.54928E-10</v>
      </c>
      <c r="G53" s="5">
        <v>8.2500000000000004E-2</v>
      </c>
      <c r="H53" s="5">
        <f t="shared" si="2"/>
        <v>0.126699216</v>
      </c>
      <c r="I53" s="6">
        <f t="shared" si="3"/>
        <v>1.045268532E-2</v>
      </c>
      <c r="J53" s="14">
        <v>6.5697300000000002E-9</v>
      </c>
      <c r="K53" s="5">
        <v>2.4400000000000002E-2</v>
      </c>
      <c r="L53" s="5">
        <f t="shared" si="4"/>
        <v>3.26515581</v>
      </c>
      <c r="M53" s="30">
        <f t="shared" si="5"/>
        <v>7.9669801764000001E-2</v>
      </c>
      <c r="N53" s="14">
        <v>8.4542699999999992E-9</v>
      </c>
      <c r="O53" s="5">
        <v>1.49E-2</v>
      </c>
      <c r="P53" s="5">
        <f t="shared" si="6"/>
        <v>4.2017721899999998</v>
      </c>
      <c r="Q53" s="6">
        <f t="shared" si="7"/>
        <v>6.2606405630999992E-2</v>
      </c>
      <c r="R53" s="23">
        <f t="shared" si="8"/>
        <v>2.4885630000000003E-8</v>
      </c>
      <c r="S53" s="5">
        <v>1.0200000000000001E-2</v>
      </c>
      <c r="T53" s="5">
        <f t="shared" si="9"/>
        <v>12.368158110000001</v>
      </c>
      <c r="U53" s="6">
        <f t="shared" si="10"/>
        <v>0.12615521272200003</v>
      </c>
      <c r="W53" s="1"/>
    </row>
    <row r="54" spans="1:23" x14ac:dyDescent="0.3">
      <c r="A54" s="12">
        <v>12</v>
      </c>
      <c r="B54" s="14">
        <v>1.5953399999999999E-8</v>
      </c>
      <c r="C54" s="5">
        <v>9.1999999999999998E-3</v>
      </c>
      <c r="D54" s="5">
        <f t="shared" si="0"/>
        <v>7.9288397999999995</v>
      </c>
      <c r="E54" s="30">
        <f t="shared" si="1"/>
        <v>7.294532615999999E-2</v>
      </c>
      <c r="F54" s="14">
        <v>2.14852E-10</v>
      </c>
      <c r="G54" s="5">
        <v>8.5000000000000006E-2</v>
      </c>
      <c r="H54" s="5">
        <f t="shared" si="2"/>
        <v>0.106781444</v>
      </c>
      <c r="I54" s="6">
        <f t="shared" si="3"/>
        <v>9.0764227400000012E-3</v>
      </c>
      <c r="J54" s="14">
        <v>6.1329799999999996E-9</v>
      </c>
      <c r="K54" s="5">
        <v>2.53E-2</v>
      </c>
      <c r="L54" s="5">
        <f t="shared" si="4"/>
        <v>3.04809106</v>
      </c>
      <c r="M54" s="30">
        <f t="shared" si="5"/>
        <v>7.7116703817999996E-2</v>
      </c>
      <c r="N54" s="14">
        <v>7.64869E-9</v>
      </c>
      <c r="O54" s="5">
        <v>1.5800000000000002E-2</v>
      </c>
      <c r="P54" s="5">
        <f t="shared" si="6"/>
        <v>3.80139893</v>
      </c>
      <c r="Q54" s="6">
        <f t="shared" si="7"/>
        <v>6.0062103094000008E-2</v>
      </c>
      <c r="R54" s="23">
        <f t="shared" si="8"/>
        <v>2.2086379999999999E-8</v>
      </c>
      <c r="S54" s="5">
        <v>1.0500000000000001E-2</v>
      </c>
      <c r="T54" s="5">
        <f t="shared" si="9"/>
        <v>10.97693086</v>
      </c>
      <c r="U54" s="6">
        <f t="shared" si="10"/>
        <v>0.11525777403</v>
      </c>
      <c r="W54" s="1"/>
    </row>
    <row r="55" spans="1:23" x14ac:dyDescent="0.3">
      <c r="A55" s="12">
        <v>12.5</v>
      </c>
      <c r="B55" s="14">
        <v>1.39639E-8</v>
      </c>
      <c r="C55" s="5">
        <v>9.4999999999999998E-3</v>
      </c>
      <c r="D55" s="5">
        <f t="shared" si="0"/>
        <v>6.9400582999999996</v>
      </c>
      <c r="E55" s="30">
        <f t="shared" si="1"/>
        <v>6.593055384999999E-2</v>
      </c>
      <c r="F55" s="14">
        <v>1.94063E-10</v>
      </c>
      <c r="G55" s="5">
        <v>8.6800000000000002E-2</v>
      </c>
      <c r="H55" s="5">
        <f t="shared" si="2"/>
        <v>9.6449310999999996E-2</v>
      </c>
      <c r="I55" s="6">
        <f t="shared" si="3"/>
        <v>8.3718001947999995E-3</v>
      </c>
      <c r="J55" s="14">
        <v>5.7037800000000003E-9</v>
      </c>
      <c r="K55" s="5">
        <v>2.7799999999999998E-2</v>
      </c>
      <c r="L55" s="5">
        <f t="shared" si="4"/>
        <v>2.83477866</v>
      </c>
      <c r="M55" s="30">
        <f t="shared" si="5"/>
        <v>7.8806846747999995E-2</v>
      </c>
      <c r="N55" s="14">
        <v>6.7224500000000001E-9</v>
      </c>
      <c r="O55" s="5">
        <v>1.7299999999999999E-2</v>
      </c>
      <c r="P55" s="5">
        <f t="shared" si="6"/>
        <v>3.3410576500000002</v>
      </c>
      <c r="Q55" s="6">
        <f t="shared" si="7"/>
        <v>5.7800297345000001E-2</v>
      </c>
      <c r="R55" s="23">
        <f t="shared" si="8"/>
        <v>1.9667679999999998E-8</v>
      </c>
      <c r="S55" s="5">
        <v>1.0800000000000001E-2</v>
      </c>
      <c r="T55" s="5">
        <f t="shared" si="9"/>
        <v>9.77483696</v>
      </c>
      <c r="U55" s="6">
        <f t="shared" si="10"/>
        <v>0.10556823916800001</v>
      </c>
      <c r="W55" s="1"/>
    </row>
    <row r="56" spans="1:23" x14ac:dyDescent="0.3">
      <c r="A56" s="12">
        <v>13</v>
      </c>
      <c r="B56" s="14">
        <v>1.2223200000000001E-8</v>
      </c>
      <c r="C56" s="5">
        <v>1.0200000000000001E-2</v>
      </c>
      <c r="D56" s="5">
        <f t="shared" si="0"/>
        <v>6.0749304000000004</v>
      </c>
      <c r="E56" s="30">
        <f t="shared" si="1"/>
        <v>6.1964290080000012E-2</v>
      </c>
      <c r="F56" s="14">
        <v>1.9176299999999999E-10</v>
      </c>
      <c r="G56" s="5">
        <v>0.1019</v>
      </c>
      <c r="H56" s="5">
        <f t="shared" si="2"/>
        <v>9.5306211000000002E-2</v>
      </c>
      <c r="I56" s="6">
        <f t="shared" si="3"/>
        <v>9.7117029009000013E-3</v>
      </c>
      <c r="J56" s="14">
        <v>4.9397700000000002E-9</v>
      </c>
      <c r="K56" s="5">
        <v>2.6700000000000002E-2</v>
      </c>
      <c r="L56" s="5">
        <f t="shared" si="4"/>
        <v>2.4550656900000001</v>
      </c>
      <c r="M56" s="30">
        <f t="shared" si="5"/>
        <v>6.5550253923000013E-2</v>
      </c>
      <c r="N56" s="14">
        <v>6.1245599999999998E-9</v>
      </c>
      <c r="O56" s="5">
        <v>1.72E-2</v>
      </c>
      <c r="P56" s="5">
        <f t="shared" si="6"/>
        <v>3.0439063200000001</v>
      </c>
      <c r="Q56" s="6">
        <f t="shared" si="7"/>
        <v>5.2355188704000001E-2</v>
      </c>
      <c r="R56" s="23">
        <f t="shared" si="8"/>
        <v>1.716297E-8</v>
      </c>
      <c r="S56" s="5">
        <v>1.11E-2</v>
      </c>
      <c r="T56" s="5">
        <f t="shared" si="9"/>
        <v>8.5299960899999991</v>
      </c>
      <c r="U56" s="6">
        <f t="shared" si="10"/>
        <v>9.4682956599000001E-2</v>
      </c>
      <c r="W56" s="1"/>
    </row>
    <row r="57" spans="1:23" x14ac:dyDescent="0.3">
      <c r="A57" s="12">
        <v>13.5</v>
      </c>
      <c r="B57" s="14">
        <v>1.0459699999999999E-8</v>
      </c>
      <c r="C57" s="5">
        <v>1.0800000000000001E-2</v>
      </c>
      <c r="D57" s="5">
        <f t="shared" si="0"/>
        <v>5.1984708999999993</v>
      </c>
      <c r="E57" s="30">
        <f t="shared" si="1"/>
        <v>5.6143485719999997E-2</v>
      </c>
      <c r="F57" s="14">
        <v>9.6926799999999996E-11</v>
      </c>
      <c r="G57" s="5">
        <v>8.3099999999999993E-2</v>
      </c>
      <c r="H57" s="5">
        <f t="shared" si="2"/>
        <v>4.8172619600000001E-2</v>
      </c>
      <c r="I57" s="6">
        <f t="shared" si="3"/>
        <v>4.0031446887599997E-3</v>
      </c>
      <c r="J57" s="14">
        <v>4.3485500000000003E-9</v>
      </c>
      <c r="K57" s="5">
        <v>3.0200000000000001E-2</v>
      </c>
      <c r="L57" s="5">
        <f t="shared" si="4"/>
        <v>2.1612293500000002</v>
      </c>
      <c r="M57" s="30">
        <f t="shared" si="5"/>
        <v>6.5269126370000013E-2</v>
      </c>
      <c r="N57" s="14">
        <v>5.3826400000000003E-9</v>
      </c>
      <c r="O57" s="5">
        <v>0.02</v>
      </c>
      <c r="P57" s="5">
        <f t="shared" si="6"/>
        <v>2.6751720800000003</v>
      </c>
      <c r="Q57" s="6">
        <f t="shared" si="7"/>
        <v>5.3503441600000007E-2</v>
      </c>
      <c r="R57" s="23">
        <f t="shared" si="8"/>
        <v>1.480825E-8</v>
      </c>
      <c r="S57" s="5">
        <v>1.14E-2</v>
      </c>
      <c r="T57" s="5">
        <f t="shared" si="9"/>
        <v>7.3597002499999995</v>
      </c>
      <c r="U57" s="6">
        <f t="shared" si="10"/>
        <v>8.3900582850000002E-2</v>
      </c>
      <c r="W57" s="1"/>
    </row>
    <row r="58" spans="1:23" x14ac:dyDescent="0.3">
      <c r="A58" s="12">
        <v>14</v>
      </c>
      <c r="B58" s="14">
        <v>8.7200399999999992E-9</v>
      </c>
      <c r="C58" s="5">
        <v>1.12E-2</v>
      </c>
      <c r="D58" s="5">
        <f t="shared" si="0"/>
        <v>4.3338598799999994</v>
      </c>
      <c r="E58" s="30">
        <f t="shared" si="1"/>
        <v>4.8539230655999993E-2</v>
      </c>
      <c r="F58" s="14">
        <v>1.38514E-10</v>
      </c>
      <c r="G58" s="5">
        <v>0.21759999999999999</v>
      </c>
      <c r="H58" s="5">
        <f t="shared" si="2"/>
        <v>6.8841458000000008E-2</v>
      </c>
      <c r="I58" s="6">
        <f t="shared" si="3"/>
        <v>1.4979901260800002E-2</v>
      </c>
      <c r="J58" s="14">
        <v>3.8985399999999997E-9</v>
      </c>
      <c r="K58" s="5">
        <v>3.0300000000000001E-2</v>
      </c>
      <c r="L58" s="5">
        <f t="shared" si="4"/>
        <v>1.9375743799999998</v>
      </c>
      <c r="M58" s="30">
        <f t="shared" si="5"/>
        <v>5.8708503713999993E-2</v>
      </c>
      <c r="N58" s="14">
        <v>4.5875900000000003E-9</v>
      </c>
      <c r="O58" s="5">
        <v>1.8800000000000001E-2</v>
      </c>
      <c r="P58" s="5">
        <f t="shared" si="6"/>
        <v>2.2800322300000002</v>
      </c>
      <c r="Q58" s="6">
        <f t="shared" si="7"/>
        <v>4.2864605924000009E-2</v>
      </c>
      <c r="R58" s="23">
        <f t="shared" si="8"/>
        <v>1.2618579999999999E-8</v>
      </c>
      <c r="S58" s="5">
        <v>1.1900000000000001E-2</v>
      </c>
      <c r="T58" s="5">
        <f t="shared" si="9"/>
        <v>6.2714342599999995</v>
      </c>
      <c r="U58" s="6">
        <f t="shared" si="10"/>
        <v>7.4630067694000005E-2</v>
      </c>
      <c r="W58" s="1"/>
    </row>
    <row r="59" spans="1:23" x14ac:dyDescent="0.3">
      <c r="A59" s="12">
        <v>14.5</v>
      </c>
      <c r="B59" s="14">
        <v>7.5970000000000001E-9</v>
      </c>
      <c r="C59" s="5">
        <v>1.1599999999999999E-2</v>
      </c>
      <c r="D59" s="5">
        <f t="shared" si="0"/>
        <v>3.775709</v>
      </c>
      <c r="E59" s="30">
        <f t="shared" si="1"/>
        <v>4.3798224399999995E-2</v>
      </c>
      <c r="F59" s="14">
        <v>1.06106E-10</v>
      </c>
      <c r="G59" s="5">
        <v>0.1173</v>
      </c>
      <c r="H59" s="5">
        <f t="shared" si="2"/>
        <v>5.2734681999999998E-2</v>
      </c>
      <c r="I59" s="6">
        <f t="shared" si="3"/>
        <v>6.1857781985999996E-3</v>
      </c>
      <c r="J59" s="14">
        <v>3.6302000000000001E-9</v>
      </c>
      <c r="K59" s="5">
        <v>3.0599999999999999E-2</v>
      </c>
      <c r="L59" s="5">
        <f t="shared" si="4"/>
        <v>1.8042094</v>
      </c>
      <c r="M59" s="30">
        <f t="shared" si="5"/>
        <v>5.5208807639999996E-2</v>
      </c>
      <c r="N59" s="14">
        <v>4.1678200000000002E-9</v>
      </c>
      <c r="O59" s="5">
        <v>1.9800000000000002E-2</v>
      </c>
      <c r="P59" s="5">
        <f t="shared" si="6"/>
        <v>2.0714065399999999</v>
      </c>
      <c r="Q59" s="6">
        <f t="shared" si="7"/>
        <v>4.1013849492000001E-2</v>
      </c>
      <c r="R59" s="23">
        <f t="shared" si="8"/>
        <v>1.1227199999999999E-8</v>
      </c>
      <c r="S59" s="5">
        <v>1.2200000000000001E-2</v>
      </c>
      <c r="T59" s="5">
        <f t="shared" si="9"/>
        <v>5.5799183999999995</v>
      </c>
      <c r="U59" s="6">
        <f t="shared" si="10"/>
        <v>6.8075004479999993E-2</v>
      </c>
      <c r="W59" s="1"/>
    </row>
    <row r="60" spans="1:23" x14ac:dyDescent="0.3">
      <c r="A60" s="12">
        <v>15</v>
      </c>
      <c r="B60" s="14">
        <v>6.6878600000000001E-9</v>
      </c>
      <c r="C60" s="5">
        <v>1.26E-2</v>
      </c>
      <c r="D60" s="5">
        <f t="shared" si="0"/>
        <v>3.3238664199999999</v>
      </c>
      <c r="E60" s="30">
        <f t="shared" si="1"/>
        <v>4.1880716892E-2</v>
      </c>
      <c r="F60" s="14">
        <v>8.0458400000000006E-11</v>
      </c>
      <c r="G60" s="5">
        <v>0.12039999999999999</v>
      </c>
      <c r="H60" s="5">
        <f t="shared" si="2"/>
        <v>3.9987824800000002E-2</v>
      </c>
      <c r="I60" s="6">
        <f t="shared" si="3"/>
        <v>4.8145341059199999E-3</v>
      </c>
      <c r="J60" s="14">
        <v>3.26105E-9</v>
      </c>
      <c r="K60" s="5">
        <v>3.1099999999999999E-2</v>
      </c>
      <c r="L60" s="5">
        <f t="shared" si="4"/>
        <v>1.6207418499999999</v>
      </c>
      <c r="M60" s="30">
        <f t="shared" si="5"/>
        <v>5.0405071534999998E-2</v>
      </c>
      <c r="N60" s="14">
        <v>3.7806099999999998E-9</v>
      </c>
      <c r="O60" s="5">
        <v>2.1399999999999999E-2</v>
      </c>
      <c r="P60" s="5">
        <f t="shared" si="6"/>
        <v>1.87896317</v>
      </c>
      <c r="Q60" s="6">
        <f t="shared" si="7"/>
        <v>4.0209811838000001E-2</v>
      </c>
      <c r="R60" s="23">
        <f t="shared" si="8"/>
        <v>9.9489099999999997E-9</v>
      </c>
      <c r="S60" s="5">
        <v>1.2500000000000001E-2</v>
      </c>
      <c r="T60" s="5">
        <f t="shared" si="9"/>
        <v>4.9446082699999998</v>
      </c>
      <c r="U60" s="6">
        <f t="shared" si="10"/>
        <v>6.1807603374999999E-2</v>
      </c>
      <c r="W60" s="1"/>
    </row>
    <row r="61" spans="1:23" x14ac:dyDescent="0.3">
      <c r="A61" s="12">
        <v>15.5</v>
      </c>
      <c r="B61" s="14">
        <v>5.7474299999999999E-9</v>
      </c>
      <c r="C61" s="5">
        <v>1.34E-2</v>
      </c>
      <c r="D61" s="5">
        <f t="shared" si="0"/>
        <v>2.8564727099999998</v>
      </c>
      <c r="E61" s="30">
        <f t="shared" si="1"/>
        <v>3.8276734313999999E-2</v>
      </c>
      <c r="F61" s="14">
        <v>6.4236200000000006E-11</v>
      </c>
      <c r="G61" s="5">
        <v>0.1162</v>
      </c>
      <c r="H61" s="5">
        <f t="shared" si="2"/>
        <v>3.1925391400000003E-2</v>
      </c>
      <c r="I61" s="6">
        <f t="shared" si="3"/>
        <v>3.7097304806800002E-3</v>
      </c>
      <c r="J61" s="14">
        <v>2.8343900000000002E-9</v>
      </c>
      <c r="K61" s="5">
        <v>3.3099999999999997E-2</v>
      </c>
      <c r="L61" s="5">
        <f t="shared" si="4"/>
        <v>1.40869183</v>
      </c>
      <c r="M61" s="30">
        <f t="shared" si="5"/>
        <v>4.6627699572999996E-2</v>
      </c>
      <c r="N61" s="14">
        <v>3.3537700000000001E-9</v>
      </c>
      <c r="O61" s="5">
        <v>2.2700000000000001E-2</v>
      </c>
      <c r="P61" s="5">
        <f t="shared" si="6"/>
        <v>1.66682369</v>
      </c>
      <c r="Q61" s="6">
        <f t="shared" si="7"/>
        <v>3.7836897763000005E-2</v>
      </c>
      <c r="R61" s="23">
        <f t="shared" si="8"/>
        <v>8.5818199999999992E-9</v>
      </c>
      <c r="S61" s="5">
        <v>1.2999999999999999E-2</v>
      </c>
      <c r="T61" s="5">
        <f t="shared" si="9"/>
        <v>4.2651645399999998</v>
      </c>
      <c r="U61" s="6">
        <f t="shared" si="10"/>
        <v>5.5447139019999994E-2</v>
      </c>
      <c r="W61" s="1"/>
    </row>
    <row r="62" spans="1:23" x14ac:dyDescent="0.3">
      <c r="A62" s="12">
        <v>16</v>
      </c>
      <c r="B62" s="14">
        <v>4.9217900000000002E-9</v>
      </c>
      <c r="C62" s="5">
        <v>1.4E-2</v>
      </c>
      <c r="D62" s="5">
        <f t="shared" si="0"/>
        <v>2.4461296300000002</v>
      </c>
      <c r="E62" s="30">
        <f t="shared" si="1"/>
        <v>3.4245814820000005E-2</v>
      </c>
      <c r="F62" s="14">
        <v>7.8310199999999998E-11</v>
      </c>
      <c r="G62" s="5">
        <v>0.11609999999999999</v>
      </c>
      <c r="H62" s="5">
        <f t="shared" si="2"/>
        <v>3.8920169399999996E-2</v>
      </c>
      <c r="I62" s="6">
        <f t="shared" si="3"/>
        <v>4.5186316673399996E-3</v>
      </c>
      <c r="J62" s="14">
        <v>2.4797099999999999E-9</v>
      </c>
      <c r="K62" s="5">
        <v>3.39E-2</v>
      </c>
      <c r="L62" s="5">
        <f t="shared" si="4"/>
        <v>1.2324158699999999</v>
      </c>
      <c r="M62" s="30">
        <f t="shared" si="5"/>
        <v>4.1778897992999997E-2</v>
      </c>
      <c r="N62" s="14">
        <v>2.9613000000000001E-9</v>
      </c>
      <c r="O62" s="5">
        <v>2.3099999999999999E-2</v>
      </c>
      <c r="P62" s="5">
        <f t="shared" si="6"/>
        <v>1.4717661</v>
      </c>
      <c r="Q62" s="6">
        <f t="shared" si="7"/>
        <v>3.3997796909999996E-2</v>
      </c>
      <c r="R62" s="23">
        <f t="shared" si="8"/>
        <v>7.4015000000000001E-9</v>
      </c>
      <c r="S62" s="5">
        <v>1.35E-2</v>
      </c>
      <c r="T62" s="5">
        <f t="shared" si="9"/>
        <v>3.6785455000000002</v>
      </c>
      <c r="U62" s="6">
        <f t="shared" si="10"/>
        <v>4.9660364250000005E-2</v>
      </c>
      <c r="W62" s="1"/>
    </row>
    <row r="63" spans="1:23" x14ac:dyDescent="0.3">
      <c r="A63" s="12">
        <v>16.5</v>
      </c>
      <c r="B63" s="14">
        <v>4.2651199999999998E-9</v>
      </c>
      <c r="C63" s="5">
        <v>1.54E-2</v>
      </c>
      <c r="D63" s="5">
        <f t="shared" si="0"/>
        <v>2.1197646400000001</v>
      </c>
      <c r="E63" s="30">
        <f t="shared" si="1"/>
        <v>3.2644375456000005E-2</v>
      </c>
      <c r="F63" s="14">
        <v>6.64755E-11</v>
      </c>
      <c r="G63" s="5">
        <v>0.13650000000000001</v>
      </c>
      <c r="H63" s="5">
        <f t="shared" si="2"/>
        <v>3.3038323500000001E-2</v>
      </c>
      <c r="I63" s="6">
        <f t="shared" si="3"/>
        <v>4.5097311577500009E-3</v>
      </c>
      <c r="J63" s="14">
        <v>2.6060800000000002E-9</v>
      </c>
      <c r="K63" s="5">
        <v>3.8100000000000002E-2</v>
      </c>
      <c r="L63" s="5">
        <f t="shared" si="4"/>
        <v>1.29522176</v>
      </c>
      <c r="M63" s="30">
        <f t="shared" si="5"/>
        <v>4.9347949056000005E-2</v>
      </c>
      <c r="N63" s="14">
        <v>2.7345499999999998E-9</v>
      </c>
      <c r="O63" s="5">
        <v>2.69E-2</v>
      </c>
      <c r="P63" s="5">
        <f t="shared" si="6"/>
        <v>1.35907135</v>
      </c>
      <c r="Q63" s="6">
        <f t="shared" si="7"/>
        <v>3.6559019315000003E-2</v>
      </c>
      <c r="R63" s="23">
        <f t="shared" si="8"/>
        <v>6.8712E-9</v>
      </c>
      <c r="S63" s="5">
        <v>1.41E-2</v>
      </c>
      <c r="T63" s="5">
        <f t="shared" si="9"/>
        <v>3.4149864000000001</v>
      </c>
      <c r="U63" s="6">
        <f t="shared" si="10"/>
        <v>4.8151308240000003E-2</v>
      </c>
      <c r="W63" s="1"/>
    </row>
    <row r="64" spans="1:23" x14ac:dyDescent="0.3">
      <c r="A64" s="12">
        <v>17</v>
      </c>
      <c r="B64" s="14">
        <v>3.5016E-9</v>
      </c>
      <c r="C64" s="5">
        <v>1.6299999999999999E-2</v>
      </c>
      <c r="D64" s="5">
        <f t="shared" si="0"/>
        <v>1.7402952</v>
      </c>
      <c r="E64" s="30">
        <f t="shared" si="1"/>
        <v>2.8366811759999999E-2</v>
      </c>
      <c r="F64" s="14">
        <v>6.2213500000000002E-11</v>
      </c>
      <c r="G64" s="5">
        <v>0.1452</v>
      </c>
      <c r="H64" s="5">
        <f t="shared" si="2"/>
        <v>3.0920109500000001E-2</v>
      </c>
      <c r="I64" s="6">
        <f t="shared" si="3"/>
        <v>4.4895998994000002E-3</v>
      </c>
      <c r="J64" s="14">
        <v>2.2241800000000001E-9</v>
      </c>
      <c r="K64" s="5">
        <v>4.1300000000000003E-2</v>
      </c>
      <c r="L64" s="5">
        <f t="shared" si="4"/>
        <v>1.10541746</v>
      </c>
      <c r="M64" s="30">
        <f t="shared" si="5"/>
        <v>4.5653741098000002E-2</v>
      </c>
      <c r="N64" s="14">
        <v>2.31807E-9</v>
      </c>
      <c r="O64" s="5">
        <v>2.92E-2</v>
      </c>
      <c r="P64" s="5">
        <f t="shared" si="6"/>
        <v>1.1520807900000001</v>
      </c>
      <c r="Q64" s="6">
        <f t="shared" si="7"/>
        <v>3.3640759068000001E-2</v>
      </c>
      <c r="R64" s="23">
        <f t="shared" si="8"/>
        <v>5.7257800000000005E-9</v>
      </c>
      <c r="S64" s="5">
        <v>1.47E-2</v>
      </c>
      <c r="T64" s="5">
        <f t="shared" si="9"/>
        <v>2.8457126600000002</v>
      </c>
      <c r="U64" s="6">
        <f t="shared" si="10"/>
        <v>4.1831976101999999E-2</v>
      </c>
      <c r="W64" s="1"/>
    </row>
    <row r="65" spans="1:23" x14ac:dyDescent="0.3">
      <c r="A65" s="12">
        <v>17.5</v>
      </c>
      <c r="B65" s="14">
        <v>3.12683E-9</v>
      </c>
      <c r="C65" s="5">
        <v>1.7500000000000002E-2</v>
      </c>
      <c r="D65" s="5">
        <f t="shared" si="0"/>
        <v>1.5540345099999999</v>
      </c>
      <c r="E65" s="30">
        <f t="shared" si="1"/>
        <v>2.7195603925000002E-2</v>
      </c>
      <c r="F65" s="14">
        <v>4.5334799999999999E-11</v>
      </c>
      <c r="G65" s="5">
        <v>0.1595</v>
      </c>
      <c r="H65" s="5">
        <f t="shared" si="2"/>
        <v>2.25313956E-2</v>
      </c>
      <c r="I65" s="6">
        <f t="shared" si="3"/>
        <v>3.5937575981999999E-3</v>
      </c>
      <c r="J65" s="14">
        <v>1.83958E-9</v>
      </c>
      <c r="K65" s="5">
        <v>4.3200000000000002E-2</v>
      </c>
      <c r="L65" s="5">
        <f t="shared" si="4"/>
        <v>0.91427126000000003</v>
      </c>
      <c r="M65" s="30">
        <f t="shared" si="5"/>
        <v>3.9496518432000007E-2</v>
      </c>
      <c r="N65" s="14">
        <v>2.08132E-9</v>
      </c>
      <c r="O65" s="5">
        <v>3.0300000000000001E-2</v>
      </c>
      <c r="P65" s="5">
        <f t="shared" si="6"/>
        <v>1.03441604</v>
      </c>
      <c r="Q65" s="6">
        <f t="shared" si="7"/>
        <v>3.1342806011999999E-2</v>
      </c>
      <c r="R65" s="23">
        <f t="shared" si="8"/>
        <v>4.9664099999999996E-9</v>
      </c>
      <c r="S65" s="5">
        <v>1.4999999999999999E-2</v>
      </c>
      <c r="T65" s="5">
        <f t="shared" si="9"/>
        <v>2.4683057699999997</v>
      </c>
      <c r="U65" s="6">
        <f t="shared" si="10"/>
        <v>3.7024586549999995E-2</v>
      </c>
      <c r="W65" s="1"/>
    </row>
    <row r="66" spans="1:23" x14ac:dyDescent="0.3">
      <c r="A66" s="12">
        <v>18</v>
      </c>
      <c r="B66" s="14">
        <v>2.8568200000000001E-9</v>
      </c>
      <c r="C66" s="5">
        <v>1.7999999999999999E-2</v>
      </c>
      <c r="D66" s="5">
        <f t="shared" si="0"/>
        <v>1.4198395400000001</v>
      </c>
      <c r="E66" s="30">
        <f t="shared" si="1"/>
        <v>2.5557111720000001E-2</v>
      </c>
      <c r="F66" s="14">
        <v>4.0988499999999999E-11</v>
      </c>
      <c r="G66" s="5">
        <v>0.17330000000000001</v>
      </c>
      <c r="H66" s="5">
        <f t="shared" si="2"/>
        <v>2.03712845E-2</v>
      </c>
      <c r="I66" s="6">
        <f t="shared" si="3"/>
        <v>3.53034360385E-3</v>
      </c>
      <c r="J66" s="14">
        <v>1.8003799999999999E-9</v>
      </c>
      <c r="K66" s="5">
        <v>4.1099999999999998E-2</v>
      </c>
      <c r="L66" s="5">
        <f t="shared" si="4"/>
        <v>0.89478886000000002</v>
      </c>
      <c r="M66" s="30">
        <f t="shared" si="5"/>
        <v>3.6775822145999996E-2</v>
      </c>
      <c r="N66" s="14">
        <v>1.9899200000000001E-9</v>
      </c>
      <c r="O66" s="5">
        <v>2.8500000000000001E-2</v>
      </c>
      <c r="P66" s="5">
        <f t="shared" si="6"/>
        <v>0.98899024000000002</v>
      </c>
      <c r="Q66" s="6">
        <f t="shared" si="7"/>
        <v>2.8186221840000001E-2</v>
      </c>
      <c r="R66" s="23">
        <f t="shared" si="8"/>
        <v>4.6572E-9</v>
      </c>
      <c r="S66" s="5">
        <v>1.55E-2</v>
      </c>
      <c r="T66" s="5">
        <f t="shared" si="9"/>
        <v>2.3146284000000001</v>
      </c>
      <c r="U66" s="6">
        <f t="shared" si="10"/>
        <v>3.58767402E-2</v>
      </c>
      <c r="W66" s="1"/>
    </row>
    <row r="67" spans="1:23" x14ac:dyDescent="0.3">
      <c r="A67" s="12">
        <v>18.5</v>
      </c>
      <c r="B67" s="14">
        <v>2.5956099999999999E-9</v>
      </c>
      <c r="C67" s="5">
        <v>1.8800000000000001E-2</v>
      </c>
      <c r="D67" s="5">
        <f t="shared" si="0"/>
        <v>1.29001817</v>
      </c>
      <c r="E67" s="30">
        <f t="shared" si="1"/>
        <v>2.4252341596E-2</v>
      </c>
      <c r="F67" s="14">
        <v>2.56723E-11</v>
      </c>
      <c r="G67" s="5">
        <v>0.1583</v>
      </c>
      <c r="H67" s="5">
        <f t="shared" si="2"/>
        <v>1.27591331E-2</v>
      </c>
      <c r="I67" s="6">
        <f t="shared" si="3"/>
        <v>2.0197707697299999E-3</v>
      </c>
      <c r="J67" s="14">
        <v>1.6090200000000001E-9</v>
      </c>
      <c r="K67" s="5">
        <v>4.3700000000000003E-2</v>
      </c>
      <c r="L67" s="5">
        <f t="shared" si="4"/>
        <v>0.79968294000000006</v>
      </c>
      <c r="M67" s="30">
        <f t="shared" si="5"/>
        <v>3.4946144478000006E-2</v>
      </c>
      <c r="N67" s="14">
        <v>1.72761E-9</v>
      </c>
      <c r="O67" s="5">
        <v>3.1399999999999997E-2</v>
      </c>
      <c r="P67" s="5">
        <f t="shared" si="6"/>
        <v>0.85862216999999996</v>
      </c>
      <c r="Q67" s="6">
        <f t="shared" si="7"/>
        <v>2.6960736137999996E-2</v>
      </c>
      <c r="R67" s="23">
        <f t="shared" si="8"/>
        <v>4.2046299999999998E-9</v>
      </c>
      <c r="S67" s="5">
        <v>1.6299999999999999E-2</v>
      </c>
      <c r="T67" s="5">
        <f t="shared" si="9"/>
        <v>2.08970111</v>
      </c>
      <c r="U67" s="6">
        <f t="shared" si="10"/>
        <v>3.4062128093000001E-2</v>
      </c>
      <c r="W67" s="1"/>
    </row>
    <row r="68" spans="1:23" x14ac:dyDescent="0.3">
      <c r="A68" s="12">
        <v>19</v>
      </c>
      <c r="B68" s="14">
        <v>2.3580500000000001E-9</v>
      </c>
      <c r="C68" s="5">
        <v>2.01E-2</v>
      </c>
      <c r="D68" s="5">
        <f t="shared" si="0"/>
        <v>1.17195085</v>
      </c>
      <c r="E68" s="30">
        <f t="shared" si="1"/>
        <v>2.3556212085E-2</v>
      </c>
      <c r="F68" s="14">
        <v>4.2724600000000002E-11</v>
      </c>
      <c r="G68" s="5">
        <v>0.17019999999999999</v>
      </c>
      <c r="H68" s="5">
        <f t="shared" si="2"/>
        <v>2.1234126200000002E-2</v>
      </c>
      <c r="I68" s="6">
        <f t="shared" si="3"/>
        <v>3.61404827924E-3</v>
      </c>
      <c r="J68" s="14">
        <v>1.4476599999999999E-9</v>
      </c>
      <c r="K68" s="5">
        <v>4.5100000000000001E-2</v>
      </c>
      <c r="L68" s="5">
        <f t="shared" si="4"/>
        <v>0.71948701999999998</v>
      </c>
      <c r="M68" s="30">
        <f t="shared" si="5"/>
        <v>3.2448864601999999E-2</v>
      </c>
      <c r="N68" s="14">
        <v>1.59413E-9</v>
      </c>
      <c r="O68" s="5">
        <v>3.3500000000000002E-2</v>
      </c>
      <c r="P68" s="5">
        <f t="shared" si="6"/>
        <v>0.79228261</v>
      </c>
      <c r="Q68" s="6">
        <f t="shared" si="7"/>
        <v>2.6541467435E-2</v>
      </c>
      <c r="R68" s="23">
        <f t="shared" si="8"/>
        <v>3.8057099999999997E-9</v>
      </c>
      <c r="S68" s="5">
        <v>1.7100000000000001E-2</v>
      </c>
      <c r="T68" s="5">
        <f t="shared" si="9"/>
        <v>1.8914378699999999</v>
      </c>
      <c r="U68" s="6">
        <f t="shared" si="10"/>
        <v>3.2343587576999996E-2</v>
      </c>
      <c r="W68" s="1"/>
    </row>
    <row r="69" spans="1:23" x14ac:dyDescent="0.3">
      <c r="A69" s="12">
        <v>19.5</v>
      </c>
      <c r="B69" s="14">
        <v>2.0259100000000001E-9</v>
      </c>
      <c r="C69" s="5">
        <v>2.0299999999999999E-2</v>
      </c>
      <c r="D69" s="5">
        <f t="shared" si="0"/>
        <v>1.0068772699999999</v>
      </c>
      <c r="E69" s="30">
        <f t="shared" si="1"/>
        <v>2.0439608580999996E-2</v>
      </c>
      <c r="F69" s="14">
        <v>3.29545E-11</v>
      </c>
      <c r="G69" s="5">
        <v>0.2039</v>
      </c>
      <c r="H69" s="5">
        <f t="shared" si="2"/>
        <v>1.6378386500000001E-2</v>
      </c>
      <c r="I69" s="6">
        <f t="shared" si="3"/>
        <v>3.3395530073500003E-3</v>
      </c>
      <c r="J69" s="14">
        <v>1.25207E-9</v>
      </c>
      <c r="K69" s="5">
        <v>4.9200000000000001E-2</v>
      </c>
      <c r="L69" s="5">
        <f t="shared" si="4"/>
        <v>0.62227878999999997</v>
      </c>
      <c r="M69" s="30">
        <f t="shared" si="5"/>
        <v>3.0616116467999999E-2</v>
      </c>
      <c r="N69" s="14">
        <v>1.36235E-9</v>
      </c>
      <c r="O69" s="5">
        <v>3.4200000000000001E-2</v>
      </c>
      <c r="P69" s="5">
        <f t="shared" si="6"/>
        <v>0.67708794999999999</v>
      </c>
      <c r="Q69" s="6">
        <f t="shared" si="7"/>
        <v>2.3156407890000001E-2</v>
      </c>
      <c r="R69" s="23">
        <f t="shared" si="8"/>
        <v>3.2779799999999999E-9</v>
      </c>
      <c r="S69" s="5">
        <v>1.7999999999999999E-2</v>
      </c>
      <c r="T69" s="5">
        <f t="shared" si="9"/>
        <v>1.6291560599999999</v>
      </c>
      <c r="U69" s="6">
        <f t="shared" si="10"/>
        <v>2.9324809079999997E-2</v>
      </c>
      <c r="W69" s="1"/>
    </row>
    <row r="70" spans="1:23" x14ac:dyDescent="0.3">
      <c r="A70" s="12">
        <v>20</v>
      </c>
      <c r="B70" s="14">
        <v>1.76895E-9</v>
      </c>
      <c r="C70" s="5">
        <v>2.5399999999999999E-2</v>
      </c>
      <c r="D70" s="5">
        <f t="shared" si="0"/>
        <v>0.87916815000000004</v>
      </c>
      <c r="E70" s="30">
        <f t="shared" si="1"/>
        <v>2.2330871009999999E-2</v>
      </c>
      <c r="F70" s="14">
        <v>3.2362300000000002E-11</v>
      </c>
      <c r="G70" s="5">
        <v>0.3155</v>
      </c>
      <c r="H70" s="5">
        <f t="shared" si="2"/>
        <v>1.60840631E-2</v>
      </c>
      <c r="I70" s="6">
        <f t="shared" si="3"/>
        <v>5.07452190805E-3</v>
      </c>
      <c r="J70" s="14">
        <v>1.1646299999999999E-9</v>
      </c>
      <c r="K70" s="5">
        <v>5.2499999999999998E-2</v>
      </c>
      <c r="L70" s="5">
        <f t="shared" si="4"/>
        <v>0.57882110999999992</v>
      </c>
      <c r="M70" s="30">
        <f t="shared" si="5"/>
        <v>3.0388108274999995E-2</v>
      </c>
      <c r="N70" s="14">
        <v>1.2992599999999999E-9</v>
      </c>
      <c r="O70" s="5">
        <v>4.0500000000000001E-2</v>
      </c>
      <c r="P70" s="5">
        <f t="shared" si="6"/>
        <v>0.64573221999999997</v>
      </c>
      <c r="Q70" s="6">
        <f t="shared" si="7"/>
        <v>2.6152154909999999E-2</v>
      </c>
      <c r="R70" s="23">
        <f t="shared" si="8"/>
        <v>2.9335800000000001E-9</v>
      </c>
      <c r="S70" s="5">
        <v>1.89E-2</v>
      </c>
      <c r="T70" s="5">
        <f t="shared" si="9"/>
        <v>1.45798926</v>
      </c>
      <c r="U70" s="6">
        <f t="shared" si="10"/>
        <v>2.7555997013999998E-2</v>
      </c>
      <c r="W70" s="1"/>
    </row>
    <row r="71" spans="1:23" x14ac:dyDescent="0.3">
      <c r="A71" s="12">
        <v>20.5</v>
      </c>
      <c r="B71" s="14">
        <v>1.4750199999999999E-9</v>
      </c>
      <c r="C71" s="5">
        <v>2.53E-2</v>
      </c>
      <c r="D71" s="5">
        <f t="shared" si="0"/>
        <v>0.73308494000000002</v>
      </c>
      <c r="E71" s="30">
        <f t="shared" si="1"/>
        <v>1.8547048981999999E-2</v>
      </c>
      <c r="F71" s="14">
        <v>1.68921E-11</v>
      </c>
      <c r="G71" s="5">
        <v>0.19209999999999999</v>
      </c>
      <c r="H71" s="5">
        <f t="shared" si="2"/>
        <v>8.3953737000000001E-3</v>
      </c>
      <c r="I71" s="6">
        <f t="shared" si="3"/>
        <v>1.61275128777E-3</v>
      </c>
      <c r="J71" s="14">
        <v>1.16659E-9</v>
      </c>
      <c r="K71" s="5">
        <v>5.8200000000000002E-2</v>
      </c>
      <c r="L71" s="5">
        <f t="shared" si="4"/>
        <v>0.57979522999999999</v>
      </c>
      <c r="M71" s="30">
        <f t="shared" si="5"/>
        <v>3.3744082385999997E-2</v>
      </c>
      <c r="N71" s="14">
        <v>1.1876999999999999E-9</v>
      </c>
      <c r="O71" s="5">
        <v>4.2099999999999999E-2</v>
      </c>
      <c r="P71" s="5">
        <f t="shared" si="6"/>
        <v>0.59028689999999995</v>
      </c>
      <c r="Q71" s="6">
        <f t="shared" si="7"/>
        <v>2.4851078489999998E-2</v>
      </c>
      <c r="R71" s="23">
        <f t="shared" si="8"/>
        <v>2.6416099999999999E-9</v>
      </c>
      <c r="S71" s="5">
        <v>1.95E-2</v>
      </c>
      <c r="T71" s="5">
        <f t="shared" si="9"/>
        <v>1.3128801699999999</v>
      </c>
      <c r="U71" s="6">
        <f t="shared" si="10"/>
        <v>2.5601163314999998E-2</v>
      </c>
      <c r="W71" s="1"/>
    </row>
    <row r="72" spans="1:23" x14ac:dyDescent="0.3">
      <c r="A72" s="12">
        <v>21</v>
      </c>
      <c r="B72" s="14">
        <v>1.3438799999999999E-9</v>
      </c>
      <c r="C72" s="5">
        <v>2.5100000000000001E-2</v>
      </c>
      <c r="D72" s="5">
        <f t="shared" si="0"/>
        <v>0.66790835999999998</v>
      </c>
      <c r="E72" s="30">
        <f t="shared" si="1"/>
        <v>1.6764499836000001E-2</v>
      </c>
      <c r="F72" s="14">
        <v>2.2660799999999999E-11</v>
      </c>
      <c r="G72" s="5">
        <v>0.2011</v>
      </c>
      <c r="H72" s="5">
        <f t="shared" si="2"/>
        <v>1.12624176E-2</v>
      </c>
      <c r="I72" s="6">
        <f t="shared" si="3"/>
        <v>2.2648721793599997E-3</v>
      </c>
      <c r="J72" s="14">
        <v>1.11471E-9</v>
      </c>
      <c r="K72" s="5">
        <v>5.45E-2</v>
      </c>
      <c r="L72" s="5">
        <f t="shared" si="4"/>
        <v>0.55401086999999993</v>
      </c>
      <c r="M72" s="30">
        <f t="shared" si="5"/>
        <v>3.0193592414999998E-2</v>
      </c>
      <c r="N72" s="14">
        <v>1.11551E-9</v>
      </c>
      <c r="O72" s="5">
        <v>4.1399999999999999E-2</v>
      </c>
      <c r="P72" s="5">
        <f t="shared" si="6"/>
        <v>0.55440847000000004</v>
      </c>
      <c r="Q72" s="6">
        <f t="shared" si="7"/>
        <v>2.2952510658000001E-2</v>
      </c>
      <c r="R72" s="23">
        <f t="shared" si="8"/>
        <v>2.4585899999999999E-9</v>
      </c>
      <c r="S72" s="5">
        <v>2.0400000000000001E-2</v>
      </c>
      <c r="T72" s="5">
        <f t="shared" si="9"/>
        <v>1.2219192299999999</v>
      </c>
      <c r="U72" s="6">
        <f t="shared" si="10"/>
        <v>2.4927152292000002E-2</v>
      </c>
      <c r="W72" s="1"/>
    </row>
    <row r="73" spans="1:23" x14ac:dyDescent="0.3">
      <c r="A73" s="12">
        <v>21.5</v>
      </c>
      <c r="B73" s="14">
        <v>1.2420799999999999E-9</v>
      </c>
      <c r="C73" s="5">
        <v>3.0599999999999999E-2</v>
      </c>
      <c r="D73" s="5">
        <f t="shared" ref="D73:D100" si="11">B73*$C$1*$C$2</f>
        <v>0.61731375999999993</v>
      </c>
      <c r="E73" s="30">
        <f t="shared" ref="E73:E100" si="12">C73*D73</f>
        <v>1.8889801055999998E-2</v>
      </c>
      <c r="F73" s="14">
        <v>1.6995200000000001E-11</v>
      </c>
      <c r="G73" s="5">
        <v>0.26129999999999998</v>
      </c>
      <c r="H73" s="5">
        <f t="shared" ref="H73:H100" si="13">F73*$C$1*$C$2</f>
        <v>8.4466144E-3</v>
      </c>
      <c r="I73" s="6">
        <f t="shared" ref="I73:I100" si="14">G73*H73</f>
        <v>2.20710034272E-3</v>
      </c>
      <c r="J73" s="14">
        <v>9.9409099999999993E-10</v>
      </c>
      <c r="K73" s="5">
        <v>6.1499999999999999E-2</v>
      </c>
      <c r="L73" s="5">
        <f t="shared" ref="L73:L100" si="15">J73*$C$1*$C$2</f>
        <v>0.49406322699999999</v>
      </c>
      <c r="M73" s="30">
        <f t="shared" ref="M73:M100" si="16">K73*L73</f>
        <v>3.0384888460499998E-2</v>
      </c>
      <c r="N73" s="14">
        <v>1.02089E-9</v>
      </c>
      <c r="O73" s="5">
        <v>4.8599999999999997E-2</v>
      </c>
      <c r="P73" s="5">
        <f t="shared" ref="P73:P100" si="17">N73*$C$1*$C$2</f>
        <v>0.50738232999999999</v>
      </c>
      <c r="Q73" s="6">
        <f t="shared" ref="Q73:Q100" si="18">O73*P73</f>
        <v>2.4658781237999999E-2</v>
      </c>
      <c r="R73" s="23">
        <f t="shared" ref="R73:R100" si="19">J73+B73</f>
        <v>2.2361710000000001E-9</v>
      </c>
      <c r="S73" s="5">
        <v>2.1299999999999999E-2</v>
      </c>
      <c r="T73" s="5">
        <f t="shared" ref="T73:T100" si="20">R73*$C$1*$C$2</f>
        <v>1.1113769870000001</v>
      </c>
      <c r="U73" s="6">
        <f t="shared" ref="U73:U100" si="21">S73*T73</f>
        <v>2.36723298231E-2</v>
      </c>
      <c r="W73" s="1"/>
    </row>
    <row r="74" spans="1:23" x14ac:dyDescent="0.3">
      <c r="A74" s="12">
        <v>22</v>
      </c>
      <c r="B74" s="14">
        <v>1.09811E-9</v>
      </c>
      <c r="C74" s="5">
        <v>3.4200000000000001E-2</v>
      </c>
      <c r="D74" s="5">
        <f t="shared" si="11"/>
        <v>0.54576067000000006</v>
      </c>
      <c r="E74" s="30">
        <f t="shared" si="12"/>
        <v>1.8665014914000001E-2</v>
      </c>
      <c r="F74" s="14">
        <v>1.5799800000000001E-11</v>
      </c>
      <c r="G74" s="5">
        <v>0.21179999999999999</v>
      </c>
      <c r="H74" s="5">
        <f t="shared" si="13"/>
        <v>7.8525005999999994E-3</v>
      </c>
      <c r="I74" s="6">
        <f t="shared" si="14"/>
        <v>1.6631596270799999E-3</v>
      </c>
      <c r="J74" s="14">
        <v>9.0081400000000005E-10</v>
      </c>
      <c r="K74" s="5">
        <v>5.91E-2</v>
      </c>
      <c r="L74" s="5">
        <f t="shared" si="15"/>
        <v>0.44770455800000003</v>
      </c>
      <c r="M74" s="30">
        <f t="shared" si="16"/>
        <v>2.6459339377800001E-2</v>
      </c>
      <c r="N74" s="14">
        <v>9.6478999999999993E-10</v>
      </c>
      <c r="O74" s="5">
        <v>4.82E-2</v>
      </c>
      <c r="P74" s="5">
        <f t="shared" si="17"/>
        <v>0.47950062999999998</v>
      </c>
      <c r="Q74" s="6">
        <f t="shared" si="18"/>
        <v>2.3111930366E-2</v>
      </c>
      <c r="R74" s="23">
        <f t="shared" si="19"/>
        <v>1.998924E-9</v>
      </c>
      <c r="S74" s="5">
        <v>2.18E-2</v>
      </c>
      <c r="T74" s="5">
        <f t="shared" si="20"/>
        <v>0.99346522800000003</v>
      </c>
      <c r="U74" s="6">
        <f t="shared" si="21"/>
        <v>2.1657541970400002E-2</v>
      </c>
      <c r="W74" s="1"/>
    </row>
    <row r="75" spans="1:23" x14ac:dyDescent="0.3">
      <c r="A75" s="12">
        <v>22.5</v>
      </c>
      <c r="B75" s="14">
        <v>1.02121E-9</v>
      </c>
      <c r="C75" s="5">
        <v>2.9399999999999999E-2</v>
      </c>
      <c r="D75" s="5">
        <f t="shared" si="11"/>
        <v>0.50754136999999999</v>
      </c>
      <c r="E75" s="30">
        <f t="shared" si="12"/>
        <v>1.4921716278E-2</v>
      </c>
      <c r="F75" s="14">
        <v>1.58921E-11</v>
      </c>
      <c r="G75" s="5">
        <v>0.27500000000000002</v>
      </c>
      <c r="H75" s="5">
        <f t="shared" si="13"/>
        <v>7.8983737000000009E-3</v>
      </c>
      <c r="I75" s="6">
        <f t="shared" si="14"/>
        <v>2.1720527675000005E-3</v>
      </c>
      <c r="J75" s="14">
        <v>9.0277099999999998E-10</v>
      </c>
      <c r="K75" s="5">
        <v>6.2100000000000002E-2</v>
      </c>
      <c r="L75" s="5">
        <f t="shared" si="15"/>
        <v>0.44867718699999998</v>
      </c>
      <c r="M75" s="30">
        <f t="shared" si="16"/>
        <v>2.7862853312700001E-2</v>
      </c>
      <c r="N75" s="14">
        <v>9.4037500000000007E-10</v>
      </c>
      <c r="O75" s="5">
        <v>4.9700000000000001E-2</v>
      </c>
      <c r="P75" s="5">
        <f t="shared" si="17"/>
        <v>0.46736637500000006</v>
      </c>
      <c r="Q75" s="6">
        <f t="shared" si="18"/>
        <v>2.3228108837500004E-2</v>
      </c>
      <c r="R75" s="23">
        <f t="shared" si="19"/>
        <v>1.9239810000000001E-9</v>
      </c>
      <c r="S75" s="5">
        <v>2.2499999999999999E-2</v>
      </c>
      <c r="T75" s="5">
        <f t="shared" si="20"/>
        <v>0.95621855700000002</v>
      </c>
      <c r="U75" s="6">
        <f t="shared" si="21"/>
        <v>2.15149175325E-2</v>
      </c>
      <c r="W75" s="1"/>
    </row>
    <row r="76" spans="1:23" x14ac:dyDescent="0.3">
      <c r="A76" s="12">
        <v>23</v>
      </c>
      <c r="B76" s="14">
        <v>9.6363799999999998E-10</v>
      </c>
      <c r="C76" s="5">
        <v>3.32E-2</v>
      </c>
      <c r="D76" s="5">
        <f t="shared" si="11"/>
        <v>0.47892808599999998</v>
      </c>
      <c r="E76" s="30">
        <f t="shared" si="12"/>
        <v>1.5900412455199998E-2</v>
      </c>
      <c r="F76" s="14">
        <v>1.2360099999999999E-11</v>
      </c>
      <c r="G76" s="5">
        <v>0.24460000000000001</v>
      </c>
      <c r="H76" s="5">
        <f t="shared" si="13"/>
        <v>6.1429696999999997E-3</v>
      </c>
      <c r="I76" s="6">
        <f t="shared" si="14"/>
        <v>1.5025703886200001E-3</v>
      </c>
      <c r="J76" s="14">
        <v>9.6060499999999991E-10</v>
      </c>
      <c r="K76" s="5">
        <v>5.7799999999999997E-2</v>
      </c>
      <c r="L76" s="5">
        <f t="shared" si="15"/>
        <v>0.47742068499999996</v>
      </c>
      <c r="M76" s="30">
        <f t="shared" si="16"/>
        <v>2.7594915592999997E-2</v>
      </c>
      <c r="N76" s="14">
        <v>9.6672500000000009E-10</v>
      </c>
      <c r="O76" s="5">
        <v>4.65E-2</v>
      </c>
      <c r="P76" s="5">
        <f t="shared" si="17"/>
        <v>0.48046232500000002</v>
      </c>
      <c r="Q76" s="6">
        <f t="shared" si="18"/>
        <v>2.23414981125E-2</v>
      </c>
      <c r="R76" s="23">
        <f t="shared" si="19"/>
        <v>1.9242430000000001E-9</v>
      </c>
      <c r="S76" s="5">
        <v>2.2800000000000001E-2</v>
      </c>
      <c r="T76" s="5">
        <f t="shared" si="20"/>
        <v>0.95634877100000004</v>
      </c>
      <c r="U76" s="6">
        <f t="shared" si="21"/>
        <v>2.18047519788E-2</v>
      </c>
      <c r="W76" s="1"/>
    </row>
    <row r="77" spans="1:23" x14ac:dyDescent="0.3">
      <c r="A77" s="12">
        <v>23.5</v>
      </c>
      <c r="B77" s="14">
        <v>9.2749600000000002E-10</v>
      </c>
      <c r="C77" s="5">
        <v>3.2300000000000002E-2</v>
      </c>
      <c r="D77" s="5">
        <f t="shared" si="11"/>
        <v>0.46096551200000002</v>
      </c>
      <c r="E77" s="30">
        <f t="shared" si="12"/>
        <v>1.4889186037600002E-2</v>
      </c>
      <c r="F77" s="14">
        <v>1.4759999999999999E-11</v>
      </c>
      <c r="G77" s="5">
        <v>0.21199999999999999</v>
      </c>
      <c r="H77" s="5">
        <f t="shared" si="13"/>
        <v>7.3357199999999996E-3</v>
      </c>
      <c r="I77" s="6">
        <f t="shared" si="14"/>
        <v>1.5551726399999999E-3</v>
      </c>
      <c r="J77" s="14">
        <v>8.5031299999999996E-10</v>
      </c>
      <c r="K77" s="5">
        <v>6.3600000000000004E-2</v>
      </c>
      <c r="L77" s="5">
        <f t="shared" si="15"/>
        <v>0.42260556099999996</v>
      </c>
      <c r="M77" s="30">
        <f t="shared" si="16"/>
        <v>2.6877713679599999E-2</v>
      </c>
      <c r="N77" s="14">
        <v>9.1156899999999998E-10</v>
      </c>
      <c r="O77" s="5">
        <v>4.9500000000000002E-2</v>
      </c>
      <c r="P77" s="5">
        <f t="shared" si="17"/>
        <v>0.45304979299999998</v>
      </c>
      <c r="Q77" s="6">
        <f t="shared" si="18"/>
        <v>2.2425964753500002E-2</v>
      </c>
      <c r="R77" s="23">
        <f t="shared" si="19"/>
        <v>1.777809E-9</v>
      </c>
      <c r="S77" s="5">
        <v>2.3699999999999999E-2</v>
      </c>
      <c r="T77" s="5">
        <f t="shared" si="20"/>
        <v>0.88357107300000004</v>
      </c>
      <c r="U77" s="6">
        <f t="shared" si="21"/>
        <v>2.09406344301E-2</v>
      </c>
      <c r="W77" s="1"/>
    </row>
    <row r="78" spans="1:23" x14ac:dyDescent="0.3">
      <c r="A78" s="12">
        <v>24</v>
      </c>
      <c r="B78" s="14">
        <v>8.2491400000000003E-10</v>
      </c>
      <c r="C78" s="5">
        <v>3.5700000000000003E-2</v>
      </c>
      <c r="D78" s="5">
        <f t="shared" si="11"/>
        <v>0.40998225799999999</v>
      </c>
      <c r="E78" s="30">
        <f t="shared" si="12"/>
        <v>1.4636366610600001E-2</v>
      </c>
      <c r="F78" s="14">
        <v>1.5030699999999999E-11</v>
      </c>
      <c r="G78" s="5">
        <v>0.27710000000000001</v>
      </c>
      <c r="H78" s="5">
        <f t="shared" si="13"/>
        <v>7.4702578999999991E-3</v>
      </c>
      <c r="I78" s="6">
        <f t="shared" si="14"/>
        <v>2.0700084640899999E-3</v>
      </c>
      <c r="J78" s="14">
        <v>9.0254800000000004E-10</v>
      </c>
      <c r="K78" s="5">
        <v>6.7500000000000004E-2</v>
      </c>
      <c r="L78" s="5">
        <f t="shared" si="15"/>
        <v>0.448566356</v>
      </c>
      <c r="M78" s="30">
        <f t="shared" si="16"/>
        <v>3.0278229030000003E-2</v>
      </c>
      <c r="N78" s="14">
        <v>8.6959300000000002E-10</v>
      </c>
      <c r="O78" s="5">
        <v>5.4600000000000003E-2</v>
      </c>
      <c r="P78" s="5">
        <f t="shared" si="17"/>
        <v>0.43218772100000002</v>
      </c>
      <c r="Q78" s="6">
        <f t="shared" si="18"/>
        <v>2.3597449566600003E-2</v>
      </c>
      <c r="R78" s="23">
        <f t="shared" si="19"/>
        <v>1.727462E-9</v>
      </c>
      <c r="S78" s="5">
        <v>2.4199999999999999E-2</v>
      </c>
      <c r="T78" s="5">
        <f t="shared" si="20"/>
        <v>0.85854861399999993</v>
      </c>
      <c r="U78" s="6">
        <f t="shared" si="21"/>
        <v>2.0776876458799998E-2</v>
      </c>
      <c r="W78" s="1"/>
    </row>
    <row r="79" spans="1:23" x14ac:dyDescent="0.3">
      <c r="A79" s="12">
        <v>24.5</v>
      </c>
      <c r="B79" s="14">
        <v>8.61045E-10</v>
      </c>
      <c r="C79" s="5">
        <v>3.5400000000000001E-2</v>
      </c>
      <c r="D79" s="5">
        <f t="shared" si="11"/>
        <v>0.42793936500000002</v>
      </c>
      <c r="E79" s="30">
        <f t="shared" si="12"/>
        <v>1.5149053521000001E-2</v>
      </c>
      <c r="F79" s="14">
        <v>1.61516E-11</v>
      </c>
      <c r="G79" s="5">
        <v>0.22459999999999999</v>
      </c>
      <c r="H79" s="5">
        <f t="shared" si="13"/>
        <v>8.0273451999999992E-3</v>
      </c>
      <c r="I79" s="6">
        <f t="shared" si="14"/>
        <v>1.8029417319199998E-3</v>
      </c>
      <c r="J79" s="14">
        <v>9.28362E-10</v>
      </c>
      <c r="K79" s="5">
        <v>7.0699999999999999E-2</v>
      </c>
      <c r="L79" s="5">
        <f t="shared" si="15"/>
        <v>0.46139591400000002</v>
      </c>
      <c r="M79" s="30">
        <f t="shared" si="16"/>
        <v>3.2620691119800004E-2</v>
      </c>
      <c r="N79" s="14">
        <v>8.9667500000000001E-10</v>
      </c>
      <c r="O79" s="5">
        <v>5.6500000000000002E-2</v>
      </c>
      <c r="P79" s="5">
        <f t="shared" si="17"/>
        <v>0.44564747500000002</v>
      </c>
      <c r="Q79" s="6">
        <f t="shared" si="18"/>
        <v>2.5179082337500002E-2</v>
      </c>
      <c r="R79" s="23">
        <f t="shared" si="19"/>
        <v>1.789407E-9</v>
      </c>
      <c r="S79" s="5">
        <v>2.47E-2</v>
      </c>
      <c r="T79" s="5">
        <f t="shared" si="20"/>
        <v>0.88933527899999998</v>
      </c>
      <c r="U79" s="6">
        <f t="shared" si="21"/>
        <v>2.1966581391299998E-2</v>
      </c>
      <c r="W79" s="1"/>
    </row>
    <row r="80" spans="1:23" x14ac:dyDescent="0.3">
      <c r="A80" s="12">
        <v>25</v>
      </c>
      <c r="B80" s="14">
        <v>7.5108600000000001E-10</v>
      </c>
      <c r="C80" s="5">
        <v>3.6499999999999998E-2</v>
      </c>
      <c r="D80" s="5">
        <f t="shared" si="11"/>
        <v>0.37328974199999998</v>
      </c>
      <c r="E80" s="30">
        <f t="shared" si="12"/>
        <v>1.3625075582999998E-2</v>
      </c>
      <c r="F80" s="14">
        <v>1.2538E-11</v>
      </c>
      <c r="G80" s="5">
        <v>0.33589999999999998</v>
      </c>
      <c r="H80" s="5">
        <f t="shared" si="13"/>
        <v>6.2313860000000002E-3</v>
      </c>
      <c r="I80" s="6">
        <f t="shared" si="14"/>
        <v>2.0931225574000001E-3</v>
      </c>
      <c r="J80" s="14">
        <v>7.1423799999999999E-10</v>
      </c>
      <c r="K80" s="5">
        <v>6.5299999999999997E-2</v>
      </c>
      <c r="L80" s="5">
        <f t="shared" si="15"/>
        <v>0.35497628599999997</v>
      </c>
      <c r="M80" s="30">
        <f t="shared" si="16"/>
        <v>2.3179951475799997E-2</v>
      </c>
      <c r="N80" s="14">
        <v>7.5904E-10</v>
      </c>
      <c r="O80" s="5">
        <v>5.21E-2</v>
      </c>
      <c r="P80" s="5">
        <f t="shared" si="17"/>
        <v>0.37724288</v>
      </c>
      <c r="Q80" s="6">
        <f t="shared" si="18"/>
        <v>1.9654354047999999E-2</v>
      </c>
      <c r="R80" s="23">
        <f t="shared" si="19"/>
        <v>1.4653240000000001E-9</v>
      </c>
      <c r="S80" s="5">
        <v>2.5499999999999998E-2</v>
      </c>
      <c r="T80" s="5">
        <f t="shared" si="20"/>
        <v>0.72826602800000007</v>
      </c>
      <c r="U80" s="6">
        <f t="shared" si="21"/>
        <v>1.8570783714000002E-2</v>
      </c>
      <c r="W80" s="1"/>
    </row>
    <row r="81" spans="1:23" x14ac:dyDescent="0.3">
      <c r="A81" s="12">
        <v>25.5</v>
      </c>
      <c r="B81" s="14">
        <v>7.1099800000000001E-10</v>
      </c>
      <c r="C81" s="5">
        <v>3.95E-2</v>
      </c>
      <c r="D81" s="5">
        <f t="shared" si="11"/>
        <v>0.35336600600000001</v>
      </c>
      <c r="E81" s="30">
        <f t="shared" si="12"/>
        <v>1.3957957237000001E-2</v>
      </c>
      <c r="F81" s="14">
        <v>1.2155700000000001E-11</v>
      </c>
      <c r="G81" s="5">
        <v>0.29260000000000003</v>
      </c>
      <c r="H81" s="5">
        <f t="shared" si="13"/>
        <v>6.0413829000000004E-3</v>
      </c>
      <c r="I81" s="6">
        <f t="shared" si="14"/>
        <v>1.7677086365400002E-3</v>
      </c>
      <c r="J81" s="14">
        <v>7.71105E-10</v>
      </c>
      <c r="K81" s="5">
        <v>6.7400000000000002E-2</v>
      </c>
      <c r="L81" s="5">
        <f t="shared" si="15"/>
        <v>0.38323918499999998</v>
      </c>
      <c r="M81" s="30">
        <f t="shared" si="16"/>
        <v>2.5830321069E-2</v>
      </c>
      <c r="N81" s="14">
        <v>7.6697999999999997E-10</v>
      </c>
      <c r="O81" s="5">
        <v>5.2400000000000002E-2</v>
      </c>
      <c r="P81" s="5">
        <f t="shared" si="17"/>
        <v>0.38118905999999997</v>
      </c>
      <c r="Q81" s="6">
        <f t="shared" si="18"/>
        <v>1.9974306743999998E-2</v>
      </c>
      <c r="R81" s="23">
        <f t="shared" si="19"/>
        <v>1.482103E-9</v>
      </c>
      <c r="S81" s="5">
        <v>2.6499999999999999E-2</v>
      </c>
      <c r="T81" s="5">
        <f t="shared" si="20"/>
        <v>0.73660519099999999</v>
      </c>
      <c r="U81" s="6">
        <f t="shared" si="21"/>
        <v>1.95200375615E-2</v>
      </c>
      <c r="W81" s="1"/>
    </row>
    <row r="82" spans="1:23" x14ac:dyDescent="0.3">
      <c r="A82" s="12">
        <v>26</v>
      </c>
      <c r="B82" s="14">
        <v>6.6881200000000001E-10</v>
      </c>
      <c r="C82" s="5">
        <v>4.3099999999999999E-2</v>
      </c>
      <c r="D82" s="5">
        <f t="shared" si="11"/>
        <v>0.33239956399999998</v>
      </c>
      <c r="E82" s="30">
        <f t="shared" si="12"/>
        <v>1.4326421208399999E-2</v>
      </c>
      <c r="F82" s="14">
        <v>1.3429300000000001E-11</v>
      </c>
      <c r="G82" s="5">
        <v>0.29189999999999999</v>
      </c>
      <c r="H82" s="5">
        <f t="shared" si="13"/>
        <v>6.6743621000000001E-3</v>
      </c>
      <c r="I82" s="6">
        <f t="shared" si="14"/>
        <v>1.9482462969899999E-3</v>
      </c>
      <c r="J82" s="14">
        <v>8.3182299999999995E-10</v>
      </c>
      <c r="K82" s="5">
        <v>7.3300000000000004E-2</v>
      </c>
      <c r="L82" s="5">
        <f t="shared" si="15"/>
        <v>0.41341603099999996</v>
      </c>
      <c r="M82" s="30">
        <f t="shared" si="16"/>
        <v>3.03033950723E-2</v>
      </c>
      <c r="N82" s="14">
        <v>8.07759E-10</v>
      </c>
      <c r="O82" s="5">
        <v>5.79E-2</v>
      </c>
      <c r="P82" s="5">
        <f t="shared" si="17"/>
        <v>0.401456223</v>
      </c>
      <c r="Q82" s="6">
        <f t="shared" si="18"/>
        <v>2.3244315311700001E-2</v>
      </c>
      <c r="R82" s="23">
        <f t="shared" si="19"/>
        <v>1.500635E-9</v>
      </c>
      <c r="S82" s="5">
        <v>2.69E-2</v>
      </c>
      <c r="T82" s="5">
        <f t="shared" si="20"/>
        <v>0.74581559499999994</v>
      </c>
      <c r="U82" s="6">
        <f t="shared" si="21"/>
        <v>2.0062439505499997E-2</v>
      </c>
      <c r="W82" s="1"/>
    </row>
    <row r="83" spans="1:23" x14ac:dyDescent="0.3">
      <c r="A83" s="12">
        <v>26.5</v>
      </c>
      <c r="B83" s="14">
        <v>6.2151900000000003E-10</v>
      </c>
      <c r="C83" s="5">
        <v>0.04</v>
      </c>
      <c r="D83" s="5">
        <f t="shared" si="11"/>
        <v>0.30889494300000003</v>
      </c>
      <c r="E83" s="30">
        <f t="shared" si="12"/>
        <v>1.2355797720000002E-2</v>
      </c>
      <c r="F83" s="14">
        <v>1.1841E-11</v>
      </c>
      <c r="G83" s="5">
        <v>0.28789999999999999</v>
      </c>
      <c r="H83" s="5">
        <f t="shared" si="13"/>
        <v>5.8849770000000004E-3</v>
      </c>
      <c r="I83" s="6">
        <f t="shared" si="14"/>
        <v>1.6942848783000001E-3</v>
      </c>
      <c r="J83" s="14">
        <v>8.0638700000000002E-10</v>
      </c>
      <c r="K83" s="5">
        <v>7.5899999999999995E-2</v>
      </c>
      <c r="L83" s="5">
        <f t="shared" si="15"/>
        <v>0.40077433900000003</v>
      </c>
      <c r="M83" s="30">
        <f t="shared" si="16"/>
        <v>3.04187723301E-2</v>
      </c>
      <c r="N83" s="14">
        <v>7.3296200000000004E-10</v>
      </c>
      <c r="O83" s="5">
        <v>6.2100000000000002E-2</v>
      </c>
      <c r="P83" s="5">
        <f t="shared" si="17"/>
        <v>0.36428211400000005</v>
      </c>
      <c r="Q83" s="6">
        <f t="shared" si="18"/>
        <v>2.2621919279400004E-2</v>
      </c>
      <c r="R83" s="23">
        <f t="shared" si="19"/>
        <v>1.4279060000000001E-9</v>
      </c>
      <c r="S83" s="5">
        <v>2.7799999999999998E-2</v>
      </c>
      <c r="T83" s="5">
        <f t="shared" si="20"/>
        <v>0.70966928200000001</v>
      </c>
      <c r="U83" s="6">
        <f t="shared" si="21"/>
        <v>1.9728806039599998E-2</v>
      </c>
      <c r="W83" s="1"/>
    </row>
    <row r="84" spans="1:23" x14ac:dyDescent="0.3">
      <c r="A84" s="12">
        <v>27</v>
      </c>
      <c r="B84" s="14">
        <v>6.1897600000000003E-10</v>
      </c>
      <c r="C84" s="5">
        <v>4.19E-2</v>
      </c>
      <c r="D84" s="5">
        <f t="shared" si="11"/>
        <v>0.30763107200000001</v>
      </c>
      <c r="E84" s="30">
        <f t="shared" si="12"/>
        <v>1.28897419168E-2</v>
      </c>
      <c r="F84" s="14">
        <v>5.1103800000000003E-12</v>
      </c>
      <c r="G84" s="5">
        <v>0.34439999999999998</v>
      </c>
      <c r="H84" s="5">
        <f t="shared" si="13"/>
        <v>2.5398588600000003E-3</v>
      </c>
      <c r="I84" s="6">
        <f t="shared" si="14"/>
        <v>8.7472739138400003E-4</v>
      </c>
      <c r="J84" s="14">
        <v>6.4699099999999996E-10</v>
      </c>
      <c r="K84" s="5">
        <v>7.1300000000000002E-2</v>
      </c>
      <c r="L84" s="5">
        <f t="shared" si="15"/>
        <v>0.32155452699999998</v>
      </c>
      <c r="M84" s="30">
        <f t="shared" si="16"/>
        <v>2.29268377751E-2</v>
      </c>
      <c r="N84" s="14">
        <v>6.9047400000000003E-10</v>
      </c>
      <c r="O84" s="5">
        <v>5.7599999999999998E-2</v>
      </c>
      <c r="P84" s="5">
        <f t="shared" si="17"/>
        <v>0.34316557800000003</v>
      </c>
      <c r="Q84" s="6">
        <f t="shared" si="18"/>
        <v>1.9766337292800001E-2</v>
      </c>
      <c r="R84" s="23">
        <f t="shared" si="19"/>
        <v>1.265967E-9</v>
      </c>
      <c r="S84" s="5">
        <v>2.8199999999999999E-2</v>
      </c>
      <c r="T84" s="5">
        <f t="shared" si="20"/>
        <v>0.62918559900000004</v>
      </c>
      <c r="U84" s="6">
        <f t="shared" si="21"/>
        <v>1.77430338918E-2</v>
      </c>
      <c r="W84" s="1"/>
    </row>
    <row r="85" spans="1:23" x14ac:dyDescent="0.3">
      <c r="A85" s="12">
        <v>27.5</v>
      </c>
      <c r="B85" s="14">
        <v>5.4112700000000005E-10</v>
      </c>
      <c r="C85" s="5">
        <v>4.7300000000000002E-2</v>
      </c>
      <c r="D85" s="5">
        <f t="shared" si="11"/>
        <v>0.26894011900000003</v>
      </c>
      <c r="E85" s="30">
        <f t="shared" si="12"/>
        <v>1.2720867628700002E-2</v>
      </c>
      <c r="F85" s="14">
        <v>8.8722300000000005E-12</v>
      </c>
      <c r="G85" s="5">
        <v>0.2999</v>
      </c>
      <c r="H85" s="5">
        <f t="shared" si="13"/>
        <v>4.40949831E-3</v>
      </c>
      <c r="I85" s="6">
        <f t="shared" si="14"/>
        <v>1.322408543169E-3</v>
      </c>
      <c r="J85" s="14">
        <v>7.0434500000000001E-10</v>
      </c>
      <c r="K85" s="5">
        <v>7.2800000000000004E-2</v>
      </c>
      <c r="L85" s="5">
        <f t="shared" si="15"/>
        <v>0.35005946500000001</v>
      </c>
      <c r="M85" s="30">
        <f t="shared" si="16"/>
        <v>2.5484329052000002E-2</v>
      </c>
      <c r="N85" s="14">
        <v>6.7287999999999996E-10</v>
      </c>
      <c r="O85" s="5">
        <v>6.25E-2</v>
      </c>
      <c r="P85" s="5">
        <f t="shared" si="17"/>
        <v>0.33442136</v>
      </c>
      <c r="Q85" s="6">
        <f t="shared" si="18"/>
        <v>2.0901335E-2</v>
      </c>
      <c r="R85" s="23">
        <f t="shared" si="19"/>
        <v>1.2454720000000001E-9</v>
      </c>
      <c r="S85" s="5">
        <v>2.8899999999999999E-2</v>
      </c>
      <c r="T85" s="5">
        <f t="shared" si="20"/>
        <v>0.61899958399999999</v>
      </c>
      <c r="U85" s="6">
        <f t="shared" si="21"/>
        <v>1.7889087977599999E-2</v>
      </c>
      <c r="W85" s="1"/>
    </row>
    <row r="86" spans="1:23" x14ac:dyDescent="0.3">
      <c r="A86" s="12">
        <v>28</v>
      </c>
      <c r="B86" s="14">
        <v>5.7559400000000001E-10</v>
      </c>
      <c r="C86" s="5">
        <v>4.65E-2</v>
      </c>
      <c r="D86" s="5">
        <f t="shared" si="11"/>
        <v>0.28607021799999999</v>
      </c>
      <c r="E86" s="30">
        <f t="shared" si="12"/>
        <v>1.3302265136999999E-2</v>
      </c>
      <c r="F86" s="14">
        <v>1.14031E-11</v>
      </c>
      <c r="G86" s="5">
        <v>0.29199999999999998</v>
      </c>
      <c r="H86" s="5">
        <f t="shared" si="13"/>
        <v>5.6673406999999997E-3</v>
      </c>
      <c r="I86" s="6">
        <f t="shared" si="14"/>
        <v>1.6548634843999998E-3</v>
      </c>
      <c r="J86" s="14">
        <v>6.67473E-10</v>
      </c>
      <c r="K86" s="5">
        <v>7.5399999999999995E-2</v>
      </c>
      <c r="L86" s="5">
        <f t="shared" si="15"/>
        <v>0.33173408100000001</v>
      </c>
      <c r="M86" s="30">
        <f t="shared" si="16"/>
        <v>2.50127497074E-2</v>
      </c>
      <c r="N86" s="14">
        <v>7.1223000000000003E-10</v>
      </c>
      <c r="O86" s="5">
        <v>6.0400000000000002E-2</v>
      </c>
      <c r="P86" s="5">
        <f t="shared" si="17"/>
        <v>0.35397831000000002</v>
      </c>
      <c r="Q86" s="6">
        <f t="shared" si="18"/>
        <v>2.1380289924000002E-2</v>
      </c>
      <c r="R86" s="23">
        <f t="shared" si="19"/>
        <v>1.243067E-9</v>
      </c>
      <c r="S86" s="5">
        <v>2.9700000000000001E-2</v>
      </c>
      <c r="T86" s="5">
        <f t="shared" si="20"/>
        <v>0.617804299</v>
      </c>
      <c r="U86" s="6">
        <f t="shared" si="21"/>
        <v>1.8348787680300002E-2</v>
      </c>
      <c r="W86" s="1"/>
    </row>
    <row r="87" spans="1:23" x14ac:dyDescent="0.3">
      <c r="A87" s="12">
        <v>28.5</v>
      </c>
      <c r="B87" s="14">
        <v>5.3486800000000002E-10</v>
      </c>
      <c r="C87" s="5">
        <v>5.2499999999999998E-2</v>
      </c>
      <c r="D87" s="5">
        <f t="shared" si="11"/>
        <v>0.265829396</v>
      </c>
      <c r="E87" s="30">
        <f t="shared" si="12"/>
        <v>1.3956043289999999E-2</v>
      </c>
      <c r="F87" s="14">
        <v>1.02451E-11</v>
      </c>
      <c r="G87" s="5">
        <v>0.2984</v>
      </c>
      <c r="H87" s="5">
        <f t="shared" si="13"/>
        <v>5.0918146999999999E-3</v>
      </c>
      <c r="I87" s="6">
        <f t="shared" si="14"/>
        <v>1.5193975064799999E-3</v>
      </c>
      <c r="J87" s="14">
        <v>7.4572400000000002E-10</v>
      </c>
      <c r="K87" s="5">
        <v>7.7600000000000002E-2</v>
      </c>
      <c r="L87" s="5">
        <f t="shared" si="15"/>
        <v>0.37062482800000002</v>
      </c>
      <c r="M87" s="30">
        <f t="shared" si="16"/>
        <v>2.8760486652800003E-2</v>
      </c>
      <c r="N87" s="14">
        <v>7.3233699999999995E-10</v>
      </c>
      <c r="O87" s="5">
        <v>6.5000000000000002E-2</v>
      </c>
      <c r="P87" s="5">
        <f t="shared" si="17"/>
        <v>0.36397148899999998</v>
      </c>
      <c r="Q87" s="6">
        <f t="shared" si="18"/>
        <v>2.3658146785E-2</v>
      </c>
      <c r="R87" s="23">
        <f t="shared" si="19"/>
        <v>1.280592E-9</v>
      </c>
      <c r="S87" s="5">
        <v>0.03</v>
      </c>
      <c r="T87" s="5">
        <f t="shared" si="20"/>
        <v>0.63645422400000007</v>
      </c>
      <c r="U87" s="6">
        <f t="shared" si="21"/>
        <v>1.9093626720000003E-2</v>
      </c>
      <c r="W87" s="1"/>
    </row>
    <row r="88" spans="1:23" x14ac:dyDescent="0.3">
      <c r="A88" s="12">
        <v>29</v>
      </c>
      <c r="B88" s="14">
        <v>4.8158699999999996E-10</v>
      </c>
      <c r="C88" s="5">
        <v>6.3299999999999995E-2</v>
      </c>
      <c r="D88" s="5">
        <f t="shared" si="11"/>
        <v>0.23934873899999998</v>
      </c>
      <c r="E88" s="30">
        <f t="shared" si="12"/>
        <v>1.5150775178699998E-2</v>
      </c>
      <c r="F88" s="14">
        <v>1.08652E-11</v>
      </c>
      <c r="G88" s="5">
        <v>0.29089999999999999</v>
      </c>
      <c r="H88" s="5">
        <f t="shared" si="13"/>
        <v>5.4000044000000001E-3</v>
      </c>
      <c r="I88" s="6">
        <f t="shared" si="14"/>
        <v>1.5708612799600001E-3</v>
      </c>
      <c r="J88" s="14">
        <v>7.5407900000000004E-10</v>
      </c>
      <c r="K88" s="5">
        <v>8.4199999999999997E-2</v>
      </c>
      <c r="L88" s="5">
        <f t="shared" si="15"/>
        <v>0.37477726300000003</v>
      </c>
      <c r="M88" s="30">
        <f t="shared" si="16"/>
        <v>3.1556245544600001E-2</v>
      </c>
      <c r="N88" s="14">
        <v>7.1953300000000002E-10</v>
      </c>
      <c r="O88" s="5">
        <v>7.4800000000000005E-2</v>
      </c>
      <c r="P88" s="5">
        <f t="shared" si="17"/>
        <v>0.35760790100000001</v>
      </c>
      <c r="Q88" s="6">
        <f t="shared" si="18"/>
        <v>2.6749070994800003E-2</v>
      </c>
      <c r="R88" s="23">
        <f t="shared" si="19"/>
        <v>1.2356660000000001E-9</v>
      </c>
      <c r="S88" s="5">
        <v>3.1199999999999999E-2</v>
      </c>
      <c r="T88" s="5">
        <f t="shared" si="20"/>
        <v>0.614126002</v>
      </c>
      <c r="U88" s="6">
        <f t="shared" si="21"/>
        <v>1.9160731262399998E-2</v>
      </c>
      <c r="W88" s="1"/>
    </row>
    <row r="89" spans="1:23" x14ac:dyDescent="0.3">
      <c r="A89" s="12">
        <v>29.5</v>
      </c>
      <c r="B89" s="14">
        <v>4.8456699999999999E-10</v>
      </c>
      <c r="C89" s="5">
        <v>5.7099999999999998E-2</v>
      </c>
      <c r="D89" s="5">
        <f t="shared" si="11"/>
        <v>0.24082979899999998</v>
      </c>
      <c r="E89" s="30">
        <f t="shared" si="12"/>
        <v>1.3751381522899999E-2</v>
      </c>
      <c r="F89" s="14">
        <v>9.4468899999999999E-12</v>
      </c>
      <c r="G89" s="5">
        <v>0.3211</v>
      </c>
      <c r="H89" s="5">
        <f t="shared" si="13"/>
        <v>4.6951043299999998E-3</v>
      </c>
      <c r="I89" s="6">
        <f t="shared" si="14"/>
        <v>1.507598000363E-3</v>
      </c>
      <c r="J89" s="14">
        <v>6.9426399999999997E-10</v>
      </c>
      <c r="K89" s="5">
        <v>7.5200000000000003E-2</v>
      </c>
      <c r="L89" s="5">
        <f t="shared" si="15"/>
        <v>0.345049208</v>
      </c>
      <c r="M89" s="30">
        <f t="shared" si="16"/>
        <v>2.59477004416E-2</v>
      </c>
      <c r="N89" s="14">
        <v>6.5334900000000002E-10</v>
      </c>
      <c r="O89" s="5">
        <v>6.8000000000000005E-2</v>
      </c>
      <c r="P89" s="5">
        <f t="shared" si="17"/>
        <v>0.32471445300000001</v>
      </c>
      <c r="Q89" s="6">
        <f t="shared" si="18"/>
        <v>2.2080582804000003E-2</v>
      </c>
      <c r="R89" s="23">
        <f t="shared" si="19"/>
        <v>1.1788310000000001E-9</v>
      </c>
      <c r="S89" s="5">
        <v>3.2800000000000003E-2</v>
      </c>
      <c r="T89" s="5">
        <f t="shared" si="20"/>
        <v>0.58587900700000006</v>
      </c>
      <c r="U89" s="6">
        <f t="shared" si="21"/>
        <v>1.9216831429600005E-2</v>
      </c>
      <c r="W89" s="1"/>
    </row>
    <row r="90" spans="1:23" x14ac:dyDescent="0.3">
      <c r="A90" s="12">
        <v>30</v>
      </c>
      <c r="B90" s="14">
        <v>4.3762900000000001E-10</v>
      </c>
      <c r="C90" s="5">
        <v>6.2799999999999995E-2</v>
      </c>
      <c r="D90" s="5">
        <f t="shared" si="11"/>
        <v>0.21750161300000001</v>
      </c>
      <c r="E90" s="30">
        <f t="shared" si="12"/>
        <v>1.36591012964E-2</v>
      </c>
      <c r="F90" s="14">
        <v>7.2459399999999997E-12</v>
      </c>
      <c r="G90" s="5">
        <v>0.33350000000000002</v>
      </c>
      <c r="H90" s="5">
        <f t="shared" si="13"/>
        <v>3.6012321799999999E-3</v>
      </c>
      <c r="I90" s="6">
        <f t="shared" si="14"/>
        <v>1.20101093203E-3</v>
      </c>
      <c r="J90" s="14">
        <v>6.0117200000000002E-10</v>
      </c>
      <c r="K90" s="5">
        <v>8.9399999999999993E-2</v>
      </c>
      <c r="L90" s="5">
        <f t="shared" si="15"/>
        <v>0.29878248400000001</v>
      </c>
      <c r="M90" s="30">
        <f t="shared" si="16"/>
        <v>2.67111540696E-2</v>
      </c>
      <c r="N90" s="14">
        <v>5.9875799999999999E-10</v>
      </c>
      <c r="O90" s="5">
        <v>7.22E-2</v>
      </c>
      <c r="P90" s="5">
        <f t="shared" si="17"/>
        <v>0.29758272600000002</v>
      </c>
      <c r="Q90" s="6">
        <f t="shared" si="18"/>
        <v>2.1485472817200001E-2</v>
      </c>
      <c r="R90" s="23">
        <f t="shared" si="19"/>
        <v>1.0388010000000001E-9</v>
      </c>
      <c r="S90" s="5">
        <v>3.3300000000000003E-2</v>
      </c>
      <c r="T90" s="5">
        <f t="shared" si="20"/>
        <v>0.516284097</v>
      </c>
      <c r="U90" s="6">
        <f t="shared" si="21"/>
        <v>1.7192260430100002E-2</v>
      </c>
      <c r="W90" s="1"/>
    </row>
    <row r="91" spans="1:23" x14ac:dyDescent="0.3">
      <c r="A91" s="12">
        <v>30.5</v>
      </c>
      <c r="B91" s="14">
        <v>3.5800999999999999E-10</v>
      </c>
      <c r="C91" s="5">
        <v>6.3200000000000006E-2</v>
      </c>
      <c r="D91" s="5">
        <f t="shared" si="11"/>
        <v>0.17793096999999999</v>
      </c>
      <c r="E91" s="30">
        <f t="shared" si="12"/>
        <v>1.1245237304E-2</v>
      </c>
      <c r="F91" s="14">
        <v>9.1229999999999998E-12</v>
      </c>
      <c r="G91" s="5">
        <v>0.3634</v>
      </c>
      <c r="H91" s="5">
        <f t="shared" si="13"/>
        <v>4.5341310000000003E-3</v>
      </c>
      <c r="I91" s="6">
        <f t="shared" si="14"/>
        <v>1.6477032054000001E-3</v>
      </c>
      <c r="J91" s="14">
        <v>7.3415899999999997E-10</v>
      </c>
      <c r="K91" s="5">
        <v>9.2999999999999999E-2</v>
      </c>
      <c r="L91" s="5">
        <f t="shared" si="15"/>
        <v>0.36487702299999997</v>
      </c>
      <c r="M91" s="30">
        <f t="shared" si="16"/>
        <v>3.3933563138999999E-2</v>
      </c>
      <c r="N91" s="14">
        <v>6.5135699999999999E-10</v>
      </c>
      <c r="O91" s="5">
        <v>7.6899999999999996E-2</v>
      </c>
      <c r="P91" s="5">
        <f t="shared" si="17"/>
        <v>0.32372442899999998</v>
      </c>
      <c r="Q91" s="6">
        <f t="shared" si="18"/>
        <v>2.4894408590099996E-2</v>
      </c>
      <c r="R91" s="23">
        <f t="shared" si="19"/>
        <v>1.0921690000000001E-9</v>
      </c>
      <c r="S91" s="5">
        <v>3.3799999999999997E-2</v>
      </c>
      <c r="T91" s="5">
        <f t="shared" si="20"/>
        <v>0.54280799300000004</v>
      </c>
      <c r="U91" s="6">
        <f t="shared" si="21"/>
        <v>1.8346910163399999E-2</v>
      </c>
      <c r="W91" s="1"/>
    </row>
    <row r="92" spans="1:23" x14ac:dyDescent="0.3">
      <c r="A92" s="12">
        <v>31</v>
      </c>
      <c r="B92" s="14">
        <v>3.88217E-10</v>
      </c>
      <c r="C92" s="5">
        <v>5.6599999999999998E-2</v>
      </c>
      <c r="D92" s="5">
        <f t="shared" si="11"/>
        <v>0.192943849</v>
      </c>
      <c r="E92" s="30">
        <f t="shared" si="12"/>
        <v>1.09206218534E-2</v>
      </c>
      <c r="F92" s="14">
        <v>6.27741E-12</v>
      </c>
      <c r="G92" s="5">
        <v>0.33550000000000002</v>
      </c>
      <c r="H92" s="5">
        <f t="shared" si="13"/>
        <v>3.1198727700000001E-3</v>
      </c>
      <c r="I92" s="6">
        <f t="shared" si="14"/>
        <v>1.046717314335E-3</v>
      </c>
      <c r="J92" s="14">
        <v>7.0985999999999997E-10</v>
      </c>
      <c r="K92" s="5">
        <v>9.5500000000000002E-2</v>
      </c>
      <c r="L92" s="5">
        <f t="shared" si="15"/>
        <v>0.35280042</v>
      </c>
      <c r="M92" s="30">
        <f t="shared" si="16"/>
        <v>3.3692440109999999E-2</v>
      </c>
      <c r="N92" s="14">
        <v>6.4794900000000001E-10</v>
      </c>
      <c r="O92" s="5">
        <v>7.5499999999999998E-2</v>
      </c>
      <c r="P92" s="5">
        <f t="shared" si="17"/>
        <v>0.322030653</v>
      </c>
      <c r="Q92" s="6">
        <f t="shared" si="18"/>
        <v>2.4313314301499998E-2</v>
      </c>
      <c r="R92" s="23">
        <f t="shared" si="19"/>
        <v>1.0980769999999999E-9</v>
      </c>
      <c r="S92" s="5">
        <v>3.4700000000000002E-2</v>
      </c>
      <c r="T92" s="5">
        <f t="shared" si="20"/>
        <v>0.54574426899999995</v>
      </c>
      <c r="U92" s="6">
        <f t="shared" si="21"/>
        <v>1.8937326134299999E-2</v>
      </c>
      <c r="W92" s="1"/>
    </row>
    <row r="93" spans="1:23" x14ac:dyDescent="0.3">
      <c r="A93" s="12">
        <v>31.5</v>
      </c>
      <c r="B93" s="14">
        <v>2.9656700000000002E-10</v>
      </c>
      <c r="C93" s="5">
        <v>6.2700000000000006E-2</v>
      </c>
      <c r="D93" s="5">
        <f t="shared" si="11"/>
        <v>0.14739379900000002</v>
      </c>
      <c r="E93" s="30">
        <f t="shared" si="12"/>
        <v>9.2415911973000014E-3</v>
      </c>
      <c r="F93" s="14">
        <v>4.6553800000000003E-12</v>
      </c>
      <c r="G93" s="5">
        <v>0.42659999999999998</v>
      </c>
      <c r="H93" s="5">
        <f t="shared" si="13"/>
        <v>2.3137238600000002E-3</v>
      </c>
      <c r="I93" s="6">
        <f t="shared" si="14"/>
        <v>9.8703459867599997E-4</v>
      </c>
      <c r="J93" s="14">
        <v>7.2419600000000001E-10</v>
      </c>
      <c r="K93" s="5">
        <v>9.8699999999999996E-2</v>
      </c>
      <c r="L93" s="5">
        <f t="shared" si="15"/>
        <v>0.359925412</v>
      </c>
      <c r="M93" s="30">
        <f t="shared" si="16"/>
        <v>3.5524638164399998E-2</v>
      </c>
      <c r="N93" s="14">
        <v>5.9163099999999996E-10</v>
      </c>
      <c r="O93" s="5">
        <v>8.2199999999999995E-2</v>
      </c>
      <c r="P93" s="5">
        <f t="shared" si="17"/>
        <v>0.29404060699999995</v>
      </c>
      <c r="Q93" s="6">
        <f t="shared" si="18"/>
        <v>2.4170137895399995E-2</v>
      </c>
      <c r="R93" s="23">
        <f t="shared" si="19"/>
        <v>1.020763E-9</v>
      </c>
      <c r="S93" s="5">
        <v>3.56E-2</v>
      </c>
      <c r="T93" s="5">
        <f t="shared" si="20"/>
        <v>0.50731921099999999</v>
      </c>
      <c r="U93" s="6">
        <f t="shared" si="21"/>
        <v>1.8060563911599999E-2</v>
      </c>
      <c r="W93" s="1"/>
    </row>
    <row r="94" spans="1:23" x14ac:dyDescent="0.3">
      <c r="A94" s="12">
        <v>32</v>
      </c>
      <c r="B94" s="14">
        <v>2.96143E-10</v>
      </c>
      <c r="C94" s="5">
        <v>7.2900000000000006E-2</v>
      </c>
      <c r="D94" s="5">
        <f t="shared" si="11"/>
        <v>0.147183071</v>
      </c>
      <c r="E94" s="30">
        <f t="shared" si="12"/>
        <v>1.0729645875900001E-2</v>
      </c>
      <c r="F94" s="14">
        <v>8.4539699999999998E-12</v>
      </c>
      <c r="G94" s="5">
        <v>0.44669999999999999</v>
      </c>
      <c r="H94" s="5">
        <f t="shared" si="13"/>
        <v>4.2016230899999995E-3</v>
      </c>
      <c r="I94" s="6">
        <f t="shared" si="14"/>
        <v>1.8768650343029996E-3</v>
      </c>
      <c r="J94" s="14">
        <v>6.6849900000000001E-10</v>
      </c>
      <c r="K94" s="5">
        <v>9.9199999999999997E-2</v>
      </c>
      <c r="L94" s="5">
        <f t="shared" si="15"/>
        <v>0.33224400300000001</v>
      </c>
      <c r="M94" s="30">
        <f t="shared" si="16"/>
        <v>3.2958605097599999E-2</v>
      </c>
      <c r="N94" s="14">
        <v>5.9103700000000003E-10</v>
      </c>
      <c r="O94" s="5">
        <v>8.4099999999999994E-2</v>
      </c>
      <c r="P94" s="5">
        <f t="shared" si="17"/>
        <v>0.29374538900000002</v>
      </c>
      <c r="Q94" s="6">
        <f t="shared" si="18"/>
        <v>2.4703987214900001E-2</v>
      </c>
      <c r="R94" s="23">
        <f t="shared" si="19"/>
        <v>9.646419999999999E-10</v>
      </c>
      <c r="S94" s="5">
        <v>3.6499999999999998E-2</v>
      </c>
      <c r="T94" s="5">
        <f t="shared" si="20"/>
        <v>0.47942707399999995</v>
      </c>
      <c r="U94" s="6">
        <f t="shared" si="21"/>
        <v>1.7499088200999997E-2</v>
      </c>
      <c r="W94" s="1"/>
    </row>
    <row r="95" spans="1:23" x14ac:dyDescent="0.3">
      <c r="A95" s="12">
        <v>32.5</v>
      </c>
      <c r="B95" s="14">
        <v>3.17399E-10</v>
      </c>
      <c r="C95" s="5">
        <v>6.5299999999999997E-2</v>
      </c>
      <c r="D95" s="5">
        <f t="shared" si="11"/>
        <v>0.15774730300000001</v>
      </c>
      <c r="E95" s="30">
        <f t="shared" si="12"/>
        <v>1.03008988859E-2</v>
      </c>
      <c r="F95" s="14">
        <v>9.0870300000000007E-12</v>
      </c>
      <c r="G95" s="5">
        <v>0.3861</v>
      </c>
      <c r="H95" s="5">
        <f t="shared" si="13"/>
        <v>4.5162539100000003E-3</v>
      </c>
      <c r="I95" s="6">
        <f t="shared" si="14"/>
        <v>1.7437256346510002E-3</v>
      </c>
      <c r="J95" s="14">
        <v>6.2836999999999997E-10</v>
      </c>
      <c r="K95" s="5">
        <v>9.4200000000000006E-2</v>
      </c>
      <c r="L95" s="5">
        <f t="shared" si="15"/>
        <v>0.31229988999999997</v>
      </c>
      <c r="M95" s="30">
        <f t="shared" si="16"/>
        <v>2.9418649637999998E-2</v>
      </c>
      <c r="N95" s="14">
        <v>5.6619700000000005E-10</v>
      </c>
      <c r="O95" s="5">
        <v>8.4099999999999994E-2</v>
      </c>
      <c r="P95" s="5">
        <f t="shared" si="17"/>
        <v>0.281399909</v>
      </c>
      <c r="Q95" s="6">
        <f t="shared" si="18"/>
        <v>2.36657323469E-2</v>
      </c>
      <c r="R95" s="23">
        <f t="shared" si="19"/>
        <v>9.4576900000000002E-10</v>
      </c>
      <c r="S95" s="5">
        <v>3.7999999999999999E-2</v>
      </c>
      <c r="T95" s="5">
        <f t="shared" si="20"/>
        <v>0.47004719300000003</v>
      </c>
      <c r="U95" s="6">
        <f t="shared" si="21"/>
        <v>1.7861793334000002E-2</v>
      </c>
      <c r="W95" s="1"/>
    </row>
    <row r="96" spans="1:23" x14ac:dyDescent="0.3">
      <c r="A96" s="12">
        <v>33</v>
      </c>
      <c r="B96" s="14">
        <v>3.0815000000000002E-10</v>
      </c>
      <c r="C96" s="5">
        <v>8.2699999999999996E-2</v>
      </c>
      <c r="D96" s="5">
        <f t="shared" si="11"/>
        <v>0.15315055</v>
      </c>
      <c r="E96" s="30">
        <f t="shared" si="12"/>
        <v>1.2665550485E-2</v>
      </c>
      <c r="F96" s="14">
        <v>4.1223400000000004E-12</v>
      </c>
      <c r="G96" s="5">
        <v>0.40489999999999998</v>
      </c>
      <c r="H96" s="5">
        <f t="shared" si="13"/>
        <v>2.0488029800000002E-3</v>
      </c>
      <c r="I96" s="6">
        <f t="shared" si="14"/>
        <v>8.2956032660200002E-4</v>
      </c>
      <c r="J96" s="14">
        <v>6.7796300000000003E-10</v>
      </c>
      <c r="K96" s="5">
        <v>0.1032</v>
      </c>
      <c r="L96" s="5">
        <f t="shared" si="15"/>
        <v>0.33694761100000004</v>
      </c>
      <c r="M96" s="30">
        <f t="shared" si="16"/>
        <v>3.4772993455200005E-2</v>
      </c>
      <c r="N96" s="14">
        <v>6.03665E-10</v>
      </c>
      <c r="O96" s="5">
        <v>9.6000000000000002E-2</v>
      </c>
      <c r="P96" s="5">
        <f t="shared" si="17"/>
        <v>0.30002150500000002</v>
      </c>
      <c r="Q96" s="6">
        <f t="shared" si="18"/>
        <v>2.8802064480000004E-2</v>
      </c>
      <c r="R96" s="23">
        <f t="shared" si="19"/>
        <v>9.8611300000000015E-10</v>
      </c>
      <c r="S96" s="5">
        <v>4.0599999999999997E-2</v>
      </c>
      <c r="T96" s="5">
        <f t="shared" si="20"/>
        <v>0.49009816100000009</v>
      </c>
      <c r="U96" s="6">
        <f t="shared" si="21"/>
        <v>1.9897985336600001E-2</v>
      </c>
      <c r="W96" s="1"/>
    </row>
    <row r="97" spans="1:23" x14ac:dyDescent="0.3">
      <c r="A97" s="12">
        <v>33.5</v>
      </c>
      <c r="B97" s="14">
        <v>2.3371899999999999E-10</v>
      </c>
      <c r="C97" s="5">
        <v>8.1600000000000006E-2</v>
      </c>
      <c r="D97" s="5">
        <f t="shared" si="11"/>
        <v>0.116158343</v>
      </c>
      <c r="E97" s="30">
        <f t="shared" si="12"/>
        <v>9.4785207888E-3</v>
      </c>
      <c r="F97" s="14">
        <v>1.7660800000000001E-12</v>
      </c>
      <c r="G97" s="5">
        <v>0.59709999999999996</v>
      </c>
      <c r="H97" s="5">
        <f t="shared" si="13"/>
        <v>8.7774176000000002E-4</v>
      </c>
      <c r="I97" s="6">
        <f t="shared" si="14"/>
        <v>5.2409960489600003E-4</v>
      </c>
      <c r="J97" s="14">
        <v>4.3076199999999999E-10</v>
      </c>
      <c r="K97" s="5">
        <v>0.127</v>
      </c>
      <c r="L97" s="5">
        <f t="shared" si="15"/>
        <v>0.21408871399999999</v>
      </c>
      <c r="M97" s="30">
        <f t="shared" si="16"/>
        <v>2.7189266678E-2</v>
      </c>
      <c r="N97" s="14">
        <v>3.9554700000000002E-10</v>
      </c>
      <c r="O97" s="5">
        <v>9.8699999999999996E-2</v>
      </c>
      <c r="P97" s="5">
        <f t="shared" si="17"/>
        <v>0.196586859</v>
      </c>
      <c r="Q97" s="6">
        <f t="shared" si="18"/>
        <v>1.9403122983299999E-2</v>
      </c>
      <c r="R97" s="23">
        <f t="shared" si="19"/>
        <v>6.6448099999999997E-10</v>
      </c>
      <c r="S97" s="5">
        <v>4.7899999999999998E-2</v>
      </c>
      <c r="T97" s="5">
        <f t="shared" si="20"/>
        <v>0.33024705700000001</v>
      </c>
      <c r="U97" s="6">
        <f t="shared" si="21"/>
        <v>1.5818834030299999E-2</v>
      </c>
      <c r="W97" s="1"/>
    </row>
    <row r="98" spans="1:23" x14ac:dyDescent="0.3">
      <c r="A98" s="12">
        <v>34</v>
      </c>
      <c r="B98" s="14">
        <v>1.286E-10</v>
      </c>
      <c r="C98" s="5">
        <v>0.114</v>
      </c>
      <c r="D98" s="5">
        <f t="shared" si="11"/>
        <v>6.3914200000000004E-2</v>
      </c>
      <c r="E98" s="30">
        <f t="shared" si="12"/>
        <v>7.2862188000000008E-3</v>
      </c>
      <c r="F98" s="14">
        <v>1.1371899999999999E-12</v>
      </c>
      <c r="G98" s="5">
        <v>0.61919999999999997</v>
      </c>
      <c r="H98" s="5">
        <f t="shared" si="13"/>
        <v>5.6518342999999993E-4</v>
      </c>
      <c r="I98" s="6">
        <f t="shared" si="14"/>
        <v>3.4996157985599995E-4</v>
      </c>
      <c r="J98" s="14">
        <v>3.8375399999999998E-10</v>
      </c>
      <c r="K98" s="5">
        <v>0.1236</v>
      </c>
      <c r="L98" s="5">
        <f t="shared" si="15"/>
        <v>0.19072573799999998</v>
      </c>
      <c r="M98" s="30">
        <f t="shared" si="16"/>
        <v>2.3573701216799997E-2</v>
      </c>
      <c r="N98" s="14">
        <v>3.1978399999999999E-10</v>
      </c>
      <c r="O98" s="5">
        <v>0.1174</v>
      </c>
      <c r="P98" s="5">
        <f t="shared" si="17"/>
        <v>0.15893264799999998</v>
      </c>
      <c r="Q98" s="6">
        <f t="shared" si="18"/>
        <v>1.86586928752E-2</v>
      </c>
      <c r="R98" s="23">
        <f t="shared" si="19"/>
        <v>5.1235400000000003E-10</v>
      </c>
      <c r="S98" s="5">
        <v>6.0699999999999997E-2</v>
      </c>
      <c r="T98" s="5">
        <f t="shared" si="20"/>
        <v>0.25463993800000001</v>
      </c>
      <c r="U98" s="6">
        <f t="shared" si="21"/>
        <v>1.54566442366E-2</v>
      </c>
      <c r="W98" s="1"/>
    </row>
    <row r="99" spans="1:23" x14ac:dyDescent="0.3">
      <c r="A99" s="12">
        <v>34.5</v>
      </c>
      <c r="B99" s="14">
        <v>8.5101699999999995E-11</v>
      </c>
      <c r="C99" s="5">
        <v>0.223</v>
      </c>
      <c r="D99" s="5">
        <f t="shared" si="11"/>
        <v>4.2295544899999996E-2</v>
      </c>
      <c r="E99" s="30">
        <f t="shared" si="12"/>
        <v>9.4319065126999991E-3</v>
      </c>
      <c r="F99" s="14">
        <v>3.9682499999999998E-12</v>
      </c>
      <c r="G99" s="5">
        <v>0.76249999999999996</v>
      </c>
      <c r="H99" s="5">
        <f t="shared" si="13"/>
        <v>1.9722202500000001E-3</v>
      </c>
      <c r="I99" s="6">
        <f t="shared" si="14"/>
        <v>1.5038179406249999E-3</v>
      </c>
      <c r="J99" s="14">
        <v>2.1428399999999999E-10</v>
      </c>
      <c r="K99" s="5">
        <v>0.1817</v>
      </c>
      <c r="L99" s="5">
        <f t="shared" si="15"/>
        <v>0.106499148</v>
      </c>
      <c r="M99" s="30">
        <f t="shared" si="16"/>
        <v>1.93508951916E-2</v>
      </c>
      <c r="N99" s="14">
        <v>1.7550500000000001E-10</v>
      </c>
      <c r="O99" s="5">
        <v>0.17860000000000001</v>
      </c>
      <c r="P99" s="5">
        <f t="shared" si="17"/>
        <v>8.7225985000000006E-2</v>
      </c>
      <c r="Q99" s="6">
        <f t="shared" si="18"/>
        <v>1.5578560921000002E-2</v>
      </c>
      <c r="R99" s="23">
        <f t="shared" si="19"/>
        <v>2.9938570000000001E-10</v>
      </c>
      <c r="S99" s="5">
        <v>8.2500000000000004E-2</v>
      </c>
      <c r="T99" s="5">
        <f t="shared" si="20"/>
        <v>0.1487946929</v>
      </c>
      <c r="U99" s="6">
        <f t="shared" si="21"/>
        <v>1.2275562164250001E-2</v>
      </c>
      <c r="W99" s="1"/>
    </row>
    <row r="100" spans="1:23" ht="15" thickBot="1" x14ac:dyDescent="0.35">
      <c r="A100" s="13">
        <v>35</v>
      </c>
      <c r="B100" s="15">
        <v>8.5643499999999995E-12</v>
      </c>
      <c r="C100" s="7">
        <v>0.40039999999999998</v>
      </c>
      <c r="D100" s="7">
        <f t="shared" si="11"/>
        <v>4.25648195E-3</v>
      </c>
      <c r="E100" s="31">
        <f t="shared" si="12"/>
        <v>1.70429537278E-3</v>
      </c>
      <c r="F100" s="15">
        <v>0</v>
      </c>
      <c r="G100" s="7">
        <v>0</v>
      </c>
      <c r="H100" s="7">
        <f t="shared" si="13"/>
        <v>0</v>
      </c>
      <c r="I100" s="8">
        <f t="shared" si="14"/>
        <v>0</v>
      </c>
      <c r="J100" s="15">
        <v>2.4884499999999999E-11</v>
      </c>
      <c r="K100" s="7">
        <v>0.43269999999999997</v>
      </c>
      <c r="L100" s="7">
        <f t="shared" si="15"/>
        <v>1.23675965E-2</v>
      </c>
      <c r="M100" s="31">
        <f t="shared" si="16"/>
        <v>5.3514590055499991E-3</v>
      </c>
      <c r="N100" s="15">
        <v>2.0746600000000001E-11</v>
      </c>
      <c r="O100" s="7">
        <v>0.38590000000000002</v>
      </c>
      <c r="P100" s="7">
        <f t="shared" si="17"/>
        <v>1.0311060200000001E-2</v>
      </c>
      <c r="Q100" s="8">
        <f t="shared" si="18"/>
        <v>3.9790381311800007E-3</v>
      </c>
      <c r="R100" s="23">
        <f t="shared" si="19"/>
        <v>3.344885E-11</v>
      </c>
      <c r="S100" s="7">
        <v>0.1608</v>
      </c>
      <c r="T100" s="7">
        <f t="shared" si="20"/>
        <v>1.662407845E-2</v>
      </c>
      <c r="U100" s="8">
        <f t="shared" si="21"/>
        <v>2.6731518147599998E-3</v>
      </c>
      <c r="W100" s="1"/>
    </row>
  </sheetData>
  <mergeCells count="11">
    <mergeCell ref="R4:U5"/>
    <mergeCell ref="B5:E5"/>
    <mergeCell ref="F5:I5"/>
    <mergeCell ref="J5:M5"/>
    <mergeCell ref="N5:Q5"/>
    <mergeCell ref="J4:Q4"/>
    <mergeCell ref="A1:B1"/>
    <mergeCell ref="G1:H1"/>
    <mergeCell ref="A2:B2"/>
    <mergeCell ref="G2:H2"/>
    <mergeCell ref="B4:I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0Deg</vt:lpstr>
      <vt:lpstr>45Deg</vt:lpstr>
      <vt:lpstr>90Deg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2016-09-30T15:43:58Z</dcterms:created>
  <dcterms:modified xsi:type="dcterms:W3CDTF">2017-03-30T18:25:30Z</dcterms:modified>
</cp:coreProperties>
</file>