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PHS\Vault_Detectors\"/>
    </mc:Choice>
  </mc:AlternateContent>
  <bookViews>
    <workbookView xWindow="0" yWindow="0" windowWidth="23040" windowHeight="9120" activeTab="2"/>
  </bookViews>
  <sheets>
    <sheet name="0Deg" sheetId="3" r:id="rId1"/>
    <sheet name="45Deg" sheetId="1" r:id="rId2"/>
    <sheet name="90Deg" sheetId="4" r:id="rId3"/>
  </sheets>
  <definedNames>
    <definedName name="solver_typ" localSheetId="0" hidden="1">2</definedName>
    <definedName name="solver_typ" localSheetId="1" hidden="1">2</definedName>
    <definedName name="solver_typ" localSheetId="2" hidden="1">2</definedName>
    <definedName name="solver_ver" localSheetId="0" hidden="1">16</definedName>
    <definedName name="solver_ver" localSheetId="1" hidden="1">16</definedName>
    <definedName name="solver_ver" localSheetId="2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4" l="1"/>
  <c r="E53" i="4" s="1"/>
  <c r="P43" i="4"/>
  <c r="Q43" i="4" s="1"/>
  <c r="T40" i="4"/>
  <c r="U40" i="4" s="1"/>
  <c r="L32" i="4"/>
  <c r="M32" i="4" s="1"/>
  <c r="H30" i="4"/>
  <c r="I30" i="4" s="1"/>
  <c r="D26" i="4"/>
  <c r="E26" i="4" s="1"/>
  <c r="T23" i="4"/>
  <c r="U23" i="4" s="1"/>
  <c r="P19" i="4"/>
  <c r="Q19" i="4" s="1"/>
  <c r="L17" i="4"/>
  <c r="M17" i="4" s="1"/>
  <c r="T15" i="4"/>
  <c r="U15" i="4" s="1"/>
  <c r="H14" i="4"/>
  <c r="I14" i="4" s="1"/>
  <c r="P12" i="4"/>
  <c r="Q12" i="4" s="1"/>
  <c r="D11" i="4"/>
  <c r="E11" i="4" s="1"/>
  <c r="R7" i="4"/>
  <c r="N7" i="4"/>
  <c r="J7" i="4"/>
  <c r="F7" i="4"/>
  <c r="B7" i="4"/>
  <c r="C1" i="4"/>
  <c r="T77" i="4" s="1"/>
  <c r="U77" i="4" s="1"/>
  <c r="R7" i="1"/>
  <c r="L49" i="1"/>
  <c r="M49" i="1" s="1"/>
  <c r="P48" i="1"/>
  <c r="Q48" i="1" s="1"/>
  <c r="T47" i="1"/>
  <c r="U47" i="1" s="1"/>
  <c r="D47" i="1"/>
  <c r="E47" i="1" s="1"/>
  <c r="H46" i="1"/>
  <c r="I46" i="1" s="1"/>
  <c r="L45" i="1"/>
  <c r="M45" i="1" s="1"/>
  <c r="P44" i="1"/>
  <c r="Q44" i="1" s="1"/>
  <c r="T43" i="1"/>
  <c r="U43" i="1" s="1"/>
  <c r="D43" i="1"/>
  <c r="E43" i="1" s="1"/>
  <c r="H42" i="1"/>
  <c r="I42" i="1" s="1"/>
  <c r="L41" i="1"/>
  <c r="M41" i="1" s="1"/>
  <c r="P40" i="1"/>
  <c r="Q40" i="1" s="1"/>
  <c r="T39" i="1"/>
  <c r="U39" i="1" s="1"/>
  <c r="D39" i="1"/>
  <c r="E39" i="1" s="1"/>
  <c r="H38" i="1"/>
  <c r="I38" i="1" s="1"/>
  <c r="L37" i="1"/>
  <c r="M37" i="1" s="1"/>
  <c r="P36" i="1"/>
  <c r="Q36" i="1" s="1"/>
  <c r="T35" i="1"/>
  <c r="U35" i="1" s="1"/>
  <c r="D35" i="1"/>
  <c r="E35" i="1" s="1"/>
  <c r="H34" i="1"/>
  <c r="I34" i="1" s="1"/>
  <c r="L33" i="1"/>
  <c r="M33" i="1" s="1"/>
  <c r="P32" i="1"/>
  <c r="Q32" i="1" s="1"/>
  <c r="T31" i="1"/>
  <c r="U31" i="1" s="1"/>
  <c r="D31" i="1"/>
  <c r="E31" i="1" s="1"/>
  <c r="H30" i="1"/>
  <c r="I30" i="1" s="1"/>
  <c r="L29" i="1"/>
  <c r="M29" i="1" s="1"/>
  <c r="P28" i="1"/>
  <c r="Q28" i="1" s="1"/>
  <c r="T27" i="1"/>
  <c r="U27" i="1" s="1"/>
  <c r="D27" i="1"/>
  <c r="E27" i="1" s="1"/>
  <c r="H26" i="1"/>
  <c r="I26" i="1" s="1"/>
  <c r="L25" i="1"/>
  <c r="M25" i="1" s="1"/>
  <c r="P24" i="1"/>
  <c r="Q24" i="1" s="1"/>
  <c r="T23" i="1"/>
  <c r="U23" i="1" s="1"/>
  <c r="D23" i="1"/>
  <c r="E23" i="1" s="1"/>
  <c r="H22" i="1"/>
  <c r="I22" i="1" s="1"/>
  <c r="L21" i="1"/>
  <c r="M21" i="1" s="1"/>
  <c r="P20" i="1"/>
  <c r="Q20" i="1" s="1"/>
  <c r="T19" i="1"/>
  <c r="U19" i="1" s="1"/>
  <c r="D19" i="1"/>
  <c r="E19" i="1" s="1"/>
  <c r="H18" i="1"/>
  <c r="I18" i="1" s="1"/>
  <c r="L17" i="1"/>
  <c r="M17" i="1" s="1"/>
  <c r="P16" i="1"/>
  <c r="Q16" i="1" s="1"/>
  <c r="T15" i="1"/>
  <c r="U15" i="1" s="1"/>
  <c r="D15" i="1"/>
  <c r="E15" i="1" s="1"/>
  <c r="H14" i="1"/>
  <c r="I14" i="1" s="1"/>
  <c r="L13" i="1"/>
  <c r="M13" i="1" s="1"/>
  <c r="P12" i="1"/>
  <c r="Q12" i="1" s="1"/>
  <c r="T11" i="1"/>
  <c r="U11" i="1" s="1"/>
  <c r="D11" i="1"/>
  <c r="E11" i="1" s="1"/>
  <c r="H10" i="1"/>
  <c r="I10" i="1" s="1"/>
  <c r="L9" i="1"/>
  <c r="M9" i="1" s="1"/>
  <c r="P8" i="1"/>
  <c r="N7" i="1"/>
  <c r="J7" i="1"/>
  <c r="F7" i="1"/>
  <c r="B7" i="1"/>
  <c r="C1" i="1"/>
  <c r="T49" i="1" s="1"/>
  <c r="U49" i="1" s="1"/>
  <c r="I2" i="3"/>
  <c r="I1" i="3"/>
  <c r="U7" i="3"/>
  <c r="T7" i="3"/>
  <c r="R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8" i="3"/>
  <c r="N7" i="3"/>
  <c r="J7" i="3"/>
  <c r="F7" i="3"/>
  <c r="C1" i="3"/>
  <c r="P8" i="4" l="1"/>
  <c r="L9" i="4"/>
  <c r="M9" i="4" s="1"/>
  <c r="H10" i="4"/>
  <c r="I10" i="4" s="1"/>
  <c r="L11" i="4"/>
  <c r="M11" i="4" s="1"/>
  <c r="D13" i="4"/>
  <c r="E13" i="4" s="1"/>
  <c r="P14" i="4"/>
  <c r="Q14" i="4" s="1"/>
  <c r="H16" i="4"/>
  <c r="I16" i="4" s="1"/>
  <c r="D18" i="4"/>
  <c r="E18" i="4" s="1"/>
  <c r="H22" i="4"/>
  <c r="I22" i="4" s="1"/>
  <c r="L24" i="4"/>
  <c r="M24" i="4" s="1"/>
  <c r="P28" i="4"/>
  <c r="Q28" i="4" s="1"/>
  <c r="T30" i="4"/>
  <c r="U30" i="4" s="1"/>
  <c r="H54" i="4"/>
  <c r="I54" i="4" s="1"/>
  <c r="L71" i="4"/>
  <c r="M71" i="4" s="1"/>
  <c r="T11" i="4"/>
  <c r="U11" i="4" s="1"/>
  <c r="L13" i="4"/>
  <c r="M13" i="4" s="1"/>
  <c r="D15" i="4"/>
  <c r="E15" i="4" s="1"/>
  <c r="P16" i="4"/>
  <c r="Q16" i="4" s="1"/>
  <c r="P20" i="4"/>
  <c r="Q20" i="4" s="1"/>
  <c r="T22" i="4"/>
  <c r="U22" i="4" s="1"/>
  <c r="D27" i="4"/>
  <c r="E27" i="4" s="1"/>
  <c r="H29" i="4"/>
  <c r="I29" i="4" s="1"/>
  <c r="P33" i="4"/>
  <c r="Q33" i="4" s="1"/>
  <c r="D50" i="4"/>
  <c r="E50" i="4" s="1"/>
  <c r="T100" i="4"/>
  <c r="U100" i="4" s="1"/>
  <c r="L100" i="4"/>
  <c r="M100" i="4" s="1"/>
  <c r="D100" i="4"/>
  <c r="E100" i="4" s="1"/>
  <c r="P99" i="4"/>
  <c r="Q99" i="4" s="1"/>
  <c r="H99" i="4"/>
  <c r="I99" i="4" s="1"/>
  <c r="T98" i="4"/>
  <c r="U98" i="4" s="1"/>
  <c r="L98" i="4"/>
  <c r="M98" i="4" s="1"/>
  <c r="D98" i="4"/>
  <c r="E98" i="4" s="1"/>
  <c r="P97" i="4"/>
  <c r="Q97" i="4" s="1"/>
  <c r="H97" i="4"/>
  <c r="I97" i="4" s="1"/>
  <c r="T96" i="4"/>
  <c r="U96" i="4" s="1"/>
  <c r="L96" i="4"/>
  <c r="M96" i="4" s="1"/>
  <c r="D96" i="4"/>
  <c r="E96" i="4" s="1"/>
  <c r="P95" i="4"/>
  <c r="Q95" i="4" s="1"/>
  <c r="H95" i="4"/>
  <c r="I95" i="4" s="1"/>
  <c r="T94" i="4"/>
  <c r="U94" i="4" s="1"/>
  <c r="L94" i="4"/>
  <c r="M94" i="4" s="1"/>
  <c r="D94" i="4"/>
  <c r="E94" i="4" s="1"/>
  <c r="P93" i="4"/>
  <c r="Q93" i="4" s="1"/>
  <c r="H93" i="4"/>
  <c r="I93" i="4" s="1"/>
  <c r="T92" i="4"/>
  <c r="U92" i="4" s="1"/>
  <c r="L92" i="4"/>
  <c r="M92" i="4" s="1"/>
  <c r="D92" i="4"/>
  <c r="E92" i="4" s="1"/>
  <c r="P91" i="4"/>
  <c r="Q91" i="4" s="1"/>
  <c r="H91" i="4"/>
  <c r="I91" i="4" s="1"/>
  <c r="T90" i="4"/>
  <c r="U90" i="4" s="1"/>
  <c r="L90" i="4"/>
  <c r="M90" i="4" s="1"/>
  <c r="D90" i="4"/>
  <c r="E90" i="4" s="1"/>
  <c r="P89" i="4"/>
  <c r="Q89" i="4" s="1"/>
  <c r="H89" i="4"/>
  <c r="I89" i="4" s="1"/>
  <c r="T88" i="4"/>
  <c r="U88" i="4" s="1"/>
  <c r="L88" i="4"/>
  <c r="M88" i="4" s="1"/>
  <c r="D88" i="4"/>
  <c r="E88" i="4" s="1"/>
  <c r="P87" i="4"/>
  <c r="Q87" i="4" s="1"/>
  <c r="H87" i="4"/>
  <c r="I87" i="4" s="1"/>
  <c r="T86" i="4"/>
  <c r="U86" i="4" s="1"/>
  <c r="L86" i="4"/>
  <c r="M86" i="4" s="1"/>
  <c r="D86" i="4"/>
  <c r="E86" i="4" s="1"/>
  <c r="P85" i="4"/>
  <c r="Q85" i="4" s="1"/>
  <c r="H85" i="4"/>
  <c r="I85" i="4" s="1"/>
  <c r="T84" i="4"/>
  <c r="U84" i="4" s="1"/>
  <c r="L84" i="4"/>
  <c r="M84" i="4" s="1"/>
  <c r="D84" i="4"/>
  <c r="E84" i="4" s="1"/>
  <c r="P83" i="4"/>
  <c r="Q83" i="4" s="1"/>
  <c r="H83" i="4"/>
  <c r="I83" i="4" s="1"/>
  <c r="T82" i="4"/>
  <c r="U82" i="4" s="1"/>
  <c r="L82" i="4"/>
  <c r="M82" i="4" s="1"/>
  <c r="D82" i="4"/>
  <c r="E82" i="4" s="1"/>
  <c r="P81" i="4"/>
  <c r="Q81" i="4" s="1"/>
  <c r="H81" i="4"/>
  <c r="I81" i="4" s="1"/>
  <c r="T80" i="4"/>
  <c r="U80" i="4" s="1"/>
  <c r="L80" i="4"/>
  <c r="M80" i="4" s="1"/>
  <c r="D80" i="4"/>
  <c r="E80" i="4" s="1"/>
  <c r="P79" i="4"/>
  <c r="Q79" i="4" s="1"/>
  <c r="H79" i="4"/>
  <c r="I79" i="4" s="1"/>
  <c r="T78" i="4"/>
  <c r="U78" i="4" s="1"/>
  <c r="L78" i="4"/>
  <c r="M78" i="4" s="1"/>
  <c r="D78" i="4"/>
  <c r="E78" i="4" s="1"/>
  <c r="P77" i="4"/>
  <c r="Q77" i="4" s="1"/>
  <c r="H77" i="4"/>
  <c r="I77" i="4" s="1"/>
  <c r="T76" i="4"/>
  <c r="U76" i="4" s="1"/>
  <c r="L76" i="4"/>
  <c r="M76" i="4" s="1"/>
  <c r="D76" i="4"/>
  <c r="E76" i="4" s="1"/>
  <c r="P75" i="4"/>
  <c r="Q75" i="4" s="1"/>
  <c r="H75" i="4"/>
  <c r="I75" i="4" s="1"/>
  <c r="T74" i="4"/>
  <c r="U74" i="4" s="1"/>
  <c r="L74" i="4"/>
  <c r="M74" i="4" s="1"/>
  <c r="D74" i="4"/>
  <c r="E74" i="4" s="1"/>
  <c r="P73" i="4"/>
  <c r="Q73" i="4" s="1"/>
  <c r="H73" i="4"/>
  <c r="I73" i="4" s="1"/>
  <c r="T72" i="4"/>
  <c r="U72" i="4" s="1"/>
  <c r="L72" i="4"/>
  <c r="M72" i="4" s="1"/>
  <c r="D72" i="4"/>
  <c r="E72" i="4" s="1"/>
  <c r="P71" i="4"/>
  <c r="Q71" i="4" s="1"/>
  <c r="H71" i="4"/>
  <c r="I71" i="4" s="1"/>
  <c r="T70" i="4"/>
  <c r="U70" i="4" s="1"/>
  <c r="L70" i="4"/>
  <c r="M70" i="4" s="1"/>
  <c r="D70" i="4"/>
  <c r="E70" i="4" s="1"/>
  <c r="P69" i="4"/>
  <c r="Q69" i="4" s="1"/>
  <c r="H69" i="4"/>
  <c r="I69" i="4" s="1"/>
  <c r="T68" i="4"/>
  <c r="U68" i="4" s="1"/>
  <c r="L68" i="4"/>
  <c r="M68" i="4" s="1"/>
  <c r="D68" i="4"/>
  <c r="E68" i="4" s="1"/>
  <c r="P67" i="4"/>
  <c r="Q67" i="4" s="1"/>
  <c r="H67" i="4"/>
  <c r="I67" i="4" s="1"/>
  <c r="T66" i="4"/>
  <c r="U66" i="4" s="1"/>
  <c r="L66" i="4"/>
  <c r="M66" i="4" s="1"/>
  <c r="D66" i="4"/>
  <c r="E66" i="4" s="1"/>
  <c r="P65" i="4"/>
  <c r="Q65" i="4" s="1"/>
  <c r="H65" i="4"/>
  <c r="I65" i="4" s="1"/>
  <c r="T64" i="4"/>
  <c r="U64" i="4" s="1"/>
  <c r="L64" i="4"/>
  <c r="M64" i="4" s="1"/>
  <c r="D64" i="4"/>
  <c r="E64" i="4" s="1"/>
  <c r="P63" i="4"/>
  <c r="Q63" i="4" s="1"/>
  <c r="H63" i="4"/>
  <c r="I63" i="4" s="1"/>
  <c r="T62" i="4"/>
  <c r="U62" i="4" s="1"/>
  <c r="L62" i="4"/>
  <c r="M62" i="4" s="1"/>
  <c r="D62" i="4"/>
  <c r="E62" i="4" s="1"/>
  <c r="P61" i="4"/>
  <c r="Q61" i="4" s="1"/>
  <c r="H61" i="4"/>
  <c r="I61" i="4" s="1"/>
  <c r="T60" i="4"/>
  <c r="U60" i="4" s="1"/>
  <c r="L60" i="4"/>
  <c r="M60" i="4" s="1"/>
  <c r="D60" i="4"/>
  <c r="E60" i="4" s="1"/>
  <c r="P59" i="4"/>
  <c r="Q59" i="4" s="1"/>
  <c r="H59" i="4"/>
  <c r="I59" i="4" s="1"/>
  <c r="T58" i="4"/>
  <c r="U58" i="4" s="1"/>
  <c r="L58" i="4"/>
  <c r="M58" i="4" s="1"/>
  <c r="D58" i="4"/>
  <c r="E58" i="4" s="1"/>
  <c r="P57" i="4"/>
  <c r="Q57" i="4" s="1"/>
  <c r="H57" i="4"/>
  <c r="I57" i="4" s="1"/>
  <c r="T56" i="4"/>
  <c r="U56" i="4" s="1"/>
  <c r="L56" i="4"/>
  <c r="M56" i="4" s="1"/>
  <c r="D56" i="4"/>
  <c r="E56" i="4" s="1"/>
  <c r="P55" i="4"/>
  <c r="Q55" i="4" s="1"/>
  <c r="H55" i="4"/>
  <c r="I55" i="4" s="1"/>
  <c r="T54" i="4"/>
  <c r="U54" i="4" s="1"/>
  <c r="L54" i="4"/>
  <c r="M54" i="4" s="1"/>
  <c r="D54" i="4"/>
  <c r="E54" i="4" s="1"/>
  <c r="P53" i="4"/>
  <c r="Q53" i="4" s="1"/>
  <c r="H53" i="4"/>
  <c r="I53" i="4" s="1"/>
  <c r="T52" i="4"/>
  <c r="U52" i="4" s="1"/>
  <c r="L52" i="4"/>
  <c r="M52" i="4" s="1"/>
  <c r="D52" i="4"/>
  <c r="E52" i="4" s="1"/>
  <c r="P51" i="4"/>
  <c r="Q51" i="4" s="1"/>
  <c r="H51" i="4"/>
  <c r="I51" i="4" s="1"/>
  <c r="T50" i="4"/>
  <c r="U50" i="4" s="1"/>
  <c r="L50" i="4"/>
  <c r="M50" i="4" s="1"/>
  <c r="P100" i="4"/>
  <c r="Q100" i="4" s="1"/>
  <c r="T99" i="4"/>
  <c r="U99" i="4" s="1"/>
  <c r="D99" i="4"/>
  <c r="E99" i="4" s="1"/>
  <c r="H98" i="4"/>
  <c r="I98" i="4" s="1"/>
  <c r="L97" i="4"/>
  <c r="M97" i="4" s="1"/>
  <c r="P96" i="4"/>
  <c r="Q96" i="4" s="1"/>
  <c r="T95" i="4"/>
  <c r="U95" i="4" s="1"/>
  <c r="D95" i="4"/>
  <c r="E95" i="4" s="1"/>
  <c r="H94" i="4"/>
  <c r="I94" i="4" s="1"/>
  <c r="L93" i="4"/>
  <c r="M93" i="4" s="1"/>
  <c r="P92" i="4"/>
  <c r="Q92" i="4" s="1"/>
  <c r="T91" i="4"/>
  <c r="U91" i="4" s="1"/>
  <c r="D91" i="4"/>
  <c r="E91" i="4" s="1"/>
  <c r="H90" i="4"/>
  <c r="I90" i="4" s="1"/>
  <c r="L89" i="4"/>
  <c r="M89" i="4" s="1"/>
  <c r="P88" i="4"/>
  <c r="Q88" i="4" s="1"/>
  <c r="T87" i="4"/>
  <c r="U87" i="4" s="1"/>
  <c r="D87" i="4"/>
  <c r="E87" i="4" s="1"/>
  <c r="H86" i="4"/>
  <c r="I86" i="4" s="1"/>
  <c r="L85" i="4"/>
  <c r="M85" i="4" s="1"/>
  <c r="P84" i="4"/>
  <c r="Q84" i="4" s="1"/>
  <c r="T83" i="4"/>
  <c r="U83" i="4" s="1"/>
  <c r="D83" i="4"/>
  <c r="E83" i="4" s="1"/>
  <c r="H82" i="4"/>
  <c r="I82" i="4" s="1"/>
  <c r="L81" i="4"/>
  <c r="M81" i="4" s="1"/>
  <c r="P80" i="4"/>
  <c r="Q80" i="4" s="1"/>
  <c r="T79" i="4"/>
  <c r="U79" i="4" s="1"/>
  <c r="D79" i="4"/>
  <c r="E79" i="4" s="1"/>
  <c r="H78" i="4"/>
  <c r="I78" i="4" s="1"/>
  <c r="L77" i="4"/>
  <c r="M77" i="4" s="1"/>
  <c r="P76" i="4"/>
  <c r="Q76" i="4" s="1"/>
  <c r="T75" i="4"/>
  <c r="U75" i="4" s="1"/>
  <c r="D75" i="4"/>
  <c r="E75" i="4" s="1"/>
  <c r="H74" i="4"/>
  <c r="I74" i="4" s="1"/>
  <c r="L73" i="4"/>
  <c r="M73" i="4" s="1"/>
  <c r="P72" i="4"/>
  <c r="Q72" i="4" s="1"/>
  <c r="T71" i="4"/>
  <c r="U71" i="4" s="1"/>
  <c r="D71" i="4"/>
  <c r="E71" i="4" s="1"/>
  <c r="H70" i="4"/>
  <c r="I70" i="4" s="1"/>
  <c r="L69" i="4"/>
  <c r="M69" i="4" s="1"/>
  <c r="P68" i="4"/>
  <c r="Q68" i="4" s="1"/>
  <c r="T67" i="4"/>
  <c r="U67" i="4" s="1"/>
  <c r="H100" i="4"/>
  <c r="I100" i="4" s="1"/>
  <c r="D97" i="4"/>
  <c r="E97" i="4" s="1"/>
  <c r="T93" i="4"/>
  <c r="U93" i="4" s="1"/>
  <c r="P90" i="4"/>
  <c r="Q90" i="4" s="1"/>
  <c r="L87" i="4"/>
  <c r="M87" i="4" s="1"/>
  <c r="H84" i="4"/>
  <c r="I84" i="4" s="1"/>
  <c r="T81" i="4"/>
  <c r="U81" i="4" s="1"/>
  <c r="H80" i="4"/>
  <c r="I80" i="4" s="1"/>
  <c r="P78" i="4"/>
  <c r="Q78" i="4" s="1"/>
  <c r="D77" i="4"/>
  <c r="E77" i="4" s="1"/>
  <c r="L75" i="4"/>
  <c r="M75" i="4" s="1"/>
  <c r="T73" i="4"/>
  <c r="U73" i="4" s="1"/>
  <c r="H72" i="4"/>
  <c r="I72" i="4" s="1"/>
  <c r="P70" i="4"/>
  <c r="Q70" i="4" s="1"/>
  <c r="D69" i="4"/>
  <c r="E69" i="4" s="1"/>
  <c r="L67" i="4"/>
  <c r="M67" i="4" s="1"/>
  <c r="P58" i="4"/>
  <c r="Q58" i="4" s="1"/>
  <c r="D57" i="4"/>
  <c r="E57" i="4" s="1"/>
  <c r="L55" i="4"/>
  <c r="M55" i="4" s="1"/>
  <c r="T53" i="4"/>
  <c r="U53" i="4" s="1"/>
  <c r="H52" i="4"/>
  <c r="I52" i="4" s="1"/>
  <c r="P50" i="4"/>
  <c r="Q50" i="4" s="1"/>
  <c r="L99" i="4"/>
  <c r="M99" i="4" s="1"/>
  <c r="H96" i="4"/>
  <c r="I96" i="4" s="1"/>
  <c r="D93" i="4"/>
  <c r="E93" i="4" s="1"/>
  <c r="T89" i="4"/>
  <c r="U89" i="4" s="1"/>
  <c r="P86" i="4"/>
  <c r="Q86" i="4" s="1"/>
  <c r="L83" i="4"/>
  <c r="M83" i="4" s="1"/>
  <c r="T97" i="4"/>
  <c r="U97" i="4" s="1"/>
  <c r="P94" i="4"/>
  <c r="Q94" i="4" s="1"/>
  <c r="L91" i="4"/>
  <c r="M91" i="4" s="1"/>
  <c r="H88" i="4"/>
  <c r="I88" i="4" s="1"/>
  <c r="D85" i="4"/>
  <c r="E85" i="4" s="1"/>
  <c r="P66" i="4"/>
  <c r="Q66" i="4" s="1"/>
  <c r="T65" i="4"/>
  <c r="U65" i="4" s="1"/>
  <c r="D65" i="4"/>
  <c r="E65" i="4" s="1"/>
  <c r="H64" i="4"/>
  <c r="I64" i="4" s="1"/>
  <c r="L63" i="4"/>
  <c r="M63" i="4" s="1"/>
  <c r="P62" i="4"/>
  <c r="Q62" i="4" s="1"/>
  <c r="T61" i="4"/>
  <c r="U61" i="4" s="1"/>
  <c r="D61" i="4"/>
  <c r="E61" i="4" s="1"/>
  <c r="H60" i="4"/>
  <c r="I60" i="4" s="1"/>
  <c r="L59" i="4"/>
  <c r="M59" i="4" s="1"/>
  <c r="H58" i="4"/>
  <c r="I58" i="4" s="1"/>
  <c r="P56" i="4"/>
  <c r="Q56" i="4" s="1"/>
  <c r="D55" i="4"/>
  <c r="E55" i="4" s="1"/>
  <c r="L53" i="4"/>
  <c r="M53" i="4" s="1"/>
  <c r="T51" i="4"/>
  <c r="U51" i="4" s="1"/>
  <c r="H50" i="4"/>
  <c r="I50" i="4" s="1"/>
  <c r="T49" i="4"/>
  <c r="U49" i="4" s="1"/>
  <c r="L49" i="4"/>
  <c r="M49" i="4" s="1"/>
  <c r="D49" i="4"/>
  <c r="E49" i="4" s="1"/>
  <c r="P48" i="4"/>
  <c r="Q48" i="4" s="1"/>
  <c r="H48" i="4"/>
  <c r="I48" i="4" s="1"/>
  <c r="T47" i="4"/>
  <c r="U47" i="4" s="1"/>
  <c r="L47" i="4"/>
  <c r="M47" i="4" s="1"/>
  <c r="D47" i="4"/>
  <c r="E47" i="4" s="1"/>
  <c r="P46" i="4"/>
  <c r="Q46" i="4" s="1"/>
  <c r="H46" i="4"/>
  <c r="I46" i="4" s="1"/>
  <c r="T45" i="4"/>
  <c r="U45" i="4" s="1"/>
  <c r="L45" i="4"/>
  <c r="M45" i="4" s="1"/>
  <c r="D45" i="4"/>
  <c r="E45" i="4" s="1"/>
  <c r="P44" i="4"/>
  <c r="Q44" i="4" s="1"/>
  <c r="H44" i="4"/>
  <c r="I44" i="4" s="1"/>
  <c r="T43" i="4"/>
  <c r="U43" i="4" s="1"/>
  <c r="L43" i="4"/>
  <c r="M43" i="4" s="1"/>
  <c r="D43" i="4"/>
  <c r="E43" i="4" s="1"/>
  <c r="P42" i="4"/>
  <c r="Q42" i="4" s="1"/>
  <c r="H42" i="4"/>
  <c r="I42" i="4" s="1"/>
  <c r="T41" i="4"/>
  <c r="U41" i="4" s="1"/>
  <c r="L41" i="4"/>
  <c r="M41" i="4" s="1"/>
  <c r="D41" i="4"/>
  <c r="E41" i="4" s="1"/>
  <c r="P40" i="4"/>
  <c r="Q40" i="4" s="1"/>
  <c r="H40" i="4"/>
  <c r="I40" i="4" s="1"/>
  <c r="T39" i="4"/>
  <c r="U39" i="4" s="1"/>
  <c r="L39" i="4"/>
  <c r="M39" i="4" s="1"/>
  <c r="D39" i="4"/>
  <c r="E39" i="4" s="1"/>
  <c r="P38" i="4"/>
  <c r="Q38" i="4" s="1"/>
  <c r="H38" i="4"/>
  <c r="I38" i="4" s="1"/>
  <c r="T37" i="4"/>
  <c r="U37" i="4" s="1"/>
  <c r="L37" i="4"/>
  <c r="M37" i="4" s="1"/>
  <c r="D37" i="4"/>
  <c r="E37" i="4" s="1"/>
  <c r="P36" i="4"/>
  <c r="Q36" i="4" s="1"/>
  <c r="H36" i="4"/>
  <c r="I36" i="4" s="1"/>
  <c r="T35" i="4"/>
  <c r="U35" i="4" s="1"/>
  <c r="L35" i="4"/>
  <c r="M35" i="4" s="1"/>
  <c r="D35" i="4"/>
  <c r="E35" i="4" s="1"/>
  <c r="P34" i="4"/>
  <c r="Q34" i="4" s="1"/>
  <c r="H34" i="4"/>
  <c r="I34" i="4" s="1"/>
  <c r="T33" i="4"/>
  <c r="U33" i="4" s="1"/>
  <c r="L33" i="4"/>
  <c r="M33" i="4" s="1"/>
  <c r="D33" i="4"/>
  <c r="E33" i="4" s="1"/>
  <c r="P98" i="4"/>
  <c r="Q98" i="4" s="1"/>
  <c r="H92" i="4"/>
  <c r="I92" i="4" s="1"/>
  <c r="D81" i="4"/>
  <c r="E81" i="4" s="1"/>
  <c r="P74" i="4"/>
  <c r="Q74" i="4" s="1"/>
  <c r="D67" i="4"/>
  <c r="E67" i="4" s="1"/>
  <c r="L65" i="4"/>
  <c r="M65" i="4" s="1"/>
  <c r="T63" i="4"/>
  <c r="U63" i="4" s="1"/>
  <c r="H62" i="4"/>
  <c r="I62" i="4" s="1"/>
  <c r="P60" i="4"/>
  <c r="Q60" i="4" s="1"/>
  <c r="D59" i="4"/>
  <c r="E59" i="4" s="1"/>
  <c r="T55" i="4"/>
  <c r="U55" i="4" s="1"/>
  <c r="P52" i="4"/>
  <c r="Q52" i="4" s="1"/>
  <c r="P49" i="4"/>
  <c r="Q49" i="4" s="1"/>
  <c r="T48" i="4"/>
  <c r="U48" i="4" s="1"/>
  <c r="D48" i="4"/>
  <c r="E48" i="4" s="1"/>
  <c r="H47" i="4"/>
  <c r="I47" i="4" s="1"/>
  <c r="L46" i="4"/>
  <c r="M46" i="4" s="1"/>
  <c r="P45" i="4"/>
  <c r="Q45" i="4" s="1"/>
  <c r="T44" i="4"/>
  <c r="U44" i="4" s="1"/>
  <c r="D44" i="4"/>
  <c r="E44" i="4" s="1"/>
  <c r="T42" i="4"/>
  <c r="U42" i="4" s="1"/>
  <c r="H41" i="4"/>
  <c r="I41" i="4" s="1"/>
  <c r="P39" i="4"/>
  <c r="Q39" i="4" s="1"/>
  <c r="D38" i="4"/>
  <c r="E38" i="4" s="1"/>
  <c r="L36" i="4"/>
  <c r="M36" i="4" s="1"/>
  <c r="T34" i="4"/>
  <c r="U34" i="4" s="1"/>
  <c r="H33" i="4"/>
  <c r="I33" i="4" s="1"/>
  <c r="T85" i="4"/>
  <c r="U85" i="4" s="1"/>
  <c r="H76" i="4"/>
  <c r="I76" i="4" s="1"/>
  <c r="T69" i="4"/>
  <c r="U69" i="4" s="1"/>
  <c r="H66" i="4"/>
  <c r="I66" i="4" s="1"/>
  <c r="T59" i="4"/>
  <c r="U59" i="4" s="1"/>
  <c r="D51" i="4"/>
  <c r="E51" i="4" s="1"/>
  <c r="P47" i="4"/>
  <c r="Q47" i="4" s="1"/>
  <c r="L44" i="4"/>
  <c r="M44" i="4" s="1"/>
  <c r="D42" i="4"/>
  <c r="E42" i="4" s="1"/>
  <c r="H39" i="4"/>
  <c r="I39" i="4" s="1"/>
  <c r="L38" i="4"/>
  <c r="M38" i="4" s="1"/>
  <c r="P35" i="4"/>
  <c r="Q35" i="4" s="1"/>
  <c r="T32" i="4"/>
  <c r="U32" i="4" s="1"/>
  <c r="H32" i="4"/>
  <c r="I32" i="4" s="1"/>
  <c r="H31" i="4"/>
  <c r="I31" i="4" s="1"/>
  <c r="P30" i="4"/>
  <c r="Q30" i="4" s="1"/>
  <c r="P29" i="4"/>
  <c r="Q29" i="4" s="1"/>
  <c r="D29" i="4"/>
  <c r="E29" i="4" s="1"/>
  <c r="D28" i="4"/>
  <c r="E28" i="4" s="1"/>
  <c r="L27" i="4"/>
  <c r="M27" i="4" s="1"/>
  <c r="L26" i="4"/>
  <c r="M26" i="4" s="1"/>
  <c r="T25" i="4"/>
  <c r="U25" i="4" s="1"/>
  <c r="T24" i="4"/>
  <c r="U24" i="4" s="1"/>
  <c r="H24" i="4"/>
  <c r="I24" i="4" s="1"/>
  <c r="H23" i="4"/>
  <c r="I23" i="4" s="1"/>
  <c r="P22" i="4"/>
  <c r="Q22" i="4" s="1"/>
  <c r="P21" i="4"/>
  <c r="Q21" i="4" s="1"/>
  <c r="D21" i="4"/>
  <c r="E21" i="4" s="1"/>
  <c r="D20" i="4"/>
  <c r="E20" i="4" s="1"/>
  <c r="L19" i="4"/>
  <c r="M19" i="4" s="1"/>
  <c r="L18" i="4"/>
  <c r="M18" i="4" s="1"/>
  <c r="T17" i="4"/>
  <c r="U17" i="4" s="1"/>
  <c r="H43" i="4"/>
  <c r="I43" i="4" s="1"/>
  <c r="P37" i="4"/>
  <c r="Q37" i="4" s="1"/>
  <c r="P32" i="4"/>
  <c r="Q32" i="4" s="1"/>
  <c r="P31" i="4"/>
  <c r="Q31" i="4" s="1"/>
  <c r="D31" i="4"/>
  <c r="E31" i="4" s="1"/>
  <c r="D30" i="4"/>
  <c r="E30" i="4" s="1"/>
  <c r="L29" i="4"/>
  <c r="M29" i="4" s="1"/>
  <c r="L28" i="4"/>
  <c r="M28" i="4" s="1"/>
  <c r="T27" i="4"/>
  <c r="U27" i="4" s="1"/>
  <c r="T26" i="4"/>
  <c r="U26" i="4" s="1"/>
  <c r="H26" i="4"/>
  <c r="I26" i="4" s="1"/>
  <c r="H25" i="4"/>
  <c r="I25" i="4" s="1"/>
  <c r="P23" i="4"/>
  <c r="Q23" i="4" s="1"/>
  <c r="L21" i="4"/>
  <c r="M21" i="4" s="1"/>
  <c r="T19" i="4"/>
  <c r="U19" i="4" s="1"/>
  <c r="H18" i="4"/>
  <c r="I18" i="4" s="1"/>
  <c r="T16" i="4"/>
  <c r="U16" i="4" s="1"/>
  <c r="L16" i="4"/>
  <c r="M16" i="4" s="1"/>
  <c r="P15" i="4"/>
  <c r="Q15" i="4" s="1"/>
  <c r="T14" i="4"/>
  <c r="U14" i="4" s="1"/>
  <c r="L14" i="4"/>
  <c r="M14" i="4" s="1"/>
  <c r="P13" i="4"/>
  <c r="Q13" i="4" s="1"/>
  <c r="T12" i="4"/>
  <c r="U12" i="4" s="1"/>
  <c r="L12" i="4"/>
  <c r="M12" i="4" s="1"/>
  <c r="P11" i="4"/>
  <c r="Q11" i="4" s="1"/>
  <c r="T10" i="4"/>
  <c r="U10" i="4" s="1"/>
  <c r="L10" i="4"/>
  <c r="M10" i="4" s="1"/>
  <c r="P9" i="4"/>
  <c r="Q9" i="4" s="1"/>
  <c r="T8" i="4"/>
  <c r="D8" i="4"/>
  <c r="L95" i="4"/>
  <c r="M95" i="4" s="1"/>
  <c r="H68" i="4"/>
  <c r="I68" i="4" s="1"/>
  <c r="D63" i="4"/>
  <c r="E63" i="4" s="1"/>
  <c r="H56" i="4"/>
  <c r="I56" i="4" s="1"/>
  <c r="D46" i="4"/>
  <c r="E46" i="4" s="1"/>
  <c r="L42" i="4"/>
  <c r="M42" i="4" s="1"/>
  <c r="H35" i="4"/>
  <c r="I35" i="4" s="1"/>
  <c r="L31" i="4"/>
  <c r="M31" i="4" s="1"/>
  <c r="L30" i="4"/>
  <c r="M30" i="4" s="1"/>
  <c r="H28" i="4"/>
  <c r="I28" i="4" s="1"/>
  <c r="H27" i="4"/>
  <c r="I27" i="4" s="1"/>
  <c r="D25" i="4"/>
  <c r="E25" i="4" s="1"/>
  <c r="D24" i="4"/>
  <c r="E24" i="4" s="1"/>
  <c r="T21" i="4"/>
  <c r="U21" i="4" s="1"/>
  <c r="T20" i="4"/>
  <c r="U20" i="4" s="1"/>
  <c r="H20" i="4"/>
  <c r="I20" i="4" s="1"/>
  <c r="H19" i="4"/>
  <c r="I19" i="4" s="1"/>
  <c r="P82" i="4"/>
  <c r="Q82" i="4" s="1"/>
  <c r="D73" i="4"/>
  <c r="E73" i="4" s="1"/>
  <c r="L61" i="4"/>
  <c r="M61" i="4" s="1"/>
  <c r="T57" i="4"/>
  <c r="U57" i="4" s="1"/>
  <c r="L48" i="4"/>
  <c r="M48" i="4" s="1"/>
  <c r="H45" i="4"/>
  <c r="I45" i="4" s="1"/>
  <c r="L40" i="4"/>
  <c r="M40" i="4" s="1"/>
  <c r="T36" i="4"/>
  <c r="U36" i="4" s="1"/>
  <c r="D34" i="4"/>
  <c r="E34" i="4" s="1"/>
  <c r="P24" i="4"/>
  <c r="Q24" i="4" s="1"/>
  <c r="D23" i="4"/>
  <c r="E23" i="4" s="1"/>
  <c r="D22" i="4"/>
  <c r="E22" i="4" s="1"/>
  <c r="L20" i="4"/>
  <c r="M20" i="4" s="1"/>
  <c r="T18" i="4"/>
  <c r="U18" i="4" s="1"/>
  <c r="H17" i="4"/>
  <c r="I17" i="4" s="1"/>
  <c r="D16" i="4"/>
  <c r="E16" i="4" s="1"/>
  <c r="H15" i="4"/>
  <c r="I15" i="4" s="1"/>
  <c r="D14" i="4"/>
  <c r="E14" i="4" s="1"/>
  <c r="H13" i="4"/>
  <c r="I13" i="4" s="1"/>
  <c r="D12" i="4"/>
  <c r="E12" i="4" s="1"/>
  <c r="H11" i="4"/>
  <c r="I11" i="4" s="1"/>
  <c r="D10" i="4"/>
  <c r="E10" i="4" s="1"/>
  <c r="H9" i="4"/>
  <c r="I9" i="4" s="1"/>
  <c r="L8" i="4"/>
  <c r="L79" i="4"/>
  <c r="M79" i="4" s="1"/>
  <c r="L57" i="4"/>
  <c r="M57" i="4" s="1"/>
  <c r="P54" i="4"/>
  <c r="Q54" i="4" s="1"/>
  <c r="H49" i="4"/>
  <c r="I49" i="4" s="1"/>
  <c r="P41" i="4"/>
  <c r="Q41" i="4" s="1"/>
  <c r="T38" i="4"/>
  <c r="U38" i="4" s="1"/>
  <c r="D36" i="4"/>
  <c r="E36" i="4" s="1"/>
  <c r="D32" i="4"/>
  <c r="E32" i="4" s="1"/>
  <c r="T29" i="4"/>
  <c r="U29" i="4" s="1"/>
  <c r="T28" i="4"/>
  <c r="U28" i="4" s="1"/>
  <c r="P26" i="4"/>
  <c r="Q26" i="4" s="1"/>
  <c r="P25" i="4"/>
  <c r="Q25" i="4" s="1"/>
  <c r="L23" i="4"/>
  <c r="M23" i="4" s="1"/>
  <c r="L22" i="4"/>
  <c r="M22" i="4" s="1"/>
  <c r="P18" i="4"/>
  <c r="Q18" i="4" s="1"/>
  <c r="P17" i="4"/>
  <c r="Q17" i="4" s="1"/>
  <c r="H8" i="4"/>
  <c r="D9" i="4"/>
  <c r="E9" i="4" s="1"/>
  <c r="T9" i="4"/>
  <c r="U9" i="4" s="1"/>
  <c r="P10" i="4"/>
  <c r="Q10" i="4" s="1"/>
  <c r="H12" i="4"/>
  <c r="I12" i="4" s="1"/>
  <c r="T13" i="4"/>
  <c r="U13" i="4" s="1"/>
  <c r="L15" i="4"/>
  <c r="M15" i="4" s="1"/>
  <c r="D17" i="4"/>
  <c r="E17" i="4" s="1"/>
  <c r="D19" i="4"/>
  <c r="E19" i="4" s="1"/>
  <c r="H21" i="4"/>
  <c r="I21" i="4" s="1"/>
  <c r="L25" i="4"/>
  <c r="M25" i="4" s="1"/>
  <c r="P27" i="4"/>
  <c r="Q27" i="4" s="1"/>
  <c r="T31" i="4"/>
  <c r="U31" i="4" s="1"/>
  <c r="L34" i="4"/>
  <c r="M34" i="4" s="1"/>
  <c r="H37" i="4"/>
  <c r="I37" i="4" s="1"/>
  <c r="D40" i="4"/>
  <c r="E40" i="4" s="1"/>
  <c r="T46" i="4"/>
  <c r="U46" i="4" s="1"/>
  <c r="L51" i="4"/>
  <c r="M51" i="4" s="1"/>
  <c r="P64" i="4"/>
  <c r="Q64" i="4" s="1"/>
  <c r="D89" i="4"/>
  <c r="E89" i="4" s="1"/>
  <c r="Q8" i="1"/>
  <c r="P50" i="1"/>
  <c r="Q50" i="1" s="1"/>
  <c r="T53" i="1"/>
  <c r="U53" i="1" s="1"/>
  <c r="D57" i="1"/>
  <c r="E57" i="1" s="1"/>
  <c r="H60" i="1"/>
  <c r="I60" i="1" s="1"/>
  <c r="L63" i="1"/>
  <c r="M63" i="1" s="1"/>
  <c r="H8" i="1"/>
  <c r="D9" i="1"/>
  <c r="E9" i="1" s="1"/>
  <c r="T9" i="1"/>
  <c r="U9" i="1" s="1"/>
  <c r="P10" i="1"/>
  <c r="Q10" i="1" s="1"/>
  <c r="L11" i="1"/>
  <c r="M11" i="1" s="1"/>
  <c r="H12" i="1"/>
  <c r="I12" i="1" s="1"/>
  <c r="D13" i="1"/>
  <c r="E13" i="1" s="1"/>
  <c r="T13" i="1"/>
  <c r="U13" i="1" s="1"/>
  <c r="P14" i="1"/>
  <c r="Q14" i="1" s="1"/>
  <c r="L15" i="1"/>
  <c r="M15" i="1" s="1"/>
  <c r="H16" i="1"/>
  <c r="I16" i="1" s="1"/>
  <c r="D17" i="1"/>
  <c r="E17" i="1" s="1"/>
  <c r="T17" i="1"/>
  <c r="U17" i="1" s="1"/>
  <c r="P18" i="1"/>
  <c r="Q18" i="1" s="1"/>
  <c r="L19" i="1"/>
  <c r="M19" i="1" s="1"/>
  <c r="H20" i="1"/>
  <c r="I20" i="1" s="1"/>
  <c r="D21" i="1"/>
  <c r="E21" i="1" s="1"/>
  <c r="T21" i="1"/>
  <c r="U21" i="1" s="1"/>
  <c r="P22" i="1"/>
  <c r="Q22" i="1" s="1"/>
  <c r="L23" i="1"/>
  <c r="M23" i="1" s="1"/>
  <c r="H24" i="1"/>
  <c r="I24" i="1" s="1"/>
  <c r="D25" i="1"/>
  <c r="E25" i="1" s="1"/>
  <c r="T25" i="1"/>
  <c r="U25" i="1" s="1"/>
  <c r="P26" i="1"/>
  <c r="Q26" i="1" s="1"/>
  <c r="L27" i="1"/>
  <c r="M27" i="1" s="1"/>
  <c r="H28" i="1"/>
  <c r="I28" i="1" s="1"/>
  <c r="D29" i="1"/>
  <c r="E29" i="1" s="1"/>
  <c r="T29" i="1"/>
  <c r="U29" i="1" s="1"/>
  <c r="P30" i="1"/>
  <c r="Q30" i="1" s="1"/>
  <c r="L31" i="1"/>
  <c r="M31" i="1" s="1"/>
  <c r="H32" i="1"/>
  <c r="I32" i="1" s="1"/>
  <c r="D33" i="1"/>
  <c r="E33" i="1" s="1"/>
  <c r="T33" i="1"/>
  <c r="U33" i="1" s="1"/>
  <c r="P34" i="1"/>
  <c r="Q34" i="1" s="1"/>
  <c r="L35" i="1"/>
  <c r="M35" i="1" s="1"/>
  <c r="H36" i="1"/>
  <c r="I36" i="1" s="1"/>
  <c r="D37" i="1"/>
  <c r="E37" i="1" s="1"/>
  <c r="T37" i="1"/>
  <c r="U37" i="1" s="1"/>
  <c r="P38" i="1"/>
  <c r="Q38" i="1" s="1"/>
  <c r="L39" i="1"/>
  <c r="M39" i="1" s="1"/>
  <c r="H40" i="1"/>
  <c r="I40" i="1" s="1"/>
  <c r="D41" i="1"/>
  <c r="E41" i="1" s="1"/>
  <c r="T41" i="1"/>
  <c r="U41" i="1" s="1"/>
  <c r="P42" i="1"/>
  <c r="Q42" i="1" s="1"/>
  <c r="L43" i="1"/>
  <c r="M43" i="1" s="1"/>
  <c r="H44" i="1"/>
  <c r="I44" i="1" s="1"/>
  <c r="D45" i="1"/>
  <c r="E45" i="1" s="1"/>
  <c r="T45" i="1"/>
  <c r="U45" i="1" s="1"/>
  <c r="P46" i="1"/>
  <c r="Q46" i="1" s="1"/>
  <c r="L47" i="1"/>
  <c r="M47" i="1" s="1"/>
  <c r="H48" i="1"/>
  <c r="I48" i="1" s="1"/>
  <c r="D49" i="1"/>
  <c r="E49" i="1" s="1"/>
  <c r="P100" i="1"/>
  <c r="Q100" i="1" s="1"/>
  <c r="H100" i="1"/>
  <c r="I100" i="1" s="1"/>
  <c r="T99" i="1"/>
  <c r="U99" i="1" s="1"/>
  <c r="L99" i="1"/>
  <c r="M99" i="1" s="1"/>
  <c r="D99" i="1"/>
  <c r="E99" i="1" s="1"/>
  <c r="P98" i="1"/>
  <c r="Q98" i="1" s="1"/>
  <c r="H98" i="1"/>
  <c r="I98" i="1" s="1"/>
  <c r="T97" i="1"/>
  <c r="U97" i="1" s="1"/>
  <c r="L97" i="1"/>
  <c r="M97" i="1" s="1"/>
  <c r="D97" i="1"/>
  <c r="E97" i="1" s="1"/>
  <c r="P96" i="1"/>
  <c r="Q96" i="1" s="1"/>
  <c r="H96" i="1"/>
  <c r="I96" i="1" s="1"/>
  <c r="T95" i="1"/>
  <c r="U95" i="1" s="1"/>
  <c r="L95" i="1"/>
  <c r="M95" i="1" s="1"/>
  <c r="D95" i="1"/>
  <c r="E95" i="1" s="1"/>
  <c r="P94" i="1"/>
  <c r="Q94" i="1" s="1"/>
  <c r="H94" i="1"/>
  <c r="I94" i="1" s="1"/>
  <c r="T93" i="1"/>
  <c r="U93" i="1" s="1"/>
  <c r="L93" i="1"/>
  <c r="M93" i="1" s="1"/>
  <c r="D93" i="1"/>
  <c r="E93" i="1" s="1"/>
  <c r="P92" i="1"/>
  <c r="Q92" i="1" s="1"/>
  <c r="H92" i="1"/>
  <c r="I92" i="1" s="1"/>
  <c r="T91" i="1"/>
  <c r="U91" i="1" s="1"/>
  <c r="L91" i="1"/>
  <c r="M91" i="1" s="1"/>
  <c r="D91" i="1"/>
  <c r="E91" i="1" s="1"/>
  <c r="P90" i="1"/>
  <c r="Q90" i="1" s="1"/>
  <c r="H90" i="1"/>
  <c r="I90" i="1" s="1"/>
  <c r="T89" i="1"/>
  <c r="U89" i="1" s="1"/>
  <c r="L89" i="1"/>
  <c r="M89" i="1" s="1"/>
  <c r="D89" i="1"/>
  <c r="E89" i="1" s="1"/>
  <c r="P88" i="1"/>
  <c r="Q88" i="1" s="1"/>
  <c r="H88" i="1"/>
  <c r="I88" i="1" s="1"/>
  <c r="T87" i="1"/>
  <c r="U87" i="1" s="1"/>
  <c r="L87" i="1"/>
  <c r="M87" i="1" s="1"/>
  <c r="D87" i="1"/>
  <c r="E87" i="1" s="1"/>
  <c r="P86" i="1"/>
  <c r="Q86" i="1" s="1"/>
  <c r="H86" i="1"/>
  <c r="I86" i="1" s="1"/>
  <c r="T85" i="1"/>
  <c r="U85" i="1" s="1"/>
  <c r="L85" i="1"/>
  <c r="M85" i="1" s="1"/>
  <c r="D85" i="1"/>
  <c r="E85" i="1" s="1"/>
  <c r="P84" i="1"/>
  <c r="Q84" i="1" s="1"/>
  <c r="H84" i="1"/>
  <c r="I84" i="1" s="1"/>
  <c r="T83" i="1"/>
  <c r="U83" i="1" s="1"/>
  <c r="L83" i="1"/>
  <c r="M83" i="1" s="1"/>
  <c r="D83" i="1"/>
  <c r="E83" i="1" s="1"/>
  <c r="P82" i="1"/>
  <c r="Q82" i="1" s="1"/>
  <c r="H82" i="1"/>
  <c r="I82" i="1" s="1"/>
  <c r="T81" i="1"/>
  <c r="U81" i="1" s="1"/>
  <c r="L81" i="1"/>
  <c r="M81" i="1" s="1"/>
  <c r="D81" i="1"/>
  <c r="E81" i="1" s="1"/>
  <c r="P80" i="1"/>
  <c r="Q80" i="1" s="1"/>
  <c r="H80" i="1"/>
  <c r="I80" i="1" s="1"/>
  <c r="T79" i="1"/>
  <c r="U79" i="1" s="1"/>
  <c r="L79" i="1"/>
  <c r="M79" i="1" s="1"/>
  <c r="D79" i="1"/>
  <c r="E79" i="1" s="1"/>
  <c r="P78" i="1"/>
  <c r="Q78" i="1" s="1"/>
  <c r="H78" i="1"/>
  <c r="I78" i="1" s="1"/>
  <c r="T77" i="1"/>
  <c r="U77" i="1" s="1"/>
  <c r="L77" i="1"/>
  <c r="M77" i="1" s="1"/>
  <c r="D77" i="1"/>
  <c r="E77" i="1" s="1"/>
  <c r="P76" i="1"/>
  <c r="Q76" i="1" s="1"/>
  <c r="H76" i="1"/>
  <c r="I76" i="1" s="1"/>
  <c r="T75" i="1"/>
  <c r="U75" i="1" s="1"/>
  <c r="L75" i="1"/>
  <c r="M75" i="1" s="1"/>
  <c r="D75" i="1"/>
  <c r="E75" i="1" s="1"/>
  <c r="P74" i="1"/>
  <c r="Q74" i="1" s="1"/>
  <c r="H74" i="1"/>
  <c r="I74" i="1" s="1"/>
  <c r="T73" i="1"/>
  <c r="U73" i="1" s="1"/>
  <c r="L73" i="1"/>
  <c r="M73" i="1" s="1"/>
  <c r="D73" i="1"/>
  <c r="E73" i="1" s="1"/>
  <c r="P72" i="1"/>
  <c r="Q72" i="1" s="1"/>
  <c r="H72" i="1"/>
  <c r="I72" i="1" s="1"/>
  <c r="T71" i="1"/>
  <c r="U71" i="1" s="1"/>
  <c r="L71" i="1"/>
  <c r="M71" i="1" s="1"/>
  <c r="D71" i="1"/>
  <c r="E71" i="1" s="1"/>
  <c r="P70" i="1"/>
  <c r="Q70" i="1" s="1"/>
  <c r="H70" i="1"/>
  <c r="I70" i="1" s="1"/>
  <c r="T69" i="1"/>
  <c r="U69" i="1" s="1"/>
  <c r="L69" i="1"/>
  <c r="M69" i="1" s="1"/>
  <c r="D69" i="1"/>
  <c r="E69" i="1" s="1"/>
  <c r="P68" i="1"/>
  <c r="Q68" i="1" s="1"/>
  <c r="H68" i="1"/>
  <c r="I68" i="1" s="1"/>
  <c r="T67" i="1"/>
  <c r="U67" i="1" s="1"/>
  <c r="L67" i="1"/>
  <c r="M67" i="1" s="1"/>
  <c r="T100" i="1"/>
  <c r="U100" i="1" s="1"/>
  <c r="D100" i="1"/>
  <c r="E100" i="1" s="1"/>
  <c r="H99" i="1"/>
  <c r="I99" i="1" s="1"/>
  <c r="L98" i="1"/>
  <c r="M98" i="1" s="1"/>
  <c r="P97" i="1"/>
  <c r="Q97" i="1" s="1"/>
  <c r="T96" i="1"/>
  <c r="U96" i="1" s="1"/>
  <c r="D96" i="1"/>
  <c r="E96" i="1" s="1"/>
  <c r="H95" i="1"/>
  <c r="I95" i="1" s="1"/>
  <c r="L94" i="1"/>
  <c r="M94" i="1" s="1"/>
  <c r="P93" i="1"/>
  <c r="Q93" i="1" s="1"/>
  <c r="T92" i="1"/>
  <c r="U92" i="1" s="1"/>
  <c r="D92" i="1"/>
  <c r="E92" i="1" s="1"/>
  <c r="H91" i="1"/>
  <c r="I91" i="1" s="1"/>
  <c r="L90" i="1"/>
  <c r="M90" i="1" s="1"/>
  <c r="P89" i="1"/>
  <c r="Q89" i="1" s="1"/>
  <c r="T88" i="1"/>
  <c r="U88" i="1" s="1"/>
  <c r="D88" i="1"/>
  <c r="E88" i="1" s="1"/>
  <c r="H87" i="1"/>
  <c r="I87" i="1" s="1"/>
  <c r="L86" i="1"/>
  <c r="M86" i="1" s="1"/>
  <c r="P85" i="1"/>
  <c r="Q85" i="1" s="1"/>
  <c r="T84" i="1"/>
  <c r="U84" i="1" s="1"/>
  <c r="D84" i="1"/>
  <c r="E84" i="1" s="1"/>
  <c r="H83" i="1"/>
  <c r="I83" i="1" s="1"/>
  <c r="L82" i="1"/>
  <c r="M82" i="1" s="1"/>
  <c r="P81" i="1"/>
  <c r="Q81" i="1" s="1"/>
  <c r="T80" i="1"/>
  <c r="U80" i="1" s="1"/>
  <c r="D80" i="1"/>
  <c r="E80" i="1" s="1"/>
  <c r="H79" i="1"/>
  <c r="I79" i="1" s="1"/>
  <c r="L78" i="1"/>
  <c r="M78" i="1" s="1"/>
  <c r="P77" i="1"/>
  <c r="Q77" i="1" s="1"/>
  <c r="T76" i="1"/>
  <c r="U76" i="1" s="1"/>
  <c r="D76" i="1"/>
  <c r="E76" i="1" s="1"/>
  <c r="H75" i="1"/>
  <c r="I75" i="1" s="1"/>
  <c r="L74" i="1"/>
  <c r="M74" i="1" s="1"/>
  <c r="P73" i="1"/>
  <c r="Q73" i="1" s="1"/>
  <c r="T72" i="1"/>
  <c r="U72" i="1" s="1"/>
  <c r="D72" i="1"/>
  <c r="E72" i="1" s="1"/>
  <c r="H71" i="1"/>
  <c r="I71" i="1" s="1"/>
  <c r="L70" i="1"/>
  <c r="M70" i="1" s="1"/>
  <c r="P69" i="1"/>
  <c r="Q69" i="1" s="1"/>
  <c r="T68" i="1"/>
  <c r="U68" i="1" s="1"/>
  <c r="D68" i="1"/>
  <c r="E68" i="1" s="1"/>
  <c r="H67" i="1"/>
  <c r="I67" i="1" s="1"/>
  <c r="T66" i="1"/>
  <c r="U66" i="1" s="1"/>
  <c r="L66" i="1"/>
  <c r="M66" i="1" s="1"/>
  <c r="D66" i="1"/>
  <c r="E66" i="1" s="1"/>
  <c r="P65" i="1"/>
  <c r="Q65" i="1" s="1"/>
  <c r="H65" i="1"/>
  <c r="I65" i="1" s="1"/>
  <c r="T64" i="1"/>
  <c r="U64" i="1" s="1"/>
  <c r="L64" i="1"/>
  <c r="M64" i="1" s="1"/>
  <c r="D64" i="1"/>
  <c r="E64" i="1" s="1"/>
  <c r="P63" i="1"/>
  <c r="Q63" i="1" s="1"/>
  <c r="H63" i="1"/>
  <c r="I63" i="1" s="1"/>
  <c r="T62" i="1"/>
  <c r="U62" i="1" s="1"/>
  <c r="L62" i="1"/>
  <c r="M62" i="1" s="1"/>
  <c r="D62" i="1"/>
  <c r="E62" i="1" s="1"/>
  <c r="P61" i="1"/>
  <c r="Q61" i="1" s="1"/>
  <c r="H61" i="1"/>
  <c r="I61" i="1" s="1"/>
  <c r="T60" i="1"/>
  <c r="U60" i="1" s="1"/>
  <c r="L60" i="1"/>
  <c r="M60" i="1" s="1"/>
  <c r="D60" i="1"/>
  <c r="E60" i="1" s="1"/>
  <c r="P59" i="1"/>
  <c r="Q59" i="1" s="1"/>
  <c r="H59" i="1"/>
  <c r="I59" i="1" s="1"/>
  <c r="T58" i="1"/>
  <c r="U58" i="1" s="1"/>
  <c r="L58" i="1"/>
  <c r="M58" i="1" s="1"/>
  <c r="D58" i="1"/>
  <c r="E58" i="1" s="1"/>
  <c r="P57" i="1"/>
  <c r="Q57" i="1" s="1"/>
  <c r="H57" i="1"/>
  <c r="I57" i="1" s="1"/>
  <c r="T56" i="1"/>
  <c r="U56" i="1" s="1"/>
  <c r="L56" i="1"/>
  <c r="M56" i="1" s="1"/>
  <c r="D56" i="1"/>
  <c r="E56" i="1" s="1"/>
  <c r="P55" i="1"/>
  <c r="Q55" i="1" s="1"/>
  <c r="H55" i="1"/>
  <c r="I55" i="1" s="1"/>
  <c r="T54" i="1"/>
  <c r="U54" i="1" s="1"/>
  <c r="L54" i="1"/>
  <c r="M54" i="1" s="1"/>
  <c r="D54" i="1"/>
  <c r="E54" i="1" s="1"/>
  <c r="P53" i="1"/>
  <c r="Q53" i="1" s="1"/>
  <c r="H53" i="1"/>
  <c r="I53" i="1" s="1"/>
  <c r="T52" i="1"/>
  <c r="U52" i="1" s="1"/>
  <c r="L52" i="1"/>
  <c r="M52" i="1" s="1"/>
  <c r="D52" i="1"/>
  <c r="E52" i="1" s="1"/>
  <c r="P51" i="1"/>
  <c r="Q51" i="1" s="1"/>
  <c r="H51" i="1"/>
  <c r="I51" i="1" s="1"/>
  <c r="T50" i="1"/>
  <c r="U50" i="1" s="1"/>
  <c r="L50" i="1"/>
  <c r="M50" i="1" s="1"/>
  <c r="D50" i="1"/>
  <c r="E50" i="1" s="1"/>
  <c r="L100" i="1"/>
  <c r="M100" i="1" s="1"/>
  <c r="T98" i="1"/>
  <c r="U98" i="1" s="1"/>
  <c r="H97" i="1"/>
  <c r="I97" i="1" s="1"/>
  <c r="P95" i="1"/>
  <c r="Q95" i="1" s="1"/>
  <c r="D94" i="1"/>
  <c r="E94" i="1" s="1"/>
  <c r="L92" i="1"/>
  <c r="M92" i="1" s="1"/>
  <c r="T90" i="1"/>
  <c r="U90" i="1" s="1"/>
  <c r="H89" i="1"/>
  <c r="I89" i="1" s="1"/>
  <c r="P87" i="1"/>
  <c r="Q87" i="1" s="1"/>
  <c r="D86" i="1"/>
  <c r="E86" i="1" s="1"/>
  <c r="L84" i="1"/>
  <c r="M84" i="1" s="1"/>
  <c r="T82" i="1"/>
  <c r="U82" i="1" s="1"/>
  <c r="H81" i="1"/>
  <c r="I81" i="1" s="1"/>
  <c r="P79" i="1"/>
  <c r="Q79" i="1" s="1"/>
  <c r="D78" i="1"/>
  <c r="E78" i="1" s="1"/>
  <c r="L76" i="1"/>
  <c r="M76" i="1" s="1"/>
  <c r="T74" i="1"/>
  <c r="U74" i="1" s="1"/>
  <c r="H73" i="1"/>
  <c r="I73" i="1" s="1"/>
  <c r="P71" i="1"/>
  <c r="Q71" i="1" s="1"/>
  <c r="D70" i="1"/>
  <c r="E70" i="1" s="1"/>
  <c r="L68" i="1"/>
  <c r="M68" i="1" s="1"/>
  <c r="D67" i="1"/>
  <c r="E67" i="1" s="1"/>
  <c r="H66" i="1"/>
  <c r="I66" i="1" s="1"/>
  <c r="L65" i="1"/>
  <c r="M65" i="1" s="1"/>
  <c r="P64" i="1"/>
  <c r="Q64" i="1" s="1"/>
  <c r="T63" i="1"/>
  <c r="U63" i="1" s="1"/>
  <c r="D63" i="1"/>
  <c r="E63" i="1" s="1"/>
  <c r="H62" i="1"/>
  <c r="I62" i="1" s="1"/>
  <c r="L61" i="1"/>
  <c r="M61" i="1" s="1"/>
  <c r="P60" i="1"/>
  <c r="Q60" i="1" s="1"/>
  <c r="T59" i="1"/>
  <c r="U59" i="1" s="1"/>
  <c r="D59" i="1"/>
  <c r="E59" i="1" s="1"/>
  <c r="H58" i="1"/>
  <c r="I58" i="1" s="1"/>
  <c r="L57" i="1"/>
  <c r="M57" i="1" s="1"/>
  <c r="P56" i="1"/>
  <c r="Q56" i="1" s="1"/>
  <c r="T55" i="1"/>
  <c r="U55" i="1" s="1"/>
  <c r="D55" i="1"/>
  <c r="E55" i="1" s="1"/>
  <c r="H54" i="1"/>
  <c r="I54" i="1" s="1"/>
  <c r="L53" i="1"/>
  <c r="M53" i="1" s="1"/>
  <c r="P52" i="1"/>
  <c r="Q52" i="1" s="1"/>
  <c r="T51" i="1"/>
  <c r="U51" i="1" s="1"/>
  <c r="D51" i="1"/>
  <c r="E51" i="1" s="1"/>
  <c r="H50" i="1"/>
  <c r="I50" i="1" s="1"/>
  <c r="L96" i="1"/>
  <c r="M96" i="1" s="1"/>
  <c r="D74" i="1"/>
  <c r="E74" i="1" s="1"/>
  <c r="T70" i="1"/>
  <c r="U70" i="1" s="1"/>
  <c r="P66" i="1"/>
  <c r="Q66" i="1" s="1"/>
  <c r="D65" i="1"/>
  <c r="E65" i="1" s="1"/>
  <c r="P49" i="1"/>
  <c r="Q49" i="1" s="1"/>
  <c r="H49" i="1"/>
  <c r="I49" i="1" s="1"/>
  <c r="T48" i="1"/>
  <c r="U48" i="1" s="1"/>
  <c r="L48" i="1"/>
  <c r="M48" i="1" s="1"/>
  <c r="D48" i="1"/>
  <c r="E48" i="1" s="1"/>
  <c r="P47" i="1"/>
  <c r="Q47" i="1" s="1"/>
  <c r="H47" i="1"/>
  <c r="I47" i="1" s="1"/>
  <c r="T46" i="1"/>
  <c r="U46" i="1" s="1"/>
  <c r="L46" i="1"/>
  <c r="M46" i="1" s="1"/>
  <c r="D46" i="1"/>
  <c r="E46" i="1" s="1"/>
  <c r="P45" i="1"/>
  <c r="Q45" i="1" s="1"/>
  <c r="H45" i="1"/>
  <c r="I45" i="1" s="1"/>
  <c r="T44" i="1"/>
  <c r="U44" i="1" s="1"/>
  <c r="L44" i="1"/>
  <c r="M44" i="1" s="1"/>
  <c r="D44" i="1"/>
  <c r="E44" i="1" s="1"/>
  <c r="P43" i="1"/>
  <c r="Q43" i="1" s="1"/>
  <c r="H43" i="1"/>
  <c r="I43" i="1" s="1"/>
  <c r="T42" i="1"/>
  <c r="U42" i="1" s="1"/>
  <c r="L42" i="1"/>
  <c r="M42" i="1" s="1"/>
  <c r="D42" i="1"/>
  <c r="E42" i="1" s="1"/>
  <c r="P41" i="1"/>
  <c r="Q41" i="1" s="1"/>
  <c r="H41" i="1"/>
  <c r="I41" i="1" s="1"/>
  <c r="T40" i="1"/>
  <c r="U40" i="1" s="1"/>
  <c r="L40" i="1"/>
  <c r="M40" i="1" s="1"/>
  <c r="D40" i="1"/>
  <c r="E40" i="1" s="1"/>
  <c r="P39" i="1"/>
  <c r="Q39" i="1" s="1"/>
  <c r="H39" i="1"/>
  <c r="I39" i="1" s="1"/>
  <c r="T38" i="1"/>
  <c r="U38" i="1" s="1"/>
  <c r="L38" i="1"/>
  <c r="M38" i="1" s="1"/>
  <c r="D38" i="1"/>
  <c r="E38" i="1" s="1"/>
  <c r="P37" i="1"/>
  <c r="Q37" i="1" s="1"/>
  <c r="H37" i="1"/>
  <c r="I37" i="1" s="1"/>
  <c r="T36" i="1"/>
  <c r="U36" i="1" s="1"/>
  <c r="L36" i="1"/>
  <c r="M36" i="1" s="1"/>
  <c r="D36" i="1"/>
  <c r="E36" i="1" s="1"/>
  <c r="P35" i="1"/>
  <c r="Q35" i="1" s="1"/>
  <c r="H35" i="1"/>
  <c r="I35" i="1" s="1"/>
  <c r="T34" i="1"/>
  <c r="U34" i="1" s="1"/>
  <c r="L34" i="1"/>
  <c r="M34" i="1" s="1"/>
  <c r="D34" i="1"/>
  <c r="E34" i="1" s="1"/>
  <c r="P33" i="1"/>
  <c r="Q33" i="1" s="1"/>
  <c r="H33" i="1"/>
  <c r="I33" i="1" s="1"/>
  <c r="T32" i="1"/>
  <c r="U32" i="1" s="1"/>
  <c r="L32" i="1"/>
  <c r="M32" i="1" s="1"/>
  <c r="D32" i="1"/>
  <c r="E32" i="1" s="1"/>
  <c r="P31" i="1"/>
  <c r="Q31" i="1" s="1"/>
  <c r="H31" i="1"/>
  <c r="I31" i="1" s="1"/>
  <c r="T30" i="1"/>
  <c r="U30" i="1" s="1"/>
  <c r="L30" i="1"/>
  <c r="M30" i="1" s="1"/>
  <c r="D30" i="1"/>
  <c r="E30" i="1" s="1"/>
  <c r="P29" i="1"/>
  <c r="Q29" i="1" s="1"/>
  <c r="H29" i="1"/>
  <c r="I29" i="1" s="1"/>
  <c r="T28" i="1"/>
  <c r="U28" i="1" s="1"/>
  <c r="L28" i="1"/>
  <c r="M28" i="1" s="1"/>
  <c r="D28" i="1"/>
  <c r="E28" i="1" s="1"/>
  <c r="P27" i="1"/>
  <c r="Q27" i="1" s="1"/>
  <c r="H27" i="1"/>
  <c r="I27" i="1" s="1"/>
  <c r="T26" i="1"/>
  <c r="U26" i="1" s="1"/>
  <c r="L26" i="1"/>
  <c r="M26" i="1" s="1"/>
  <c r="D26" i="1"/>
  <c r="E26" i="1" s="1"/>
  <c r="P25" i="1"/>
  <c r="Q25" i="1" s="1"/>
  <c r="H25" i="1"/>
  <c r="I25" i="1" s="1"/>
  <c r="T24" i="1"/>
  <c r="U24" i="1" s="1"/>
  <c r="L24" i="1"/>
  <c r="M24" i="1" s="1"/>
  <c r="D24" i="1"/>
  <c r="E24" i="1" s="1"/>
  <c r="P23" i="1"/>
  <c r="Q23" i="1" s="1"/>
  <c r="H23" i="1"/>
  <c r="I23" i="1" s="1"/>
  <c r="T22" i="1"/>
  <c r="U22" i="1" s="1"/>
  <c r="L22" i="1"/>
  <c r="M22" i="1" s="1"/>
  <c r="D22" i="1"/>
  <c r="E22" i="1" s="1"/>
  <c r="P21" i="1"/>
  <c r="Q21" i="1" s="1"/>
  <c r="H21" i="1"/>
  <c r="I21" i="1" s="1"/>
  <c r="T20" i="1"/>
  <c r="U20" i="1" s="1"/>
  <c r="L20" i="1"/>
  <c r="M20" i="1" s="1"/>
  <c r="D20" i="1"/>
  <c r="E20" i="1" s="1"/>
  <c r="P19" i="1"/>
  <c r="Q19" i="1" s="1"/>
  <c r="H19" i="1"/>
  <c r="I19" i="1" s="1"/>
  <c r="T18" i="1"/>
  <c r="U18" i="1" s="1"/>
  <c r="L18" i="1"/>
  <c r="M18" i="1" s="1"/>
  <c r="D18" i="1"/>
  <c r="E18" i="1" s="1"/>
  <c r="P17" i="1"/>
  <c r="Q17" i="1" s="1"/>
  <c r="H17" i="1"/>
  <c r="I17" i="1" s="1"/>
  <c r="T16" i="1"/>
  <c r="U16" i="1" s="1"/>
  <c r="L16" i="1"/>
  <c r="M16" i="1" s="1"/>
  <c r="D16" i="1"/>
  <c r="E16" i="1" s="1"/>
  <c r="P15" i="1"/>
  <c r="Q15" i="1" s="1"/>
  <c r="H15" i="1"/>
  <c r="I15" i="1" s="1"/>
  <c r="T14" i="1"/>
  <c r="U14" i="1" s="1"/>
  <c r="L14" i="1"/>
  <c r="M14" i="1" s="1"/>
  <c r="D14" i="1"/>
  <c r="E14" i="1" s="1"/>
  <c r="P13" i="1"/>
  <c r="Q13" i="1" s="1"/>
  <c r="H13" i="1"/>
  <c r="I13" i="1" s="1"/>
  <c r="T12" i="1"/>
  <c r="U12" i="1" s="1"/>
  <c r="L12" i="1"/>
  <c r="M12" i="1" s="1"/>
  <c r="D12" i="1"/>
  <c r="E12" i="1" s="1"/>
  <c r="P11" i="1"/>
  <c r="Q11" i="1" s="1"/>
  <c r="H11" i="1"/>
  <c r="I11" i="1" s="1"/>
  <c r="T10" i="1"/>
  <c r="U10" i="1" s="1"/>
  <c r="L10" i="1"/>
  <c r="M10" i="1" s="1"/>
  <c r="D10" i="1"/>
  <c r="E10" i="1" s="1"/>
  <c r="P9" i="1"/>
  <c r="Q9" i="1" s="1"/>
  <c r="H9" i="1"/>
  <c r="I9" i="1" s="1"/>
  <c r="T8" i="1"/>
  <c r="L8" i="1"/>
  <c r="D8" i="1"/>
  <c r="P99" i="1"/>
  <c r="Q99" i="1" s="1"/>
  <c r="D98" i="1"/>
  <c r="E98" i="1" s="1"/>
  <c r="T94" i="1"/>
  <c r="U94" i="1" s="1"/>
  <c r="H93" i="1"/>
  <c r="I93" i="1" s="1"/>
  <c r="P91" i="1"/>
  <c r="Q91" i="1" s="1"/>
  <c r="D90" i="1"/>
  <c r="E90" i="1" s="1"/>
  <c r="L88" i="1"/>
  <c r="M88" i="1" s="1"/>
  <c r="T86" i="1"/>
  <c r="U86" i="1" s="1"/>
  <c r="H85" i="1"/>
  <c r="I85" i="1" s="1"/>
  <c r="P83" i="1"/>
  <c r="Q83" i="1" s="1"/>
  <c r="D82" i="1"/>
  <c r="E82" i="1" s="1"/>
  <c r="L80" i="1"/>
  <c r="M80" i="1" s="1"/>
  <c r="T78" i="1"/>
  <c r="U78" i="1" s="1"/>
  <c r="H77" i="1"/>
  <c r="I77" i="1" s="1"/>
  <c r="P75" i="1"/>
  <c r="Q75" i="1" s="1"/>
  <c r="L72" i="1"/>
  <c r="M72" i="1" s="1"/>
  <c r="H69" i="1"/>
  <c r="I69" i="1" s="1"/>
  <c r="P67" i="1"/>
  <c r="Q67" i="1" s="1"/>
  <c r="T65" i="1"/>
  <c r="U65" i="1" s="1"/>
  <c r="H52" i="1"/>
  <c r="I52" i="1" s="1"/>
  <c r="L55" i="1"/>
  <c r="M55" i="1" s="1"/>
  <c r="P58" i="1"/>
  <c r="Q58" i="1" s="1"/>
  <c r="T61" i="1"/>
  <c r="U61" i="1" s="1"/>
  <c r="L51" i="1"/>
  <c r="M51" i="1" s="1"/>
  <c r="D53" i="1"/>
  <c r="E53" i="1" s="1"/>
  <c r="P54" i="1"/>
  <c r="Q54" i="1" s="1"/>
  <c r="H56" i="1"/>
  <c r="I56" i="1" s="1"/>
  <c r="T57" i="1"/>
  <c r="U57" i="1" s="1"/>
  <c r="L59" i="1"/>
  <c r="M59" i="1" s="1"/>
  <c r="D61" i="1"/>
  <c r="E61" i="1" s="1"/>
  <c r="P62" i="1"/>
  <c r="Q62" i="1" s="1"/>
  <c r="H64" i="1"/>
  <c r="I64" i="1" s="1"/>
  <c r="U92" i="3"/>
  <c r="U76" i="3"/>
  <c r="U60" i="3"/>
  <c r="U44" i="3"/>
  <c r="U33" i="3"/>
  <c r="U22" i="3"/>
  <c r="U12" i="3"/>
  <c r="P94" i="3"/>
  <c r="Q94" i="3" s="1"/>
  <c r="P83" i="3"/>
  <c r="Q83" i="3" s="1"/>
  <c r="P73" i="3"/>
  <c r="Q73" i="3" s="1"/>
  <c r="P62" i="3"/>
  <c r="Q62" i="3" s="1"/>
  <c r="P51" i="3"/>
  <c r="Q51" i="3" s="1"/>
  <c r="P41" i="3"/>
  <c r="Q41" i="3" s="1"/>
  <c r="P30" i="3"/>
  <c r="Q30" i="3" s="1"/>
  <c r="P19" i="3"/>
  <c r="Q19" i="3" s="1"/>
  <c r="P9" i="3"/>
  <c r="Q9" i="3" s="1"/>
  <c r="L91" i="3"/>
  <c r="M91" i="3" s="1"/>
  <c r="L80" i="3"/>
  <c r="M80" i="3" s="1"/>
  <c r="L70" i="3"/>
  <c r="M70" i="3" s="1"/>
  <c r="L59" i="3"/>
  <c r="M59" i="3" s="1"/>
  <c r="L48" i="3"/>
  <c r="M48" i="3" s="1"/>
  <c r="L38" i="3"/>
  <c r="M38" i="3" s="1"/>
  <c r="L27" i="3"/>
  <c r="M27" i="3" s="1"/>
  <c r="L16" i="3"/>
  <c r="M16" i="3" s="1"/>
  <c r="U93" i="3"/>
  <c r="U69" i="3"/>
  <c r="U52" i="3"/>
  <c r="U34" i="3"/>
  <c r="U18" i="3"/>
  <c r="P99" i="3"/>
  <c r="Q99" i="3" s="1"/>
  <c r="P85" i="3"/>
  <c r="Q85" i="3" s="1"/>
  <c r="P69" i="3"/>
  <c r="Q69" i="3" s="1"/>
  <c r="P57" i="3"/>
  <c r="Q57" i="3" s="1"/>
  <c r="P42" i="3"/>
  <c r="Q42" i="3" s="1"/>
  <c r="P26" i="3"/>
  <c r="Q26" i="3" s="1"/>
  <c r="P14" i="3"/>
  <c r="Q14" i="3" s="1"/>
  <c r="L92" i="3"/>
  <c r="M92" i="3" s="1"/>
  <c r="L76" i="3"/>
  <c r="M76" i="3" s="1"/>
  <c r="L64" i="3"/>
  <c r="M64" i="3" s="1"/>
  <c r="L50" i="3"/>
  <c r="M50" i="3" s="1"/>
  <c r="L34" i="3"/>
  <c r="M34" i="3" s="1"/>
  <c r="L22" i="3"/>
  <c r="M22" i="3" s="1"/>
  <c r="L11" i="3"/>
  <c r="M11" i="3" s="1"/>
  <c r="L28" i="3"/>
  <c r="M28" i="3" s="1"/>
  <c r="L44" i="3"/>
  <c r="M44" i="3" s="1"/>
  <c r="L66" i="3"/>
  <c r="M66" i="3" s="1"/>
  <c r="L86" i="3"/>
  <c r="M86" i="3" s="1"/>
  <c r="P10" i="3"/>
  <c r="Q10" i="3" s="1"/>
  <c r="P31" i="3"/>
  <c r="Q31" i="3" s="1"/>
  <c r="P47" i="3"/>
  <c r="Q47" i="3" s="1"/>
  <c r="P67" i="3"/>
  <c r="Q67" i="3" s="1"/>
  <c r="P89" i="3"/>
  <c r="Q89" i="3" s="1"/>
  <c r="U13" i="3"/>
  <c r="U29" i="3"/>
  <c r="U53" i="3"/>
  <c r="U84" i="3"/>
  <c r="L12" i="3"/>
  <c r="M12" i="3" s="1"/>
  <c r="L32" i="3"/>
  <c r="M32" i="3" s="1"/>
  <c r="L54" i="3"/>
  <c r="M54" i="3" s="1"/>
  <c r="L71" i="3"/>
  <c r="M71" i="3" s="1"/>
  <c r="L87" i="3"/>
  <c r="M87" i="3" s="1"/>
  <c r="P15" i="3"/>
  <c r="Q15" i="3" s="1"/>
  <c r="P35" i="3"/>
  <c r="Q35" i="3" s="1"/>
  <c r="P53" i="3"/>
  <c r="Q53" i="3" s="1"/>
  <c r="P74" i="3"/>
  <c r="Q74" i="3" s="1"/>
  <c r="P90" i="3"/>
  <c r="Q90" i="3" s="1"/>
  <c r="U17" i="3"/>
  <c r="U38" i="3"/>
  <c r="U61" i="3"/>
  <c r="U85" i="3"/>
  <c r="L18" i="3"/>
  <c r="M18" i="3" s="1"/>
  <c r="L39" i="3"/>
  <c r="M39" i="3" s="1"/>
  <c r="L55" i="3"/>
  <c r="M55" i="3" s="1"/>
  <c r="L75" i="3"/>
  <c r="M75" i="3" s="1"/>
  <c r="L96" i="3"/>
  <c r="M96" i="3" s="1"/>
  <c r="P21" i="3"/>
  <c r="Q21" i="3" s="1"/>
  <c r="P37" i="3"/>
  <c r="Q37" i="3" s="1"/>
  <c r="P58" i="3"/>
  <c r="Q58" i="3" s="1"/>
  <c r="P78" i="3"/>
  <c r="Q78" i="3" s="1"/>
  <c r="P95" i="3"/>
  <c r="Q95" i="3" s="1"/>
  <c r="U24" i="3"/>
  <c r="U40" i="3"/>
  <c r="U68" i="3"/>
  <c r="U100" i="3"/>
  <c r="L23" i="3"/>
  <c r="M23" i="3" s="1"/>
  <c r="L43" i="3"/>
  <c r="M43" i="3" s="1"/>
  <c r="L60" i="3"/>
  <c r="M60" i="3" s="1"/>
  <c r="L82" i="3"/>
  <c r="M82" i="3" s="1"/>
  <c r="L98" i="3"/>
  <c r="M98" i="3" s="1"/>
  <c r="P25" i="3"/>
  <c r="Q25" i="3" s="1"/>
  <c r="P46" i="3"/>
  <c r="Q46" i="3" s="1"/>
  <c r="P63" i="3"/>
  <c r="Q63" i="3" s="1"/>
  <c r="P79" i="3"/>
  <c r="Q79" i="3" s="1"/>
  <c r="U8" i="3"/>
  <c r="U28" i="3"/>
  <c r="U45" i="3"/>
  <c r="U77" i="3"/>
  <c r="H9" i="3"/>
  <c r="I9" i="3" s="1"/>
  <c r="U99" i="3"/>
  <c r="U95" i="3"/>
  <c r="U91" i="3"/>
  <c r="U87" i="3"/>
  <c r="U83" i="3"/>
  <c r="U79" i="3"/>
  <c r="U75" i="3"/>
  <c r="U71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P100" i="3"/>
  <c r="Q100" i="3" s="1"/>
  <c r="P96" i="3"/>
  <c r="Q96" i="3" s="1"/>
  <c r="P92" i="3"/>
  <c r="Q92" i="3" s="1"/>
  <c r="P88" i="3"/>
  <c r="Q88" i="3" s="1"/>
  <c r="P84" i="3"/>
  <c r="Q84" i="3" s="1"/>
  <c r="P80" i="3"/>
  <c r="Q80" i="3" s="1"/>
  <c r="P76" i="3"/>
  <c r="Q76" i="3" s="1"/>
  <c r="P72" i="3"/>
  <c r="Q72" i="3" s="1"/>
  <c r="P68" i="3"/>
  <c r="Q68" i="3" s="1"/>
  <c r="P64" i="3"/>
  <c r="Q64" i="3" s="1"/>
  <c r="P60" i="3"/>
  <c r="Q60" i="3" s="1"/>
  <c r="P56" i="3"/>
  <c r="Q56" i="3" s="1"/>
  <c r="P52" i="3"/>
  <c r="Q52" i="3" s="1"/>
  <c r="P48" i="3"/>
  <c r="Q48" i="3" s="1"/>
  <c r="P44" i="3"/>
  <c r="Q44" i="3" s="1"/>
  <c r="P40" i="3"/>
  <c r="Q40" i="3" s="1"/>
  <c r="P36" i="3"/>
  <c r="Q36" i="3" s="1"/>
  <c r="P32" i="3"/>
  <c r="Q32" i="3" s="1"/>
  <c r="P28" i="3"/>
  <c r="Q28" i="3" s="1"/>
  <c r="P24" i="3"/>
  <c r="Q24" i="3" s="1"/>
  <c r="P20" i="3"/>
  <c r="Q20" i="3" s="1"/>
  <c r="P16" i="3"/>
  <c r="Q16" i="3" s="1"/>
  <c r="P12" i="3"/>
  <c r="Q12" i="3" s="1"/>
  <c r="P8" i="3"/>
  <c r="L97" i="3"/>
  <c r="M97" i="3" s="1"/>
  <c r="L93" i="3"/>
  <c r="M93" i="3" s="1"/>
  <c r="L89" i="3"/>
  <c r="M89" i="3" s="1"/>
  <c r="L85" i="3"/>
  <c r="M85" i="3" s="1"/>
  <c r="L81" i="3"/>
  <c r="M81" i="3" s="1"/>
  <c r="L77" i="3"/>
  <c r="M77" i="3" s="1"/>
  <c r="L73" i="3"/>
  <c r="M73" i="3" s="1"/>
  <c r="L69" i="3"/>
  <c r="M69" i="3" s="1"/>
  <c r="L65" i="3"/>
  <c r="M65" i="3" s="1"/>
  <c r="L61" i="3"/>
  <c r="M61" i="3" s="1"/>
  <c r="L57" i="3"/>
  <c r="M57" i="3" s="1"/>
  <c r="L53" i="3"/>
  <c r="M53" i="3" s="1"/>
  <c r="L49" i="3"/>
  <c r="M49" i="3" s="1"/>
  <c r="L45" i="3"/>
  <c r="M45" i="3" s="1"/>
  <c r="L41" i="3"/>
  <c r="M41" i="3" s="1"/>
  <c r="L37" i="3"/>
  <c r="M37" i="3" s="1"/>
  <c r="L33" i="3"/>
  <c r="M33" i="3" s="1"/>
  <c r="L29" i="3"/>
  <c r="M29" i="3" s="1"/>
  <c r="L25" i="3"/>
  <c r="M25" i="3" s="1"/>
  <c r="L21" i="3"/>
  <c r="M21" i="3" s="1"/>
  <c r="L17" i="3"/>
  <c r="M17" i="3" s="1"/>
  <c r="L13" i="3"/>
  <c r="M13" i="3" s="1"/>
  <c r="L9" i="3"/>
  <c r="M9" i="3" s="1"/>
  <c r="U98" i="3"/>
  <c r="U94" i="3"/>
  <c r="U90" i="3"/>
  <c r="U86" i="3"/>
  <c r="U82" i="3"/>
  <c r="U78" i="3"/>
  <c r="U74" i="3"/>
  <c r="U70" i="3"/>
  <c r="U66" i="3"/>
  <c r="U62" i="3"/>
  <c r="U58" i="3"/>
  <c r="U54" i="3"/>
  <c r="U50" i="3"/>
  <c r="U46" i="3"/>
  <c r="L8" i="3"/>
  <c r="M8" i="3" s="1"/>
  <c r="L14" i="3"/>
  <c r="M14" i="3" s="1"/>
  <c r="L19" i="3"/>
  <c r="M19" i="3" s="1"/>
  <c r="L24" i="3"/>
  <c r="M24" i="3" s="1"/>
  <c r="L30" i="3"/>
  <c r="M30" i="3" s="1"/>
  <c r="L35" i="3"/>
  <c r="M35" i="3" s="1"/>
  <c r="L40" i="3"/>
  <c r="M40" i="3" s="1"/>
  <c r="L46" i="3"/>
  <c r="M46" i="3" s="1"/>
  <c r="L51" i="3"/>
  <c r="M51" i="3" s="1"/>
  <c r="L56" i="3"/>
  <c r="M56" i="3" s="1"/>
  <c r="L62" i="3"/>
  <c r="M62" i="3" s="1"/>
  <c r="L67" i="3"/>
  <c r="M67" i="3" s="1"/>
  <c r="L72" i="3"/>
  <c r="M72" i="3" s="1"/>
  <c r="L78" i="3"/>
  <c r="M78" i="3" s="1"/>
  <c r="L83" i="3"/>
  <c r="M83" i="3" s="1"/>
  <c r="L88" i="3"/>
  <c r="M88" i="3" s="1"/>
  <c r="L94" i="3"/>
  <c r="M94" i="3" s="1"/>
  <c r="L99" i="3"/>
  <c r="M99" i="3" s="1"/>
  <c r="P11" i="3"/>
  <c r="Q11" i="3" s="1"/>
  <c r="P17" i="3"/>
  <c r="Q17" i="3" s="1"/>
  <c r="P22" i="3"/>
  <c r="Q22" i="3" s="1"/>
  <c r="P27" i="3"/>
  <c r="Q27" i="3" s="1"/>
  <c r="P33" i="3"/>
  <c r="Q33" i="3" s="1"/>
  <c r="P38" i="3"/>
  <c r="Q38" i="3" s="1"/>
  <c r="P43" i="3"/>
  <c r="Q43" i="3" s="1"/>
  <c r="P49" i="3"/>
  <c r="Q49" i="3" s="1"/>
  <c r="P54" i="3"/>
  <c r="Q54" i="3" s="1"/>
  <c r="P59" i="3"/>
  <c r="Q59" i="3" s="1"/>
  <c r="P65" i="3"/>
  <c r="Q65" i="3" s="1"/>
  <c r="P70" i="3"/>
  <c r="Q70" i="3" s="1"/>
  <c r="P75" i="3"/>
  <c r="Q75" i="3" s="1"/>
  <c r="P81" i="3"/>
  <c r="Q81" i="3" s="1"/>
  <c r="P86" i="3"/>
  <c r="Q86" i="3" s="1"/>
  <c r="P91" i="3"/>
  <c r="Q91" i="3" s="1"/>
  <c r="P97" i="3"/>
  <c r="Q97" i="3" s="1"/>
  <c r="U9" i="3"/>
  <c r="U14" i="3"/>
  <c r="U20" i="3"/>
  <c r="U25" i="3"/>
  <c r="U30" i="3"/>
  <c r="U36" i="3"/>
  <c r="U41" i="3"/>
  <c r="U48" i="3"/>
  <c r="U56" i="3"/>
  <c r="U64" i="3"/>
  <c r="U72" i="3"/>
  <c r="U80" i="3"/>
  <c r="U88" i="3"/>
  <c r="U96" i="3"/>
  <c r="L10" i="3"/>
  <c r="M10" i="3" s="1"/>
  <c r="L15" i="3"/>
  <c r="M15" i="3" s="1"/>
  <c r="L20" i="3"/>
  <c r="M20" i="3" s="1"/>
  <c r="L26" i="3"/>
  <c r="M26" i="3" s="1"/>
  <c r="L31" i="3"/>
  <c r="M31" i="3" s="1"/>
  <c r="L36" i="3"/>
  <c r="M36" i="3" s="1"/>
  <c r="L42" i="3"/>
  <c r="M42" i="3" s="1"/>
  <c r="L47" i="3"/>
  <c r="M47" i="3" s="1"/>
  <c r="L52" i="3"/>
  <c r="M52" i="3" s="1"/>
  <c r="L58" i="3"/>
  <c r="M58" i="3" s="1"/>
  <c r="L63" i="3"/>
  <c r="M63" i="3" s="1"/>
  <c r="L68" i="3"/>
  <c r="M68" i="3" s="1"/>
  <c r="L74" i="3"/>
  <c r="M74" i="3" s="1"/>
  <c r="L79" i="3"/>
  <c r="M79" i="3" s="1"/>
  <c r="L84" i="3"/>
  <c r="M84" i="3" s="1"/>
  <c r="L90" i="3"/>
  <c r="M90" i="3" s="1"/>
  <c r="L95" i="3"/>
  <c r="M95" i="3" s="1"/>
  <c r="L100" i="3"/>
  <c r="M100" i="3" s="1"/>
  <c r="P13" i="3"/>
  <c r="Q13" i="3" s="1"/>
  <c r="P18" i="3"/>
  <c r="Q18" i="3" s="1"/>
  <c r="P23" i="3"/>
  <c r="Q23" i="3" s="1"/>
  <c r="P29" i="3"/>
  <c r="Q29" i="3" s="1"/>
  <c r="P34" i="3"/>
  <c r="Q34" i="3" s="1"/>
  <c r="P39" i="3"/>
  <c r="Q39" i="3" s="1"/>
  <c r="P45" i="3"/>
  <c r="Q45" i="3" s="1"/>
  <c r="P50" i="3"/>
  <c r="Q50" i="3" s="1"/>
  <c r="P55" i="3"/>
  <c r="Q55" i="3" s="1"/>
  <c r="P61" i="3"/>
  <c r="Q61" i="3" s="1"/>
  <c r="P66" i="3"/>
  <c r="Q66" i="3" s="1"/>
  <c r="P71" i="3"/>
  <c r="Q71" i="3" s="1"/>
  <c r="P77" i="3"/>
  <c r="Q77" i="3" s="1"/>
  <c r="P82" i="3"/>
  <c r="Q82" i="3" s="1"/>
  <c r="P87" i="3"/>
  <c r="Q87" i="3" s="1"/>
  <c r="P93" i="3"/>
  <c r="Q93" i="3" s="1"/>
  <c r="P98" i="3"/>
  <c r="Q98" i="3" s="1"/>
  <c r="U10" i="3"/>
  <c r="U16" i="3"/>
  <c r="U21" i="3"/>
  <c r="U26" i="3"/>
  <c r="U32" i="3"/>
  <c r="U37" i="3"/>
  <c r="U42" i="3"/>
  <c r="U49" i="3"/>
  <c r="U57" i="3"/>
  <c r="U65" i="3"/>
  <c r="U73" i="3"/>
  <c r="U81" i="3"/>
  <c r="U89" i="3"/>
  <c r="U97" i="3"/>
  <c r="D87" i="3"/>
  <c r="E87" i="3" s="1"/>
  <c r="D71" i="3"/>
  <c r="E71" i="3" s="1"/>
  <c r="D55" i="3"/>
  <c r="E55" i="3" s="1"/>
  <c r="D39" i="3"/>
  <c r="E39" i="3" s="1"/>
  <c r="D23" i="3"/>
  <c r="E23" i="3" s="1"/>
  <c r="H100" i="3"/>
  <c r="I100" i="3" s="1"/>
  <c r="H84" i="3"/>
  <c r="I84" i="3" s="1"/>
  <c r="H68" i="3"/>
  <c r="I68" i="3" s="1"/>
  <c r="H52" i="3"/>
  <c r="I52" i="3" s="1"/>
  <c r="H36" i="3"/>
  <c r="I36" i="3" s="1"/>
  <c r="H20" i="3"/>
  <c r="I20" i="3" s="1"/>
  <c r="D99" i="3"/>
  <c r="E99" i="3" s="1"/>
  <c r="D83" i="3"/>
  <c r="E83" i="3" s="1"/>
  <c r="D67" i="3"/>
  <c r="E67" i="3" s="1"/>
  <c r="D51" i="3"/>
  <c r="E51" i="3" s="1"/>
  <c r="D35" i="3"/>
  <c r="E35" i="3" s="1"/>
  <c r="D19" i="3"/>
  <c r="E19" i="3" s="1"/>
  <c r="H96" i="3"/>
  <c r="I96" i="3" s="1"/>
  <c r="H80" i="3"/>
  <c r="I80" i="3" s="1"/>
  <c r="H64" i="3"/>
  <c r="I64" i="3" s="1"/>
  <c r="H48" i="3"/>
  <c r="I48" i="3" s="1"/>
  <c r="H32" i="3"/>
  <c r="I32" i="3" s="1"/>
  <c r="H16" i="3"/>
  <c r="I16" i="3" s="1"/>
  <c r="D95" i="3"/>
  <c r="E95" i="3" s="1"/>
  <c r="D79" i="3"/>
  <c r="E79" i="3" s="1"/>
  <c r="D63" i="3"/>
  <c r="E63" i="3" s="1"/>
  <c r="D47" i="3"/>
  <c r="E47" i="3" s="1"/>
  <c r="D31" i="3"/>
  <c r="E31" i="3" s="1"/>
  <c r="D15" i="3"/>
  <c r="E15" i="3" s="1"/>
  <c r="H92" i="3"/>
  <c r="I92" i="3" s="1"/>
  <c r="H76" i="3"/>
  <c r="I76" i="3" s="1"/>
  <c r="H60" i="3"/>
  <c r="I60" i="3" s="1"/>
  <c r="H44" i="3"/>
  <c r="I44" i="3" s="1"/>
  <c r="H28" i="3"/>
  <c r="I28" i="3" s="1"/>
  <c r="H12" i="3"/>
  <c r="I12" i="3" s="1"/>
  <c r="D91" i="3"/>
  <c r="E91" i="3" s="1"/>
  <c r="D75" i="3"/>
  <c r="E75" i="3" s="1"/>
  <c r="D59" i="3"/>
  <c r="E59" i="3" s="1"/>
  <c r="D43" i="3"/>
  <c r="E43" i="3" s="1"/>
  <c r="D27" i="3"/>
  <c r="E27" i="3" s="1"/>
  <c r="D11" i="3"/>
  <c r="E11" i="3" s="1"/>
  <c r="H88" i="3"/>
  <c r="I88" i="3" s="1"/>
  <c r="H72" i="3"/>
  <c r="I72" i="3" s="1"/>
  <c r="H56" i="3"/>
  <c r="I56" i="3" s="1"/>
  <c r="H40" i="3"/>
  <c r="I40" i="3" s="1"/>
  <c r="H24" i="3"/>
  <c r="I24" i="3" s="1"/>
  <c r="D98" i="3"/>
  <c r="E98" i="3" s="1"/>
  <c r="D90" i="3"/>
  <c r="E90" i="3" s="1"/>
  <c r="D86" i="3"/>
  <c r="E86" i="3" s="1"/>
  <c r="D78" i="3"/>
  <c r="E78" i="3" s="1"/>
  <c r="D74" i="3"/>
  <c r="E74" i="3" s="1"/>
  <c r="D66" i="3"/>
  <c r="E66" i="3" s="1"/>
  <c r="D62" i="3"/>
  <c r="E62" i="3" s="1"/>
  <c r="D54" i="3"/>
  <c r="E54" i="3" s="1"/>
  <c r="D46" i="3"/>
  <c r="E46" i="3" s="1"/>
  <c r="D42" i="3"/>
  <c r="E42" i="3" s="1"/>
  <c r="D34" i="3"/>
  <c r="E34" i="3" s="1"/>
  <c r="D26" i="3"/>
  <c r="E26" i="3" s="1"/>
  <c r="D22" i="3"/>
  <c r="E22" i="3" s="1"/>
  <c r="D18" i="3"/>
  <c r="E18" i="3" s="1"/>
  <c r="D10" i="3"/>
  <c r="E10" i="3" s="1"/>
  <c r="H99" i="3"/>
  <c r="I99" i="3" s="1"/>
  <c r="H95" i="3"/>
  <c r="I95" i="3" s="1"/>
  <c r="H91" i="3"/>
  <c r="I91" i="3" s="1"/>
  <c r="H87" i="3"/>
  <c r="I87" i="3" s="1"/>
  <c r="H83" i="3"/>
  <c r="I83" i="3" s="1"/>
  <c r="H79" i="3"/>
  <c r="I79" i="3" s="1"/>
  <c r="H75" i="3"/>
  <c r="I75" i="3" s="1"/>
  <c r="H71" i="3"/>
  <c r="I71" i="3" s="1"/>
  <c r="H67" i="3"/>
  <c r="I67" i="3" s="1"/>
  <c r="H63" i="3"/>
  <c r="I63" i="3" s="1"/>
  <c r="H59" i="3"/>
  <c r="I59" i="3" s="1"/>
  <c r="H55" i="3"/>
  <c r="I55" i="3" s="1"/>
  <c r="H51" i="3"/>
  <c r="I51" i="3" s="1"/>
  <c r="H47" i="3"/>
  <c r="I47" i="3" s="1"/>
  <c r="H43" i="3"/>
  <c r="I43" i="3" s="1"/>
  <c r="H39" i="3"/>
  <c r="I39" i="3" s="1"/>
  <c r="H35" i="3"/>
  <c r="I35" i="3" s="1"/>
  <c r="H31" i="3"/>
  <c r="I31" i="3" s="1"/>
  <c r="H27" i="3"/>
  <c r="I27" i="3" s="1"/>
  <c r="H23" i="3"/>
  <c r="I23" i="3" s="1"/>
  <c r="H19" i="3"/>
  <c r="I19" i="3" s="1"/>
  <c r="H15" i="3"/>
  <c r="I15" i="3" s="1"/>
  <c r="H11" i="3"/>
  <c r="I11" i="3" s="1"/>
  <c r="D8" i="3"/>
  <c r="E8" i="3" s="1"/>
  <c r="D97" i="3"/>
  <c r="E97" i="3" s="1"/>
  <c r="D93" i="3"/>
  <c r="E93" i="3" s="1"/>
  <c r="D89" i="3"/>
  <c r="E89" i="3" s="1"/>
  <c r="D85" i="3"/>
  <c r="E85" i="3" s="1"/>
  <c r="D81" i="3"/>
  <c r="E81" i="3" s="1"/>
  <c r="D77" i="3"/>
  <c r="E77" i="3" s="1"/>
  <c r="D73" i="3"/>
  <c r="E73" i="3" s="1"/>
  <c r="D69" i="3"/>
  <c r="E69" i="3" s="1"/>
  <c r="D65" i="3"/>
  <c r="E65" i="3" s="1"/>
  <c r="D61" i="3"/>
  <c r="E61" i="3" s="1"/>
  <c r="D57" i="3"/>
  <c r="E57" i="3" s="1"/>
  <c r="D53" i="3"/>
  <c r="E53" i="3" s="1"/>
  <c r="D49" i="3"/>
  <c r="E49" i="3" s="1"/>
  <c r="D45" i="3"/>
  <c r="E45" i="3" s="1"/>
  <c r="D41" i="3"/>
  <c r="E41" i="3" s="1"/>
  <c r="D37" i="3"/>
  <c r="E37" i="3" s="1"/>
  <c r="D33" i="3"/>
  <c r="E33" i="3" s="1"/>
  <c r="D29" i="3"/>
  <c r="E29" i="3" s="1"/>
  <c r="D25" i="3"/>
  <c r="E25" i="3" s="1"/>
  <c r="D21" i="3"/>
  <c r="E21" i="3" s="1"/>
  <c r="D17" i="3"/>
  <c r="E17" i="3" s="1"/>
  <c r="D13" i="3"/>
  <c r="E13" i="3" s="1"/>
  <c r="D9" i="3"/>
  <c r="E9" i="3" s="1"/>
  <c r="H98" i="3"/>
  <c r="I98" i="3" s="1"/>
  <c r="H94" i="3"/>
  <c r="I94" i="3" s="1"/>
  <c r="H90" i="3"/>
  <c r="I90" i="3" s="1"/>
  <c r="H86" i="3"/>
  <c r="I86" i="3" s="1"/>
  <c r="H82" i="3"/>
  <c r="I82" i="3" s="1"/>
  <c r="H78" i="3"/>
  <c r="I78" i="3" s="1"/>
  <c r="H74" i="3"/>
  <c r="I74" i="3" s="1"/>
  <c r="H70" i="3"/>
  <c r="I70" i="3" s="1"/>
  <c r="H66" i="3"/>
  <c r="I66" i="3" s="1"/>
  <c r="H62" i="3"/>
  <c r="I62" i="3" s="1"/>
  <c r="H58" i="3"/>
  <c r="I58" i="3" s="1"/>
  <c r="H54" i="3"/>
  <c r="I54" i="3" s="1"/>
  <c r="H50" i="3"/>
  <c r="I50" i="3" s="1"/>
  <c r="H46" i="3"/>
  <c r="I46" i="3" s="1"/>
  <c r="H42" i="3"/>
  <c r="I42" i="3" s="1"/>
  <c r="H38" i="3"/>
  <c r="I38" i="3" s="1"/>
  <c r="H34" i="3"/>
  <c r="I34" i="3" s="1"/>
  <c r="H30" i="3"/>
  <c r="I30" i="3" s="1"/>
  <c r="H26" i="3"/>
  <c r="I26" i="3" s="1"/>
  <c r="H22" i="3"/>
  <c r="I22" i="3" s="1"/>
  <c r="H18" i="3"/>
  <c r="I18" i="3" s="1"/>
  <c r="H14" i="3"/>
  <c r="I14" i="3" s="1"/>
  <c r="H10" i="3"/>
  <c r="I10" i="3" s="1"/>
  <c r="D94" i="3"/>
  <c r="E94" i="3" s="1"/>
  <c r="D82" i="3"/>
  <c r="E82" i="3" s="1"/>
  <c r="D70" i="3"/>
  <c r="E70" i="3" s="1"/>
  <c r="D58" i="3"/>
  <c r="E58" i="3" s="1"/>
  <c r="D50" i="3"/>
  <c r="E50" i="3" s="1"/>
  <c r="D38" i="3"/>
  <c r="E38" i="3" s="1"/>
  <c r="D30" i="3"/>
  <c r="E30" i="3" s="1"/>
  <c r="D14" i="3"/>
  <c r="E14" i="3" s="1"/>
  <c r="D100" i="3"/>
  <c r="E100" i="3" s="1"/>
  <c r="D96" i="3"/>
  <c r="E96" i="3" s="1"/>
  <c r="D92" i="3"/>
  <c r="E92" i="3" s="1"/>
  <c r="D88" i="3"/>
  <c r="E88" i="3" s="1"/>
  <c r="D84" i="3"/>
  <c r="E84" i="3" s="1"/>
  <c r="D80" i="3"/>
  <c r="E80" i="3" s="1"/>
  <c r="D76" i="3"/>
  <c r="E76" i="3" s="1"/>
  <c r="D72" i="3"/>
  <c r="E72" i="3" s="1"/>
  <c r="D68" i="3"/>
  <c r="E68" i="3" s="1"/>
  <c r="D64" i="3"/>
  <c r="E64" i="3" s="1"/>
  <c r="D60" i="3"/>
  <c r="E60" i="3" s="1"/>
  <c r="D56" i="3"/>
  <c r="E56" i="3" s="1"/>
  <c r="D52" i="3"/>
  <c r="E52" i="3" s="1"/>
  <c r="D48" i="3"/>
  <c r="E48" i="3" s="1"/>
  <c r="D44" i="3"/>
  <c r="E44" i="3" s="1"/>
  <c r="D40" i="3"/>
  <c r="E40" i="3" s="1"/>
  <c r="D36" i="3"/>
  <c r="E36" i="3" s="1"/>
  <c r="D32" i="3"/>
  <c r="E32" i="3" s="1"/>
  <c r="D28" i="3"/>
  <c r="E28" i="3" s="1"/>
  <c r="D24" i="3"/>
  <c r="E24" i="3" s="1"/>
  <c r="D20" i="3"/>
  <c r="E20" i="3" s="1"/>
  <c r="D16" i="3"/>
  <c r="E16" i="3" s="1"/>
  <c r="D12" i="3"/>
  <c r="E12" i="3" s="1"/>
  <c r="H8" i="3"/>
  <c r="I8" i="3" s="1"/>
  <c r="H97" i="3"/>
  <c r="I97" i="3" s="1"/>
  <c r="H93" i="3"/>
  <c r="I93" i="3" s="1"/>
  <c r="H89" i="3"/>
  <c r="I89" i="3" s="1"/>
  <c r="H85" i="3"/>
  <c r="I85" i="3" s="1"/>
  <c r="H81" i="3"/>
  <c r="I81" i="3" s="1"/>
  <c r="H77" i="3"/>
  <c r="I77" i="3" s="1"/>
  <c r="H73" i="3"/>
  <c r="I73" i="3" s="1"/>
  <c r="H69" i="3"/>
  <c r="I69" i="3" s="1"/>
  <c r="H65" i="3"/>
  <c r="I65" i="3" s="1"/>
  <c r="H61" i="3"/>
  <c r="I61" i="3" s="1"/>
  <c r="H57" i="3"/>
  <c r="I57" i="3" s="1"/>
  <c r="H53" i="3"/>
  <c r="I53" i="3" s="1"/>
  <c r="H49" i="3"/>
  <c r="I49" i="3" s="1"/>
  <c r="H45" i="3"/>
  <c r="I45" i="3" s="1"/>
  <c r="H41" i="3"/>
  <c r="I41" i="3" s="1"/>
  <c r="H37" i="3"/>
  <c r="I37" i="3" s="1"/>
  <c r="H33" i="3"/>
  <c r="I33" i="3" s="1"/>
  <c r="H29" i="3"/>
  <c r="I29" i="3" s="1"/>
  <c r="H25" i="3"/>
  <c r="I25" i="3" s="1"/>
  <c r="H21" i="3"/>
  <c r="I21" i="3" s="1"/>
  <c r="H17" i="3"/>
  <c r="I17" i="3" s="1"/>
  <c r="H13" i="3"/>
  <c r="I13" i="3" s="1"/>
  <c r="B7" i="3"/>
  <c r="H7" i="4" l="1"/>
  <c r="I7" i="4" s="1"/>
  <c r="I8" i="4"/>
  <c r="M8" i="4"/>
  <c r="L7" i="4"/>
  <c r="M7" i="4" s="1"/>
  <c r="E8" i="4"/>
  <c r="D7" i="4"/>
  <c r="U8" i="4"/>
  <c r="T7" i="4"/>
  <c r="P7" i="4"/>
  <c r="Q7" i="4" s="1"/>
  <c r="Q8" i="4"/>
  <c r="E8" i="1"/>
  <c r="D7" i="1"/>
  <c r="U8" i="1"/>
  <c r="T7" i="1"/>
  <c r="H7" i="1"/>
  <c r="I7" i="1" s="1"/>
  <c r="I8" i="1"/>
  <c r="M8" i="1"/>
  <c r="L7" i="1"/>
  <c r="M7" i="1" s="1"/>
  <c r="P7" i="1"/>
  <c r="Q7" i="1" s="1"/>
  <c r="P7" i="3"/>
  <c r="Q7" i="3" s="1"/>
  <c r="Q8" i="3"/>
  <c r="H7" i="3"/>
  <c r="I7" i="3" s="1"/>
  <c r="D7" i="3"/>
  <c r="E7" i="3" s="1"/>
  <c r="L7" i="3"/>
  <c r="M7" i="3" s="1"/>
  <c r="I2" i="4" l="1"/>
  <c r="U7" i="4"/>
  <c r="I1" i="4"/>
  <c r="E7" i="4"/>
  <c r="I2" i="1"/>
  <c r="U7" i="1"/>
  <c r="E7" i="1"/>
  <c r="I1" i="1"/>
</calcChain>
</file>

<file path=xl/sharedStrings.xml><?xml version="1.0" encoding="utf-8"?>
<sst xmlns="http://schemas.openxmlformats.org/spreadsheetml/2006/main" count="111" uniqueCount="20">
  <si>
    <t>Ebins</t>
  </si>
  <si>
    <t>φ (n/cm2/src)</t>
  </si>
  <si>
    <t>σ (rel)</t>
  </si>
  <si>
    <t>σ (abs)</t>
  </si>
  <si>
    <t>φ (n/src)</t>
  </si>
  <si>
    <t>φ (n/s)</t>
  </si>
  <si>
    <t>TOTAL</t>
  </si>
  <si>
    <t>SRC Normalization</t>
  </si>
  <si>
    <t>Beam Current</t>
  </si>
  <si>
    <t>n/s</t>
  </si>
  <si>
    <t>src/s/μA</t>
  </si>
  <si>
    <t>μA</t>
  </si>
  <si>
    <t>Front Surface Particle Spectrum</t>
  </si>
  <si>
    <t>Crossing into Active Volume</t>
  </si>
  <si>
    <t>Crossing out of Active Volume</t>
  </si>
  <si>
    <t>Side Surface Particle Spectrum</t>
  </si>
  <si>
    <t>Active Volume Flux</t>
  </si>
  <si>
    <t>φ (n/cm2/s)</t>
  </si>
  <si>
    <t>Incoming Particle Rate</t>
  </si>
  <si>
    <t>n/cm2/s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</si>
</sst>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1" fontId="0" fillId="4" borderId="0" xfId="0" applyNumberFormat="1" applyFill="1"/>
    <xf numFmtId="165" fontId="0" fillId="0" borderId="1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11" fontId="0" fillId="0" borderId="11" xfId="0" applyNumberFormat="1" applyBorder="1"/>
    <xf numFmtId="11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0" fillId="0" borderId="19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6" xfId="0" applyNumberForma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165" fontId="0" fillId="0" borderId="31" xfId="0" applyNumberFormat="1" applyBorder="1"/>
    <xf numFmtId="165" fontId="0" fillId="0" borderId="32" xfId="0" applyNumberFormat="1" applyBorder="1"/>
    <xf numFmtId="165" fontId="0" fillId="0" borderId="28" xfId="0" applyNumberFormat="1" applyBorder="1"/>
    <xf numFmtId="11" fontId="0" fillId="3" borderId="0" xfId="0" applyNumberFormat="1" applyFill="1"/>
    <xf numFmtId="164" fontId="2" fillId="0" borderId="0" xfId="0" applyNumberFormat="1" applyFont="1"/>
    <xf numFmtId="165" fontId="0" fillId="4" borderId="0" xfId="0" applyNumberFormat="1" applyFill="1"/>
    <xf numFmtId="165" fontId="2" fillId="0" borderId="27" xfId="0" applyNumberFormat="1" applyFont="1" applyFill="1" applyBorder="1" applyAlignment="1">
      <alignment horizontal="center"/>
    </xf>
    <xf numFmtId="11" fontId="0" fillId="0" borderId="35" xfId="0" applyNumberFormat="1" applyBorder="1"/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="90" zoomScaleNormal="90" workbookViewId="0">
      <selection sqref="A1:XFD1048576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50" t="s">
        <v>7</v>
      </c>
      <c r="B1" s="50"/>
      <c r="C1" s="34">
        <f>497000000</f>
        <v>497000000</v>
      </c>
      <c r="D1" s="3" t="s">
        <v>10</v>
      </c>
      <c r="G1" s="49" t="s">
        <v>18</v>
      </c>
      <c r="H1" s="49"/>
      <c r="I1" s="4">
        <f>D7+L7</f>
        <v>783151.11844334414</v>
      </c>
      <c r="J1" s="3" t="s">
        <v>9</v>
      </c>
    </row>
    <row r="2" spans="1:23" x14ac:dyDescent="0.3">
      <c r="A2" s="50" t="s">
        <v>8</v>
      </c>
      <c r="B2" s="50"/>
      <c r="C2" s="34">
        <v>1</v>
      </c>
      <c r="D2" s="35" t="s">
        <v>11</v>
      </c>
      <c r="G2" s="49" t="s">
        <v>16</v>
      </c>
      <c r="H2" s="49"/>
      <c r="I2" s="36">
        <f>T7</f>
        <v>36328.604886559995</v>
      </c>
      <c r="J2" s="3" t="s">
        <v>19</v>
      </c>
    </row>
    <row r="3" spans="1:23" ht="15" thickBot="1" x14ac:dyDescent="0.35"/>
    <row r="4" spans="1:23" ht="15" thickBot="1" x14ac:dyDescent="0.35">
      <c r="A4" s="9"/>
      <c r="B4" s="51" t="s">
        <v>12</v>
      </c>
      <c r="C4" s="52"/>
      <c r="D4" s="52"/>
      <c r="E4" s="52"/>
      <c r="F4" s="53"/>
      <c r="G4" s="53"/>
      <c r="H4" s="53"/>
      <c r="I4" s="54"/>
      <c r="J4" s="51" t="s">
        <v>15</v>
      </c>
      <c r="K4" s="52"/>
      <c r="L4" s="52"/>
      <c r="M4" s="52"/>
      <c r="N4" s="53"/>
      <c r="O4" s="53"/>
      <c r="P4" s="53"/>
      <c r="Q4" s="54"/>
      <c r="R4" s="43" t="s">
        <v>16</v>
      </c>
      <c r="S4" s="44"/>
      <c r="T4" s="44"/>
      <c r="U4" s="45"/>
    </row>
    <row r="5" spans="1:23" ht="15" thickBot="1" x14ac:dyDescent="0.35">
      <c r="A5" s="10"/>
      <c r="B5" s="55" t="s">
        <v>13</v>
      </c>
      <c r="C5" s="56"/>
      <c r="D5" s="56"/>
      <c r="E5" s="57"/>
      <c r="F5" s="58" t="s">
        <v>14</v>
      </c>
      <c r="G5" s="59"/>
      <c r="H5" s="59"/>
      <c r="I5" s="60"/>
      <c r="J5" s="55" t="s">
        <v>13</v>
      </c>
      <c r="K5" s="56"/>
      <c r="L5" s="56"/>
      <c r="M5" s="57"/>
      <c r="N5" s="58" t="s">
        <v>14</v>
      </c>
      <c r="O5" s="59"/>
      <c r="P5" s="59"/>
      <c r="Q5" s="60"/>
      <c r="R5" s="46"/>
      <c r="S5" s="47"/>
      <c r="T5" s="47"/>
      <c r="U5" s="48"/>
    </row>
    <row r="6" spans="1:23" ht="15" thickBot="1" x14ac:dyDescent="0.35">
      <c r="A6" s="11" t="s">
        <v>0</v>
      </c>
      <c r="B6" s="18" t="s">
        <v>4</v>
      </c>
      <c r="C6" s="19" t="s">
        <v>2</v>
      </c>
      <c r="D6" s="19" t="s">
        <v>5</v>
      </c>
      <c r="E6" s="29" t="s">
        <v>3</v>
      </c>
      <c r="F6" s="18" t="s">
        <v>4</v>
      </c>
      <c r="G6" s="19" t="s">
        <v>2</v>
      </c>
      <c r="H6" s="19" t="s">
        <v>5</v>
      </c>
      <c r="I6" s="20" t="s">
        <v>3</v>
      </c>
      <c r="J6" s="18" t="s">
        <v>4</v>
      </c>
      <c r="K6" s="19" t="s">
        <v>2</v>
      </c>
      <c r="L6" s="19" t="s">
        <v>5</v>
      </c>
      <c r="M6" s="29" t="s">
        <v>3</v>
      </c>
      <c r="N6" s="18" t="s">
        <v>4</v>
      </c>
      <c r="O6" s="19" t="s">
        <v>2</v>
      </c>
      <c r="P6" s="19" t="s">
        <v>5</v>
      </c>
      <c r="Q6" s="20" t="s">
        <v>3</v>
      </c>
      <c r="R6" s="21" t="s">
        <v>1</v>
      </c>
      <c r="S6" s="19" t="s">
        <v>2</v>
      </c>
      <c r="T6" s="19" t="s">
        <v>17</v>
      </c>
      <c r="U6" s="20" t="s">
        <v>3</v>
      </c>
      <c r="V6" s="1"/>
    </row>
    <row r="7" spans="1:23" ht="15" thickBot="1" x14ac:dyDescent="0.35">
      <c r="A7" s="11" t="s">
        <v>6</v>
      </c>
      <c r="B7" s="26">
        <f>SUM(B8:B100)</f>
        <v>1.5090795581950006E-3</v>
      </c>
      <c r="C7" s="27">
        <v>7.4999999999999997E-3</v>
      </c>
      <c r="D7" s="27">
        <f>SUM(D8:D100)</f>
        <v>750012.54042291513</v>
      </c>
      <c r="E7" s="30">
        <f>C7*D7</f>
        <v>5625.0940531718634</v>
      </c>
      <c r="F7" s="26">
        <f>SUM(F8:F100)</f>
        <v>5.2518674181027995E-5</v>
      </c>
      <c r="G7" s="27">
        <v>7.6E-3</v>
      </c>
      <c r="H7" s="27">
        <f>SUM(H8:H100)</f>
        <v>26101.781067970907</v>
      </c>
      <c r="I7" s="28">
        <f>G7*H7</f>
        <v>198.37353611657889</v>
      </c>
      <c r="J7" s="26">
        <f>SUM(J8:J100)</f>
        <v>6.6677219357000011E-5</v>
      </c>
      <c r="K7" s="27">
        <v>1.26E-2</v>
      </c>
      <c r="L7" s="27">
        <f>SUM(L8:L100)</f>
        <v>33138.578020428991</v>
      </c>
      <c r="M7" s="30">
        <f>K7*L7</f>
        <v>417.54608305740527</v>
      </c>
      <c r="N7" s="26">
        <f>SUM(N8:N100)</f>
        <v>4.4928980912000013E-4</v>
      </c>
      <c r="O7" s="27">
        <v>7.6E-3</v>
      </c>
      <c r="P7" s="27">
        <f>SUM(P8:P100)</f>
        <v>223297.03513263998</v>
      </c>
      <c r="Q7" s="28">
        <f>O7*P7</f>
        <v>1697.0574670080639</v>
      </c>
      <c r="R7" s="37">
        <f>SUM(R8:R100)</f>
        <v>7.3095784480000021E-5</v>
      </c>
      <c r="S7" s="27">
        <v>7.4000000000000003E-3</v>
      </c>
      <c r="T7" s="27">
        <f>SUM(T8:T100)</f>
        <v>36328.604886559995</v>
      </c>
      <c r="U7" s="28">
        <f>S7*T7</f>
        <v>268.83167616054396</v>
      </c>
      <c r="V7" s="1"/>
    </row>
    <row r="8" spans="1:23" x14ac:dyDescent="0.3">
      <c r="A8" s="12">
        <v>4.1399000000000002E-7</v>
      </c>
      <c r="B8" s="22">
        <v>0</v>
      </c>
      <c r="C8" s="23">
        <v>0</v>
      </c>
      <c r="D8" s="23">
        <f>B8*$C$1*$C$2</f>
        <v>0</v>
      </c>
      <c r="E8" s="31">
        <f>C8*D8</f>
        <v>0</v>
      </c>
      <c r="F8" s="22">
        <v>0</v>
      </c>
      <c r="G8" s="23">
        <v>0</v>
      </c>
      <c r="H8" s="23">
        <f>F8*$C$1*$C$2</f>
        <v>0</v>
      </c>
      <c r="I8" s="24">
        <f>G8*H8</f>
        <v>0</v>
      </c>
      <c r="J8" s="22">
        <v>0</v>
      </c>
      <c r="K8" s="23">
        <v>0</v>
      </c>
      <c r="L8" s="23">
        <f>J8*$C$1*$C$2</f>
        <v>0</v>
      </c>
      <c r="M8" s="31">
        <f>K8*L8</f>
        <v>0</v>
      </c>
      <c r="N8" s="22">
        <v>0</v>
      </c>
      <c r="O8" s="23">
        <v>0</v>
      </c>
      <c r="P8" s="23">
        <f>N8*$C$1*$C$2</f>
        <v>0</v>
      </c>
      <c r="Q8" s="24">
        <f>O8*P8</f>
        <v>0</v>
      </c>
      <c r="R8" s="25">
        <v>0</v>
      </c>
      <c r="S8" s="23">
        <v>0</v>
      </c>
      <c r="T8" s="23">
        <f>R8*$C$1*$C$2</f>
        <v>0</v>
      </c>
      <c r="U8" s="24">
        <f>S8*T8</f>
        <v>0</v>
      </c>
      <c r="V8" s="1"/>
      <c r="W8" s="1"/>
    </row>
    <row r="9" spans="1:23" x14ac:dyDescent="0.3">
      <c r="A9" s="12">
        <v>1.1253000000000001E-6</v>
      </c>
      <c r="B9" s="16">
        <v>1.9092499999999999E-10</v>
      </c>
      <c r="C9" s="5">
        <v>7.4200000000000002E-2</v>
      </c>
      <c r="D9" s="5">
        <f t="shared" ref="D9:D72" si="0">B9*$C$1*$C$2</f>
        <v>9.4889724999999994E-2</v>
      </c>
      <c r="E9" s="32">
        <f t="shared" ref="E9:E72" si="1">C9*D9</f>
        <v>7.0408175949999994E-3</v>
      </c>
      <c r="F9" s="16">
        <v>1.2973200000000001E-8</v>
      </c>
      <c r="G9" s="5">
        <v>1.3599999999999999E-2</v>
      </c>
      <c r="H9" s="5">
        <f t="shared" ref="H9:H72" si="2">F9*$C$1*$C$2</f>
        <v>6.4476804000000003</v>
      </c>
      <c r="I9" s="6">
        <f t="shared" ref="I9:I72" si="3">G9*H9</f>
        <v>8.7688453439999994E-2</v>
      </c>
      <c r="J9" s="16">
        <v>7.7907500000000002E-10</v>
      </c>
      <c r="K9" s="5">
        <v>3.8600000000000002E-2</v>
      </c>
      <c r="L9" s="5">
        <f t="shared" ref="L9:L72" si="4">J9*$C$1*$C$2</f>
        <v>0.38720027500000004</v>
      </c>
      <c r="M9" s="32">
        <f t="shared" ref="M9:M72" si="5">K9*L9</f>
        <v>1.4945930615000002E-2</v>
      </c>
      <c r="N9" s="16">
        <v>6.0067299999999994E-8</v>
      </c>
      <c r="O9" s="5">
        <v>1.09E-2</v>
      </c>
      <c r="P9" s="5">
        <f t="shared" ref="P9:P72" si="6">N9*$C$1*$C$2</f>
        <v>29.853448099999998</v>
      </c>
      <c r="Q9" s="6">
        <f t="shared" ref="Q9:Q72" si="7">O9*P9</f>
        <v>0.32540258428999996</v>
      </c>
      <c r="R9" s="14">
        <v>2.4579799999999998E-9</v>
      </c>
      <c r="S9" s="5">
        <v>1.0200000000000001E-2</v>
      </c>
      <c r="T9" s="5">
        <f t="shared" ref="T9:T72" si="8">R9*$C$1*$C$2</f>
        <v>1.2216160599999999</v>
      </c>
      <c r="U9" s="6">
        <f t="shared" ref="U9:U72" si="9">S9*T9</f>
        <v>1.2460483812E-2</v>
      </c>
      <c r="V9" s="1"/>
      <c r="W9" s="1"/>
    </row>
    <row r="10" spans="1:23" x14ac:dyDescent="0.3">
      <c r="A10" s="12">
        <v>3.0589999999999998E-6</v>
      </c>
      <c r="B10" s="16">
        <v>2.0966099999999999E-9</v>
      </c>
      <c r="C10" s="5">
        <v>2.6200000000000001E-2</v>
      </c>
      <c r="D10" s="5">
        <f t="shared" si="0"/>
        <v>1.04201517</v>
      </c>
      <c r="E10" s="32">
        <f t="shared" si="1"/>
        <v>2.7300797454000002E-2</v>
      </c>
      <c r="F10" s="16">
        <v>1.2448499999999999E-7</v>
      </c>
      <c r="G10" s="5">
        <v>1.0699999999999999E-2</v>
      </c>
      <c r="H10" s="5">
        <f t="shared" si="2"/>
        <v>61.869045</v>
      </c>
      <c r="I10" s="6">
        <f t="shared" si="3"/>
        <v>0.66199878149999991</v>
      </c>
      <c r="J10" s="16">
        <v>7.9586299999999998E-9</v>
      </c>
      <c r="K10" s="5">
        <v>1.52E-2</v>
      </c>
      <c r="L10" s="5">
        <f t="shared" si="4"/>
        <v>3.9554391099999999</v>
      </c>
      <c r="M10" s="32">
        <f t="shared" si="5"/>
        <v>6.0122674471999996E-2</v>
      </c>
      <c r="N10" s="16">
        <v>5.7863099999999996E-7</v>
      </c>
      <c r="O10" s="5">
        <v>1.01E-2</v>
      </c>
      <c r="P10" s="5">
        <f t="shared" si="6"/>
        <v>287.57960699999995</v>
      </c>
      <c r="Q10" s="6">
        <f t="shared" si="7"/>
        <v>2.9045540306999995</v>
      </c>
      <c r="R10" s="14">
        <v>2.36399E-8</v>
      </c>
      <c r="S10" s="5">
        <v>0.01</v>
      </c>
      <c r="T10" s="5">
        <f t="shared" si="8"/>
        <v>11.749030299999999</v>
      </c>
      <c r="U10" s="6">
        <f t="shared" si="9"/>
        <v>0.11749030299999999</v>
      </c>
      <c r="V10" s="1"/>
      <c r="W10" s="1"/>
    </row>
    <row r="11" spans="1:23" x14ac:dyDescent="0.3">
      <c r="A11" s="12">
        <v>1.0677E-5</v>
      </c>
      <c r="B11" s="16">
        <v>4.4684600000000001E-9</v>
      </c>
      <c r="C11" s="5">
        <v>4.5699999999999998E-2</v>
      </c>
      <c r="D11" s="5">
        <f t="shared" si="0"/>
        <v>2.2208246200000001</v>
      </c>
      <c r="E11" s="32">
        <f t="shared" si="1"/>
        <v>0.101491685134</v>
      </c>
      <c r="F11" s="16">
        <v>1.9936400000000001E-7</v>
      </c>
      <c r="G11" s="5">
        <v>1.06E-2</v>
      </c>
      <c r="H11" s="5">
        <f t="shared" si="2"/>
        <v>99.083908000000008</v>
      </c>
      <c r="I11" s="6">
        <f t="shared" si="3"/>
        <v>1.0502894248000001</v>
      </c>
      <c r="J11" s="16">
        <v>1.6735399999999999E-8</v>
      </c>
      <c r="K11" s="5">
        <v>2.76E-2</v>
      </c>
      <c r="L11" s="5">
        <f t="shared" si="4"/>
        <v>8.3174937999999994</v>
      </c>
      <c r="M11" s="32">
        <f t="shared" si="5"/>
        <v>0.22956282887999999</v>
      </c>
      <c r="N11" s="16">
        <v>9.2908599999999996E-7</v>
      </c>
      <c r="O11" s="5">
        <v>1.01E-2</v>
      </c>
      <c r="P11" s="5">
        <f t="shared" si="6"/>
        <v>461.755742</v>
      </c>
      <c r="Q11" s="6">
        <f t="shared" si="7"/>
        <v>4.6637329942000001</v>
      </c>
      <c r="R11" s="14">
        <v>3.7951900000000003E-8</v>
      </c>
      <c r="S11" s="5">
        <v>0.01</v>
      </c>
      <c r="T11" s="5">
        <f t="shared" si="8"/>
        <v>18.862094300000003</v>
      </c>
      <c r="U11" s="6">
        <f t="shared" si="9"/>
        <v>0.18862094300000004</v>
      </c>
      <c r="V11" s="1"/>
      <c r="W11" s="1"/>
    </row>
    <row r="12" spans="1:23" x14ac:dyDescent="0.3">
      <c r="A12" s="12">
        <v>2.9023E-5</v>
      </c>
      <c r="B12" s="16">
        <v>1.9214799999999999E-8</v>
      </c>
      <c r="C12" s="5">
        <v>3.6799999999999999E-2</v>
      </c>
      <c r="D12" s="5">
        <f t="shared" si="0"/>
        <v>9.5497555999999992</v>
      </c>
      <c r="E12" s="32">
        <f t="shared" si="1"/>
        <v>0.35143100607999994</v>
      </c>
      <c r="F12" s="16">
        <v>2.0692900000000001E-7</v>
      </c>
      <c r="G12" s="5">
        <v>1.0699999999999999E-2</v>
      </c>
      <c r="H12" s="5">
        <f t="shared" si="2"/>
        <v>102.84371300000001</v>
      </c>
      <c r="I12" s="6">
        <f t="shared" si="3"/>
        <v>1.1004277291</v>
      </c>
      <c r="J12" s="16">
        <v>7.3446900000000004E-8</v>
      </c>
      <c r="K12" s="5">
        <v>2.52E-2</v>
      </c>
      <c r="L12" s="5">
        <f t="shared" si="4"/>
        <v>36.503109299999998</v>
      </c>
      <c r="M12" s="32">
        <f t="shared" si="5"/>
        <v>0.91987835435999998</v>
      </c>
      <c r="N12" s="16">
        <v>9.5625699999999993E-7</v>
      </c>
      <c r="O12" s="5">
        <v>1.01E-2</v>
      </c>
      <c r="P12" s="5">
        <f t="shared" si="6"/>
        <v>475.25972899999999</v>
      </c>
      <c r="Q12" s="6">
        <f t="shared" si="7"/>
        <v>4.8001232628999997</v>
      </c>
      <c r="R12" s="14">
        <v>3.9373499999999999E-8</v>
      </c>
      <c r="S12" s="5">
        <v>0.01</v>
      </c>
      <c r="T12" s="5">
        <f t="shared" si="8"/>
        <v>19.5686295</v>
      </c>
      <c r="U12" s="6">
        <f t="shared" si="9"/>
        <v>0.19568629500000001</v>
      </c>
      <c r="V12" s="1"/>
      <c r="W12" s="1"/>
    </row>
    <row r="13" spans="1:23" x14ac:dyDescent="0.3">
      <c r="A13" s="12">
        <v>1.013E-4</v>
      </c>
      <c r="B13" s="16">
        <v>2.59189E-8</v>
      </c>
      <c r="C13" s="5">
        <v>3.2300000000000002E-2</v>
      </c>
      <c r="D13" s="5">
        <f t="shared" si="0"/>
        <v>12.8816933</v>
      </c>
      <c r="E13" s="32">
        <f t="shared" si="1"/>
        <v>0.41607869359000005</v>
      </c>
      <c r="F13" s="16">
        <v>3.29079E-7</v>
      </c>
      <c r="G13" s="5">
        <v>1.0800000000000001E-2</v>
      </c>
      <c r="H13" s="5">
        <f t="shared" si="2"/>
        <v>163.55226300000001</v>
      </c>
      <c r="I13" s="6">
        <f t="shared" si="3"/>
        <v>1.7663644404000003</v>
      </c>
      <c r="J13" s="16">
        <v>1.01482E-7</v>
      </c>
      <c r="K13" s="5">
        <v>2.1000000000000001E-2</v>
      </c>
      <c r="L13" s="5">
        <f t="shared" si="4"/>
        <v>50.436554000000001</v>
      </c>
      <c r="M13" s="32">
        <f t="shared" si="5"/>
        <v>1.059167634</v>
      </c>
      <c r="N13" s="16">
        <v>1.5193199999999999E-6</v>
      </c>
      <c r="O13" s="5">
        <v>1.0200000000000001E-2</v>
      </c>
      <c r="P13" s="5">
        <f t="shared" si="6"/>
        <v>755.10203999999999</v>
      </c>
      <c r="Q13" s="6">
        <f t="shared" si="7"/>
        <v>7.7020408080000005</v>
      </c>
      <c r="R13" s="14">
        <v>6.2439999999999995E-8</v>
      </c>
      <c r="S13" s="5">
        <v>1.01E-2</v>
      </c>
      <c r="T13" s="5">
        <f t="shared" si="8"/>
        <v>31.032679999999999</v>
      </c>
      <c r="U13" s="6">
        <f t="shared" si="9"/>
        <v>0.31343006800000001</v>
      </c>
      <c r="V13" s="1"/>
      <c r="W13" s="1"/>
    </row>
    <row r="14" spans="1:23" x14ac:dyDescent="0.3">
      <c r="A14" s="12">
        <v>2.7535999999999999E-4</v>
      </c>
      <c r="B14" s="16">
        <v>2.2569499999999999E-8</v>
      </c>
      <c r="C14" s="5">
        <v>3.39E-2</v>
      </c>
      <c r="D14" s="5">
        <f t="shared" si="0"/>
        <v>11.217041499999999</v>
      </c>
      <c r="E14" s="32">
        <f t="shared" si="1"/>
        <v>0.38025770684999993</v>
      </c>
      <c r="F14" s="16">
        <v>3.3708100000000003E-7</v>
      </c>
      <c r="G14" s="5">
        <v>1.0999999999999999E-2</v>
      </c>
      <c r="H14" s="5">
        <f t="shared" si="2"/>
        <v>167.529257</v>
      </c>
      <c r="I14" s="6">
        <f t="shared" si="3"/>
        <v>1.8428218269999999</v>
      </c>
      <c r="J14" s="16">
        <v>8.3456800000000007E-8</v>
      </c>
      <c r="K14" s="5">
        <v>2.1899999999999999E-2</v>
      </c>
      <c r="L14" s="5">
        <f t="shared" si="4"/>
        <v>41.478029600000006</v>
      </c>
      <c r="M14" s="32">
        <f t="shared" si="5"/>
        <v>0.90836884824000008</v>
      </c>
      <c r="N14" s="16">
        <v>1.55323E-6</v>
      </c>
      <c r="O14" s="5">
        <v>1.03E-2</v>
      </c>
      <c r="P14" s="5">
        <f t="shared" si="6"/>
        <v>771.95530999999994</v>
      </c>
      <c r="Q14" s="6">
        <f t="shared" si="7"/>
        <v>7.9511396929999991</v>
      </c>
      <c r="R14" s="14">
        <v>6.3446499999999998E-8</v>
      </c>
      <c r="S14" s="5">
        <v>1.0200000000000001E-2</v>
      </c>
      <c r="T14" s="5">
        <f t="shared" si="8"/>
        <v>31.5329105</v>
      </c>
      <c r="U14" s="6">
        <f t="shared" si="9"/>
        <v>0.32163568710000001</v>
      </c>
      <c r="W14" s="1"/>
    </row>
    <row r="15" spans="1:23" x14ac:dyDescent="0.3">
      <c r="A15" s="12">
        <v>5.8295000000000005E-4</v>
      </c>
      <c r="B15" s="16">
        <v>1.8233199999999999E-8</v>
      </c>
      <c r="C15" s="5">
        <v>3.6900000000000002E-2</v>
      </c>
      <c r="D15" s="5">
        <f t="shared" si="0"/>
        <v>9.061900399999999</v>
      </c>
      <c r="E15" s="32">
        <f t="shared" si="1"/>
        <v>0.33438412475999996</v>
      </c>
      <c r="F15" s="16">
        <v>3.0777200000000001E-7</v>
      </c>
      <c r="G15" s="5">
        <v>1.0999999999999999E-2</v>
      </c>
      <c r="H15" s="5">
        <f t="shared" si="2"/>
        <v>152.962684</v>
      </c>
      <c r="I15" s="6">
        <f t="shared" si="3"/>
        <v>1.6825895239999999</v>
      </c>
      <c r="J15" s="16">
        <v>7.0723399999999999E-8</v>
      </c>
      <c r="K15" s="5">
        <v>2.4E-2</v>
      </c>
      <c r="L15" s="5">
        <f t="shared" si="4"/>
        <v>35.149529799999996</v>
      </c>
      <c r="M15" s="32">
        <f t="shared" si="5"/>
        <v>0.84358871519999989</v>
      </c>
      <c r="N15" s="16">
        <v>1.4166600000000001E-6</v>
      </c>
      <c r="O15" s="5">
        <v>1.03E-2</v>
      </c>
      <c r="P15" s="5">
        <f t="shared" si="6"/>
        <v>704.08001999999999</v>
      </c>
      <c r="Q15" s="6">
        <f t="shared" si="7"/>
        <v>7.2520242059999998</v>
      </c>
      <c r="R15" s="14">
        <v>5.7628200000000002E-8</v>
      </c>
      <c r="S15" s="5">
        <v>1.03E-2</v>
      </c>
      <c r="T15" s="5">
        <f t="shared" si="8"/>
        <v>28.6412154</v>
      </c>
      <c r="U15" s="6">
        <f t="shared" si="9"/>
        <v>0.29500451861999999</v>
      </c>
      <c r="W15" s="1"/>
    </row>
    <row r="16" spans="1:23" x14ac:dyDescent="0.3">
      <c r="A16" s="12">
        <v>1.2340999999999999E-3</v>
      </c>
      <c r="B16" s="16">
        <v>1.9456599999999998E-8</v>
      </c>
      <c r="C16" s="5">
        <v>3.3700000000000001E-2</v>
      </c>
      <c r="D16" s="5">
        <f t="shared" si="0"/>
        <v>9.6699301999999996</v>
      </c>
      <c r="E16" s="32">
        <f t="shared" si="1"/>
        <v>0.32587664773999997</v>
      </c>
      <c r="F16" s="16">
        <v>3.62313E-7</v>
      </c>
      <c r="G16" s="5">
        <v>1.11E-2</v>
      </c>
      <c r="H16" s="5">
        <f t="shared" si="2"/>
        <v>180.06956099999999</v>
      </c>
      <c r="I16" s="6">
        <f t="shared" si="3"/>
        <v>1.9987721271000001</v>
      </c>
      <c r="J16" s="16">
        <v>7.4063799999999996E-8</v>
      </c>
      <c r="K16" s="5">
        <v>2.24E-2</v>
      </c>
      <c r="L16" s="5">
        <f t="shared" si="4"/>
        <v>36.8097086</v>
      </c>
      <c r="M16" s="32">
        <f t="shared" si="5"/>
        <v>0.82453747263999999</v>
      </c>
      <c r="N16" s="16">
        <v>1.68442E-6</v>
      </c>
      <c r="O16" s="5">
        <v>1.04E-2</v>
      </c>
      <c r="P16" s="5">
        <f t="shared" si="6"/>
        <v>837.15674000000001</v>
      </c>
      <c r="Q16" s="6">
        <f t="shared" si="7"/>
        <v>8.7064300960000001</v>
      </c>
      <c r="R16" s="14">
        <v>6.7934799999999995E-8</v>
      </c>
      <c r="S16" s="5">
        <v>1.03E-2</v>
      </c>
      <c r="T16" s="5">
        <f t="shared" si="8"/>
        <v>33.763595599999995</v>
      </c>
      <c r="U16" s="6">
        <f t="shared" si="9"/>
        <v>0.34776503467999997</v>
      </c>
      <c r="W16" s="1"/>
    </row>
    <row r="17" spans="1:23" x14ac:dyDescent="0.3">
      <c r="A17" s="12">
        <v>3.3546000000000001E-3</v>
      </c>
      <c r="B17" s="16">
        <v>2.98297E-8</v>
      </c>
      <c r="C17" s="5">
        <v>2.8199999999999999E-2</v>
      </c>
      <c r="D17" s="5">
        <f t="shared" si="0"/>
        <v>14.8253609</v>
      </c>
      <c r="E17" s="32">
        <f t="shared" si="1"/>
        <v>0.41807517738</v>
      </c>
      <c r="F17" s="16">
        <v>5.8573700000000003E-7</v>
      </c>
      <c r="G17" s="5">
        <v>1.09E-2</v>
      </c>
      <c r="H17" s="5">
        <f t="shared" si="2"/>
        <v>291.111289</v>
      </c>
      <c r="I17" s="6">
        <f t="shared" si="3"/>
        <v>3.1731130501</v>
      </c>
      <c r="J17" s="16">
        <v>1.08789E-7</v>
      </c>
      <c r="K17" s="5">
        <v>1.7999999999999999E-2</v>
      </c>
      <c r="L17" s="5">
        <f t="shared" si="4"/>
        <v>54.068132999999996</v>
      </c>
      <c r="M17" s="32">
        <f t="shared" si="5"/>
        <v>0.97322639399999988</v>
      </c>
      <c r="N17" s="16">
        <v>2.7733199999999999E-6</v>
      </c>
      <c r="O17" s="5">
        <v>1.04E-2</v>
      </c>
      <c r="P17" s="5">
        <f t="shared" si="6"/>
        <v>1378.34004</v>
      </c>
      <c r="Q17" s="6">
        <f t="shared" si="7"/>
        <v>14.334736416</v>
      </c>
      <c r="R17" s="14">
        <v>1.1071200000000001E-7</v>
      </c>
      <c r="S17" s="5">
        <v>1.04E-2</v>
      </c>
      <c r="T17" s="5">
        <f t="shared" si="8"/>
        <v>55.023864000000003</v>
      </c>
      <c r="U17" s="6">
        <f t="shared" si="9"/>
        <v>0.57224818560000001</v>
      </c>
      <c r="W17" s="1"/>
    </row>
    <row r="18" spans="1:23" x14ac:dyDescent="0.3">
      <c r="A18" s="12">
        <v>1.0333E-2</v>
      </c>
      <c r="B18" s="16">
        <v>4.0828500000000001E-8</v>
      </c>
      <c r="C18" s="5">
        <v>2.6700000000000002E-2</v>
      </c>
      <c r="D18" s="5">
        <f t="shared" si="0"/>
        <v>20.291764499999999</v>
      </c>
      <c r="E18" s="32">
        <f t="shared" si="1"/>
        <v>0.54179011215000006</v>
      </c>
      <c r="F18" s="16">
        <v>8.4495899999999999E-7</v>
      </c>
      <c r="G18" s="5">
        <v>1.0500000000000001E-2</v>
      </c>
      <c r="H18" s="5">
        <f t="shared" si="2"/>
        <v>419.94462299999998</v>
      </c>
      <c r="I18" s="6">
        <f t="shared" si="3"/>
        <v>4.4094185415</v>
      </c>
      <c r="J18" s="16">
        <v>1.5018000000000001E-7</v>
      </c>
      <c r="K18" s="5">
        <v>1.52E-2</v>
      </c>
      <c r="L18" s="5">
        <f t="shared" si="4"/>
        <v>74.63946</v>
      </c>
      <c r="M18" s="32">
        <f t="shared" si="5"/>
        <v>1.1345197920000001</v>
      </c>
      <c r="N18" s="16">
        <v>4.1378800000000001E-6</v>
      </c>
      <c r="O18" s="5">
        <v>1.04E-2</v>
      </c>
      <c r="P18" s="5">
        <f t="shared" si="6"/>
        <v>2056.5263599999998</v>
      </c>
      <c r="Q18" s="6">
        <f t="shared" si="7"/>
        <v>21.387874143999998</v>
      </c>
      <c r="R18" s="14">
        <v>1.6215100000000001E-7</v>
      </c>
      <c r="S18" s="5">
        <v>1.04E-2</v>
      </c>
      <c r="T18" s="5">
        <f t="shared" si="8"/>
        <v>80.589047000000008</v>
      </c>
      <c r="U18" s="6">
        <f t="shared" si="9"/>
        <v>0.83812608880000006</v>
      </c>
      <c r="W18" s="1"/>
    </row>
    <row r="19" spans="1:23" x14ac:dyDescent="0.3">
      <c r="A19" s="12">
        <v>2.1874999999999999E-2</v>
      </c>
      <c r="B19" s="16">
        <v>4.5709999999999997E-8</v>
      </c>
      <c r="C19" s="5">
        <v>3.2800000000000003E-2</v>
      </c>
      <c r="D19" s="5">
        <f t="shared" si="0"/>
        <v>22.717869999999998</v>
      </c>
      <c r="E19" s="32">
        <f t="shared" si="1"/>
        <v>0.74514613600000001</v>
      </c>
      <c r="F19" s="16">
        <v>7.0590200000000004E-7</v>
      </c>
      <c r="G19" s="5">
        <v>0.01</v>
      </c>
      <c r="H19" s="5">
        <f t="shared" si="2"/>
        <v>350.83329400000002</v>
      </c>
      <c r="I19" s="6">
        <f t="shared" si="3"/>
        <v>3.5083329400000003</v>
      </c>
      <c r="J19" s="16">
        <v>1.10851E-7</v>
      </c>
      <c r="K19" s="5">
        <v>1.8499999999999999E-2</v>
      </c>
      <c r="L19" s="5">
        <f t="shared" si="4"/>
        <v>55.092947000000002</v>
      </c>
      <c r="M19" s="32">
        <f t="shared" si="5"/>
        <v>1.0192195195</v>
      </c>
      <c r="N19" s="16">
        <v>3.66242E-6</v>
      </c>
      <c r="O19" s="5">
        <v>1.04E-2</v>
      </c>
      <c r="P19" s="5">
        <f t="shared" si="6"/>
        <v>1820.2227399999999</v>
      </c>
      <c r="Q19" s="6">
        <f t="shared" si="7"/>
        <v>18.930316496</v>
      </c>
      <c r="R19" s="14">
        <v>1.4010099999999999E-7</v>
      </c>
      <c r="S19" s="5">
        <v>1.0500000000000001E-2</v>
      </c>
      <c r="T19" s="5">
        <f t="shared" si="8"/>
        <v>69.630196999999995</v>
      </c>
      <c r="U19" s="6">
        <f t="shared" si="9"/>
        <v>0.73111706850000002</v>
      </c>
      <c r="W19" s="1"/>
    </row>
    <row r="20" spans="1:23" x14ac:dyDescent="0.3">
      <c r="A20" s="12">
        <v>2.4788000000000001E-2</v>
      </c>
      <c r="B20" s="16">
        <v>1.1087E-8</v>
      </c>
      <c r="C20" s="5">
        <v>6.3399999999999998E-2</v>
      </c>
      <c r="D20" s="5">
        <f t="shared" si="0"/>
        <v>5.5102390000000003</v>
      </c>
      <c r="E20" s="32">
        <f t="shared" si="1"/>
        <v>0.34934915259999999</v>
      </c>
      <c r="F20" s="16">
        <v>1.3262000000000001E-7</v>
      </c>
      <c r="G20" s="5">
        <v>1.01E-2</v>
      </c>
      <c r="H20" s="5">
        <f t="shared" si="2"/>
        <v>65.912140000000008</v>
      </c>
      <c r="I20" s="6">
        <f t="shared" si="3"/>
        <v>0.66571261400000004</v>
      </c>
      <c r="J20" s="16">
        <v>2.3175999999999999E-8</v>
      </c>
      <c r="K20" s="5">
        <v>3.6999999999999998E-2</v>
      </c>
      <c r="L20" s="5">
        <f t="shared" si="4"/>
        <v>11.518471999999999</v>
      </c>
      <c r="M20" s="32">
        <f t="shared" si="5"/>
        <v>0.42618346399999996</v>
      </c>
      <c r="N20" s="16">
        <v>7.1509299999999996E-7</v>
      </c>
      <c r="O20" s="5">
        <v>1.0500000000000001E-2</v>
      </c>
      <c r="P20" s="5">
        <f t="shared" si="6"/>
        <v>355.40122099999996</v>
      </c>
      <c r="Q20" s="6">
        <f t="shared" si="7"/>
        <v>3.7317128204999999</v>
      </c>
      <c r="R20" s="14">
        <v>2.6967100000000001E-8</v>
      </c>
      <c r="S20" s="5">
        <v>1.0500000000000001E-2</v>
      </c>
      <c r="T20" s="5">
        <f t="shared" si="8"/>
        <v>13.4026487</v>
      </c>
      <c r="U20" s="6">
        <f t="shared" si="9"/>
        <v>0.14072781135000001</v>
      </c>
      <c r="W20" s="1"/>
    </row>
    <row r="21" spans="1:23" x14ac:dyDescent="0.3">
      <c r="A21" s="12">
        <v>3.4306999999999997E-2</v>
      </c>
      <c r="B21" s="16">
        <v>6.3155800000000002E-8</v>
      </c>
      <c r="C21" s="5">
        <v>1.9800000000000002E-2</v>
      </c>
      <c r="D21" s="5">
        <f t="shared" si="0"/>
        <v>31.388432600000002</v>
      </c>
      <c r="E21" s="32">
        <f t="shared" si="1"/>
        <v>0.62149096548000005</v>
      </c>
      <c r="F21" s="16">
        <v>3.73266E-7</v>
      </c>
      <c r="G21" s="5">
        <v>9.7000000000000003E-3</v>
      </c>
      <c r="H21" s="5">
        <f t="shared" si="2"/>
        <v>185.51320200000001</v>
      </c>
      <c r="I21" s="6">
        <f t="shared" si="3"/>
        <v>1.7994780594000002</v>
      </c>
      <c r="J21" s="16">
        <v>2.5175499999999999E-7</v>
      </c>
      <c r="K21" s="5">
        <v>1.03E-2</v>
      </c>
      <c r="L21" s="5">
        <f t="shared" si="4"/>
        <v>125.122235</v>
      </c>
      <c r="M21" s="32">
        <f t="shared" si="5"/>
        <v>1.2887590205000001</v>
      </c>
      <c r="N21" s="16">
        <v>2.0525900000000002E-6</v>
      </c>
      <c r="O21" s="5">
        <v>1.04E-2</v>
      </c>
      <c r="P21" s="5">
        <f t="shared" si="6"/>
        <v>1020.13723</v>
      </c>
      <c r="Q21" s="6">
        <f t="shared" si="7"/>
        <v>10.609427192</v>
      </c>
      <c r="R21" s="14">
        <v>7.8065000000000005E-8</v>
      </c>
      <c r="S21" s="5">
        <v>1.0500000000000001E-2</v>
      </c>
      <c r="T21" s="5">
        <f t="shared" si="8"/>
        <v>38.798304999999999</v>
      </c>
      <c r="U21" s="6">
        <f t="shared" si="9"/>
        <v>0.40738220250000001</v>
      </c>
      <c r="W21" s="1"/>
    </row>
    <row r="22" spans="1:23" x14ac:dyDescent="0.3">
      <c r="A22" s="12">
        <v>5.2475000000000001E-2</v>
      </c>
      <c r="B22" s="16">
        <v>5.2592200000000003E-8</v>
      </c>
      <c r="C22" s="5">
        <v>2.6499999999999999E-2</v>
      </c>
      <c r="D22" s="5">
        <f t="shared" si="0"/>
        <v>26.138323400000001</v>
      </c>
      <c r="E22" s="32">
        <f t="shared" si="1"/>
        <v>0.69266557009999996</v>
      </c>
      <c r="F22" s="16">
        <v>5.4048000000000003E-7</v>
      </c>
      <c r="G22" s="5">
        <v>9.9000000000000008E-3</v>
      </c>
      <c r="H22" s="5">
        <f t="shared" si="2"/>
        <v>268.61856</v>
      </c>
      <c r="I22" s="6">
        <f t="shared" si="3"/>
        <v>2.6593237440000004</v>
      </c>
      <c r="J22" s="16">
        <v>1.65134E-7</v>
      </c>
      <c r="K22" s="5">
        <v>1.12E-2</v>
      </c>
      <c r="L22" s="5">
        <f t="shared" si="4"/>
        <v>82.071597999999994</v>
      </c>
      <c r="M22" s="32">
        <f t="shared" si="5"/>
        <v>0.91920189759999993</v>
      </c>
      <c r="N22" s="16">
        <v>3.12633E-6</v>
      </c>
      <c r="O22" s="5">
        <v>1.03E-2</v>
      </c>
      <c r="P22" s="5">
        <f t="shared" si="6"/>
        <v>1553.78601</v>
      </c>
      <c r="Q22" s="6">
        <f t="shared" si="7"/>
        <v>16.003995903</v>
      </c>
      <c r="R22" s="14">
        <v>1.1519E-7</v>
      </c>
      <c r="S22" s="5">
        <v>1.06E-2</v>
      </c>
      <c r="T22" s="5">
        <f t="shared" si="8"/>
        <v>57.249430000000004</v>
      </c>
      <c r="U22" s="6">
        <f t="shared" si="9"/>
        <v>0.60684395800000002</v>
      </c>
      <c r="W22" s="1"/>
    </row>
    <row r="23" spans="1:23" x14ac:dyDescent="0.3">
      <c r="A23" s="12">
        <v>0.11108999999999999</v>
      </c>
      <c r="B23" s="16">
        <v>2.30382E-7</v>
      </c>
      <c r="C23" s="5">
        <v>0.25480000000000003</v>
      </c>
      <c r="D23" s="5">
        <f t="shared" si="0"/>
        <v>114.499854</v>
      </c>
      <c r="E23" s="32">
        <f t="shared" si="1"/>
        <v>29.174562799200004</v>
      </c>
      <c r="F23" s="16">
        <v>1.19764E-6</v>
      </c>
      <c r="G23" s="5">
        <v>8.9999999999999993E-3</v>
      </c>
      <c r="H23" s="5">
        <f t="shared" si="2"/>
        <v>595.22708</v>
      </c>
      <c r="I23" s="6">
        <f t="shared" si="3"/>
        <v>5.3570437199999992</v>
      </c>
      <c r="J23" s="16">
        <v>6.3059500000000002E-7</v>
      </c>
      <c r="K23" s="5">
        <v>2.35E-2</v>
      </c>
      <c r="L23" s="5">
        <f t="shared" si="4"/>
        <v>313.40571499999999</v>
      </c>
      <c r="M23" s="32">
        <f t="shared" si="5"/>
        <v>7.3650343024999998</v>
      </c>
      <c r="N23" s="16">
        <v>7.5731700000000002E-6</v>
      </c>
      <c r="O23" s="5">
        <v>1.0200000000000001E-2</v>
      </c>
      <c r="P23" s="5">
        <f t="shared" si="6"/>
        <v>3763.8654900000001</v>
      </c>
      <c r="Q23" s="6">
        <f t="shared" si="7"/>
        <v>38.391427998000005</v>
      </c>
      <c r="R23" s="14">
        <v>2.7224499999999999E-7</v>
      </c>
      <c r="S23" s="5">
        <v>1.0500000000000001E-2</v>
      </c>
      <c r="T23" s="5">
        <f t="shared" si="8"/>
        <v>135.30576499999998</v>
      </c>
      <c r="U23" s="6">
        <f t="shared" si="9"/>
        <v>1.4207105324999998</v>
      </c>
      <c r="W23" s="1"/>
    </row>
    <row r="24" spans="1:23" x14ac:dyDescent="0.3">
      <c r="A24" s="12">
        <v>0.15764</v>
      </c>
      <c r="B24" s="16">
        <v>1.43071E-7</v>
      </c>
      <c r="C24" s="5">
        <v>1.4500000000000001E-2</v>
      </c>
      <c r="D24" s="5">
        <f t="shared" si="0"/>
        <v>71.106286999999995</v>
      </c>
      <c r="E24" s="32">
        <f t="shared" si="1"/>
        <v>1.0310411614999999</v>
      </c>
      <c r="F24" s="16">
        <v>7.1488299999999998E-7</v>
      </c>
      <c r="G24" s="5">
        <v>9.1999999999999998E-3</v>
      </c>
      <c r="H24" s="5">
        <f t="shared" si="2"/>
        <v>355.296851</v>
      </c>
      <c r="I24" s="6">
        <f t="shared" si="3"/>
        <v>3.2687310292</v>
      </c>
      <c r="J24" s="16">
        <v>5.2440500000000004E-7</v>
      </c>
      <c r="K24" s="5">
        <v>9.5999999999999992E-3</v>
      </c>
      <c r="L24" s="5">
        <f t="shared" si="4"/>
        <v>260.62928500000004</v>
      </c>
      <c r="M24" s="32">
        <f t="shared" si="5"/>
        <v>2.5020411360000003</v>
      </c>
      <c r="N24" s="16">
        <v>4.8995500000000004E-6</v>
      </c>
      <c r="O24" s="5">
        <v>1.0200000000000001E-2</v>
      </c>
      <c r="P24" s="5">
        <f t="shared" si="6"/>
        <v>2435.0763500000003</v>
      </c>
      <c r="Q24" s="6">
        <f t="shared" si="7"/>
        <v>24.837778770000003</v>
      </c>
      <c r="R24" s="14">
        <v>1.7209800000000001E-7</v>
      </c>
      <c r="S24" s="5">
        <v>1.03E-2</v>
      </c>
      <c r="T24" s="5">
        <f t="shared" si="8"/>
        <v>85.532706000000005</v>
      </c>
      <c r="U24" s="6">
        <f t="shared" si="9"/>
        <v>0.88098687180000002</v>
      </c>
      <c r="W24" s="1"/>
    </row>
    <row r="25" spans="1:23" x14ac:dyDescent="0.3">
      <c r="A25" s="12">
        <v>0.24723999999999999</v>
      </c>
      <c r="B25" s="16">
        <v>4.2463600000000002E-7</v>
      </c>
      <c r="C25" s="5">
        <v>0.28760000000000002</v>
      </c>
      <c r="D25" s="5">
        <f t="shared" si="0"/>
        <v>211.04409200000001</v>
      </c>
      <c r="E25" s="32">
        <f t="shared" si="1"/>
        <v>60.696280859200009</v>
      </c>
      <c r="F25" s="16">
        <v>1.1333799999999999E-6</v>
      </c>
      <c r="G25" s="5">
        <v>9.7999999999999997E-3</v>
      </c>
      <c r="H25" s="5">
        <f t="shared" si="2"/>
        <v>563.28985999999998</v>
      </c>
      <c r="I25" s="6">
        <f t="shared" si="3"/>
        <v>5.5202406279999998</v>
      </c>
      <c r="J25" s="16">
        <v>7.1242900000000001E-7</v>
      </c>
      <c r="K25" s="5">
        <v>2.9499999999999998E-2</v>
      </c>
      <c r="L25" s="5">
        <f t="shared" si="4"/>
        <v>354.07721300000003</v>
      </c>
      <c r="M25" s="32">
        <f t="shared" si="5"/>
        <v>10.4452777835</v>
      </c>
      <c r="N25" s="16">
        <v>8.2647000000000007E-6</v>
      </c>
      <c r="O25" s="5">
        <v>9.7999999999999997E-3</v>
      </c>
      <c r="P25" s="5">
        <f t="shared" si="6"/>
        <v>4107.5559000000003</v>
      </c>
      <c r="Q25" s="6">
        <f t="shared" si="7"/>
        <v>40.254047820000004</v>
      </c>
      <c r="R25" s="14">
        <v>2.8643400000000001E-7</v>
      </c>
      <c r="S25" s="5">
        <v>1.2699999999999999E-2</v>
      </c>
      <c r="T25" s="5">
        <f t="shared" si="8"/>
        <v>142.357698</v>
      </c>
      <c r="U25" s="6">
        <f t="shared" si="9"/>
        <v>1.8079427645999999</v>
      </c>
      <c r="W25" s="1"/>
    </row>
    <row r="26" spans="1:23" x14ac:dyDescent="0.3">
      <c r="A26" s="12">
        <v>0.36882999999999999</v>
      </c>
      <c r="B26" s="16">
        <v>7.7079700000000002E-7</v>
      </c>
      <c r="C26" s="5">
        <v>0.23549999999999999</v>
      </c>
      <c r="D26" s="5">
        <f t="shared" si="0"/>
        <v>383.08610900000002</v>
      </c>
      <c r="E26" s="32">
        <f t="shared" si="1"/>
        <v>90.216778669500002</v>
      </c>
      <c r="F26" s="16">
        <v>1.30174E-6</v>
      </c>
      <c r="G26" s="5">
        <v>1.0200000000000001E-2</v>
      </c>
      <c r="H26" s="5">
        <f t="shared" si="2"/>
        <v>646.96478000000002</v>
      </c>
      <c r="I26" s="6">
        <f t="shared" si="3"/>
        <v>6.5990407560000008</v>
      </c>
      <c r="J26" s="16">
        <v>9.9773300000000006E-7</v>
      </c>
      <c r="K26" s="5">
        <v>2.1899999999999999E-2</v>
      </c>
      <c r="L26" s="5">
        <f t="shared" si="4"/>
        <v>495.87330100000003</v>
      </c>
      <c r="M26" s="32">
        <f t="shared" si="5"/>
        <v>10.8596252919</v>
      </c>
      <c r="N26" s="16">
        <v>1.0047000000000001E-5</v>
      </c>
      <c r="O26" s="5">
        <v>9.7000000000000003E-3</v>
      </c>
      <c r="P26" s="5">
        <f t="shared" si="6"/>
        <v>4993.3590000000004</v>
      </c>
      <c r="Q26" s="6">
        <f t="shared" si="7"/>
        <v>48.435582300000007</v>
      </c>
      <c r="R26" s="14">
        <v>3.4651E-7</v>
      </c>
      <c r="S26" s="5">
        <v>1.47E-2</v>
      </c>
      <c r="T26" s="5">
        <f t="shared" si="8"/>
        <v>172.21547000000001</v>
      </c>
      <c r="U26" s="6">
        <f t="shared" si="9"/>
        <v>2.531567409</v>
      </c>
      <c r="W26" s="1"/>
    </row>
    <row r="27" spans="1:23" x14ac:dyDescent="0.3">
      <c r="A27" s="12">
        <v>0.55023</v>
      </c>
      <c r="B27" s="16">
        <v>1.3457699999999999E-6</v>
      </c>
      <c r="C27" s="5">
        <v>0.18440000000000001</v>
      </c>
      <c r="D27" s="5">
        <f t="shared" si="0"/>
        <v>668.84768999999994</v>
      </c>
      <c r="E27" s="32">
        <f t="shared" si="1"/>
        <v>123.33551403599999</v>
      </c>
      <c r="F27" s="16">
        <v>1.67466E-6</v>
      </c>
      <c r="G27" s="5">
        <v>1.06E-2</v>
      </c>
      <c r="H27" s="5">
        <f t="shared" si="2"/>
        <v>832.30601999999999</v>
      </c>
      <c r="I27" s="6">
        <f t="shared" si="3"/>
        <v>8.8224438119999995</v>
      </c>
      <c r="J27" s="16">
        <v>1.63148E-6</v>
      </c>
      <c r="K27" s="5">
        <v>3.09E-2</v>
      </c>
      <c r="L27" s="5">
        <f t="shared" si="4"/>
        <v>810.84555999999998</v>
      </c>
      <c r="M27" s="32">
        <f t="shared" si="5"/>
        <v>25.055127804000001</v>
      </c>
      <c r="N27" s="16">
        <v>1.36555E-5</v>
      </c>
      <c r="O27" s="5">
        <v>9.7000000000000003E-3</v>
      </c>
      <c r="P27" s="5">
        <f t="shared" si="6"/>
        <v>6786.7834999999995</v>
      </c>
      <c r="Q27" s="6">
        <f t="shared" si="7"/>
        <v>65.831799950000004</v>
      </c>
      <c r="R27" s="14">
        <v>4.7140699999999998E-7</v>
      </c>
      <c r="S27" s="5">
        <v>1.54E-2</v>
      </c>
      <c r="T27" s="5">
        <f t="shared" si="8"/>
        <v>234.28927899999999</v>
      </c>
      <c r="U27" s="6">
        <f t="shared" si="9"/>
        <v>3.6080548966000001</v>
      </c>
      <c r="W27" s="1"/>
    </row>
    <row r="28" spans="1:23" x14ac:dyDescent="0.3">
      <c r="A28" s="12">
        <v>0.63927999999999996</v>
      </c>
      <c r="B28" s="16">
        <v>9.7441100000000003E-7</v>
      </c>
      <c r="C28" s="5">
        <v>0.23569999999999999</v>
      </c>
      <c r="D28" s="5">
        <f t="shared" si="0"/>
        <v>484.28226699999999</v>
      </c>
      <c r="E28" s="32">
        <f t="shared" si="1"/>
        <v>114.1453303319</v>
      </c>
      <c r="F28" s="16">
        <v>7.4834099999999996E-7</v>
      </c>
      <c r="G28" s="5">
        <v>1.3299999999999999E-2</v>
      </c>
      <c r="H28" s="5">
        <f t="shared" si="2"/>
        <v>371.925477</v>
      </c>
      <c r="I28" s="6">
        <f t="shared" si="3"/>
        <v>4.9466088441</v>
      </c>
      <c r="J28" s="16">
        <v>8.2851799999999995E-7</v>
      </c>
      <c r="K28" s="5">
        <v>3.5900000000000001E-2</v>
      </c>
      <c r="L28" s="5">
        <f t="shared" si="4"/>
        <v>411.77344599999998</v>
      </c>
      <c r="M28" s="32">
        <f t="shared" si="5"/>
        <v>14.782666711399999</v>
      </c>
      <c r="N28" s="16">
        <v>6.2532200000000002E-6</v>
      </c>
      <c r="O28" s="5">
        <v>9.4999999999999998E-3</v>
      </c>
      <c r="P28" s="5">
        <f t="shared" si="6"/>
        <v>3107.85034</v>
      </c>
      <c r="Q28" s="6">
        <f t="shared" si="7"/>
        <v>29.524578229999999</v>
      </c>
      <c r="R28" s="14">
        <v>2.2252100000000001E-7</v>
      </c>
      <c r="S28" s="5">
        <v>2.3900000000000001E-2</v>
      </c>
      <c r="T28" s="5">
        <f t="shared" si="8"/>
        <v>110.59293700000001</v>
      </c>
      <c r="U28" s="6">
        <f t="shared" si="9"/>
        <v>2.6431711943000002</v>
      </c>
      <c r="W28" s="1"/>
    </row>
    <row r="29" spans="1:23" x14ac:dyDescent="0.3">
      <c r="A29" s="12">
        <v>0.74273999999999996</v>
      </c>
      <c r="B29" s="16">
        <v>5.6446299999999999E-7</v>
      </c>
      <c r="C29" s="5">
        <v>0.22739999999999999</v>
      </c>
      <c r="D29" s="5">
        <f t="shared" si="0"/>
        <v>280.53811100000001</v>
      </c>
      <c r="E29" s="32">
        <f t="shared" si="1"/>
        <v>63.794366441400001</v>
      </c>
      <c r="F29" s="16">
        <v>8.3908599999999997E-7</v>
      </c>
      <c r="G29" s="5">
        <v>1.41E-2</v>
      </c>
      <c r="H29" s="5">
        <f t="shared" si="2"/>
        <v>417.02574199999998</v>
      </c>
      <c r="I29" s="6">
        <f t="shared" si="3"/>
        <v>5.8800629621999994</v>
      </c>
      <c r="J29" s="16">
        <v>9.6688700000000007E-7</v>
      </c>
      <c r="K29" s="5">
        <v>2.7199999999999998E-2</v>
      </c>
      <c r="L29" s="5">
        <f t="shared" si="4"/>
        <v>480.54283900000001</v>
      </c>
      <c r="M29" s="32">
        <f t="shared" si="5"/>
        <v>13.0707652208</v>
      </c>
      <c r="N29" s="16">
        <v>7.0325400000000003E-6</v>
      </c>
      <c r="O29" s="5">
        <v>9.7000000000000003E-3</v>
      </c>
      <c r="P29" s="5">
        <f t="shared" si="6"/>
        <v>3495.17238</v>
      </c>
      <c r="Q29" s="6">
        <f t="shared" si="7"/>
        <v>33.903172085999998</v>
      </c>
      <c r="R29" s="14">
        <v>2.4014300000000001E-7</v>
      </c>
      <c r="S29" s="5">
        <v>1.5100000000000001E-2</v>
      </c>
      <c r="T29" s="5">
        <f t="shared" si="8"/>
        <v>119.351071</v>
      </c>
      <c r="U29" s="6">
        <f t="shared" si="9"/>
        <v>1.8022011721000002</v>
      </c>
      <c r="W29" s="1"/>
    </row>
    <row r="30" spans="1:23" x14ac:dyDescent="0.3">
      <c r="A30" s="12">
        <v>0.82084999999999997</v>
      </c>
      <c r="B30" s="16">
        <v>8.62124E-7</v>
      </c>
      <c r="C30" s="5">
        <v>0.24790000000000001</v>
      </c>
      <c r="D30" s="5">
        <f t="shared" si="0"/>
        <v>428.47562799999997</v>
      </c>
      <c r="E30" s="32">
        <f t="shared" si="1"/>
        <v>106.2191081812</v>
      </c>
      <c r="F30" s="16">
        <v>6.1667799999999998E-7</v>
      </c>
      <c r="G30" s="5">
        <v>1.6799999999999999E-2</v>
      </c>
      <c r="H30" s="5">
        <f t="shared" si="2"/>
        <v>306.488966</v>
      </c>
      <c r="I30" s="6">
        <f t="shared" si="3"/>
        <v>5.1490146287999998</v>
      </c>
      <c r="J30" s="16">
        <v>7.5653799999999997E-7</v>
      </c>
      <c r="K30" s="5">
        <v>3.7499999999999999E-2</v>
      </c>
      <c r="L30" s="5">
        <f t="shared" si="4"/>
        <v>375.99938599999996</v>
      </c>
      <c r="M30" s="32">
        <f t="shared" si="5"/>
        <v>14.099976974999999</v>
      </c>
      <c r="N30" s="16">
        <v>5.1793300000000001E-6</v>
      </c>
      <c r="O30" s="5">
        <v>1.01E-2</v>
      </c>
      <c r="P30" s="5">
        <f t="shared" si="6"/>
        <v>2574.1270100000002</v>
      </c>
      <c r="Q30" s="6">
        <f t="shared" si="7"/>
        <v>25.998682801000001</v>
      </c>
      <c r="R30" s="14">
        <v>1.8656800000000001E-7</v>
      </c>
      <c r="S30" s="5">
        <v>2.7400000000000001E-2</v>
      </c>
      <c r="T30" s="5">
        <f t="shared" si="8"/>
        <v>92.72429600000001</v>
      </c>
      <c r="U30" s="6">
        <f t="shared" si="9"/>
        <v>2.5406457104000002</v>
      </c>
      <c r="W30" s="1"/>
    </row>
    <row r="31" spans="1:23" x14ac:dyDescent="0.3">
      <c r="A31" s="12">
        <v>0.96164000000000005</v>
      </c>
      <c r="B31" s="16">
        <v>2.295E-6</v>
      </c>
      <c r="C31" s="5">
        <v>0.16500000000000001</v>
      </c>
      <c r="D31" s="5">
        <f t="shared" si="0"/>
        <v>1140.615</v>
      </c>
      <c r="E31" s="32">
        <f t="shared" si="1"/>
        <v>188.20147500000002</v>
      </c>
      <c r="F31" s="16">
        <v>1.04409E-6</v>
      </c>
      <c r="G31" s="5">
        <v>1.3899999999999999E-2</v>
      </c>
      <c r="H31" s="5">
        <f t="shared" si="2"/>
        <v>518.91273000000001</v>
      </c>
      <c r="I31" s="6">
        <f t="shared" si="3"/>
        <v>7.2128869469999994</v>
      </c>
      <c r="J31" s="16">
        <v>1.283E-6</v>
      </c>
      <c r="K31" s="5">
        <v>3.6499999999999998E-2</v>
      </c>
      <c r="L31" s="5">
        <f t="shared" si="4"/>
        <v>637.65100000000007</v>
      </c>
      <c r="M31" s="32">
        <f t="shared" si="5"/>
        <v>23.274261500000001</v>
      </c>
      <c r="N31" s="16">
        <v>9.0201399999999997E-6</v>
      </c>
      <c r="O31" s="5">
        <v>1.0200000000000001E-2</v>
      </c>
      <c r="P31" s="5">
        <f t="shared" si="6"/>
        <v>4483.0095799999999</v>
      </c>
      <c r="Q31" s="6">
        <f t="shared" si="7"/>
        <v>45.726697716000004</v>
      </c>
      <c r="R31" s="14">
        <v>3.4344800000000002E-7</v>
      </c>
      <c r="S31" s="5">
        <v>2.8199999999999999E-2</v>
      </c>
      <c r="T31" s="5">
        <f t="shared" si="8"/>
        <v>170.693656</v>
      </c>
      <c r="U31" s="6">
        <f t="shared" si="9"/>
        <v>4.8135610992000002</v>
      </c>
      <c r="W31" s="1"/>
    </row>
    <row r="32" spans="1:23" x14ac:dyDescent="0.3">
      <c r="A32" s="12">
        <v>1</v>
      </c>
      <c r="B32" s="16">
        <v>6.7492000000000001E-7</v>
      </c>
      <c r="C32" s="5">
        <v>0.30759999999999998</v>
      </c>
      <c r="D32" s="5">
        <f t="shared" si="0"/>
        <v>335.43524000000002</v>
      </c>
      <c r="E32" s="32">
        <f t="shared" si="1"/>
        <v>103.179879824</v>
      </c>
      <c r="F32" s="16">
        <v>2.7243699999999999E-7</v>
      </c>
      <c r="G32" s="5">
        <v>1.7100000000000001E-2</v>
      </c>
      <c r="H32" s="5">
        <f t="shared" si="2"/>
        <v>135.40118899999999</v>
      </c>
      <c r="I32" s="6">
        <f t="shared" si="3"/>
        <v>2.3153603319</v>
      </c>
      <c r="J32" s="16">
        <v>3.2647700000000002E-7</v>
      </c>
      <c r="K32" s="5">
        <v>2.63E-2</v>
      </c>
      <c r="L32" s="5">
        <f t="shared" si="4"/>
        <v>162.25906900000001</v>
      </c>
      <c r="M32" s="32">
        <f t="shared" si="5"/>
        <v>4.2674135147000003</v>
      </c>
      <c r="N32" s="16">
        <v>2.3815E-6</v>
      </c>
      <c r="O32" s="5">
        <v>0.01</v>
      </c>
      <c r="P32" s="5">
        <f t="shared" si="6"/>
        <v>1183.6054999999999</v>
      </c>
      <c r="Q32" s="6">
        <f t="shared" si="7"/>
        <v>11.836055</v>
      </c>
      <c r="R32" s="14">
        <v>9.2785599999999999E-8</v>
      </c>
      <c r="S32" s="5">
        <v>5.3699999999999998E-2</v>
      </c>
      <c r="T32" s="5">
        <f t="shared" si="8"/>
        <v>46.114443199999997</v>
      </c>
      <c r="U32" s="6">
        <f t="shared" si="9"/>
        <v>2.4763455998399997</v>
      </c>
      <c r="W32" s="1"/>
    </row>
    <row r="33" spans="1:23" x14ac:dyDescent="0.3">
      <c r="A33" s="12">
        <v>1.5</v>
      </c>
      <c r="B33" s="16">
        <v>9.5863399999999994E-6</v>
      </c>
      <c r="C33" s="5">
        <v>8.3599999999999994E-2</v>
      </c>
      <c r="D33" s="5">
        <f t="shared" si="0"/>
        <v>4764.4109799999997</v>
      </c>
      <c r="E33" s="32">
        <f t="shared" si="1"/>
        <v>398.30475792799996</v>
      </c>
      <c r="F33" s="16">
        <v>3.2408099999999998E-6</v>
      </c>
      <c r="G33" s="5">
        <v>1.2E-2</v>
      </c>
      <c r="H33" s="5">
        <f t="shared" si="2"/>
        <v>1610.6825699999999</v>
      </c>
      <c r="I33" s="6">
        <f t="shared" si="3"/>
        <v>19.328190840000001</v>
      </c>
      <c r="J33" s="16">
        <v>4.3719999999999998E-6</v>
      </c>
      <c r="K33" s="5">
        <v>2.23E-2</v>
      </c>
      <c r="L33" s="5">
        <f t="shared" si="4"/>
        <v>2172.884</v>
      </c>
      <c r="M33" s="32">
        <f t="shared" si="5"/>
        <v>48.455313199999999</v>
      </c>
      <c r="N33" s="16">
        <v>2.8833400000000001E-5</v>
      </c>
      <c r="O33" s="5">
        <v>9.4999999999999998E-3</v>
      </c>
      <c r="P33" s="5">
        <f t="shared" si="6"/>
        <v>14330.1998</v>
      </c>
      <c r="Q33" s="6">
        <f t="shared" si="7"/>
        <v>136.1368981</v>
      </c>
      <c r="R33" s="14">
        <v>1.17892E-6</v>
      </c>
      <c r="S33" s="5">
        <v>2.1299999999999999E-2</v>
      </c>
      <c r="T33" s="5">
        <f t="shared" si="8"/>
        <v>585.92323999999996</v>
      </c>
      <c r="U33" s="6">
        <f t="shared" si="9"/>
        <v>12.480165011999999</v>
      </c>
      <c r="W33" s="1"/>
    </row>
    <row r="34" spans="1:23" x14ac:dyDescent="0.3">
      <c r="A34" s="12">
        <v>2</v>
      </c>
      <c r="B34" s="16">
        <v>1.1616299999999999E-5</v>
      </c>
      <c r="C34" s="5">
        <v>7.8100000000000003E-2</v>
      </c>
      <c r="D34" s="5">
        <f t="shared" si="0"/>
        <v>5773.3010999999997</v>
      </c>
      <c r="E34" s="32">
        <f t="shared" si="1"/>
        <v>450.89481590999998</v>
      </c>
      <c r="F34" s="16">
        <v>3.3738900000000002E-6</v>
      </c>
      <c r="G34" s="5">
        <v>1.54E-2</v>
      </c>
      <c r="H34" s="5">
        <f t="shared" si="2"/>
        <v>1676.8233300000002</v>
      </c>
      <c r="I34" s="6">
        <f t="shared" si="3"/>
        <v>25.823079282000002</v>
      </c>
      <c r="J34" s="16">
        <v>3.9874799999999998E-6</v>
      </c>
      <c r="K34" s="5">
        <v>2.3900000000000001E-2</v>
      </c>
      <c r="L34" s="5">
        <f t="shared" si="4"/>
        <v>1981.77756</v>
      </c>
      <c r="M34" s="32">
        <f t="shared" si="5"/>
        <v>47.364483684</v>
      </c>
      <c r="N34" s="16">
        <v>2.6026100000000001E-5</v>
      </c>
      <c r="O34" s="5">
        <v>9.9000000000000008E-3</v>
      </c>
      <c r="P34" s="5">
        <f t="shared" si="6"/>
        <v>12934.9717</v>
      </c>
      <c r="Q34" s="6">
        <f t="shared" si="7"/>
        <v>128.05621983</v>
      </c>
      <c r="R34" s="14">
        <v>1.19292E-6</v>
      </c>
      <c r="S34" s="5">
        <v>2.4500000000000001E-2</v>
      </c>
      <c r="T34" s="5">
        <f t="shared" si="8"/>
        <v>592.88123999999993</v>
      </c>
      <c r="U34" s="6">
        <f t="shared" si="9"/>
        <v>14.525590379999999</v>
      </c>
      <c r="W34" s="1"/>
    </row>
    <row r="35" spans="1:23" x14ac:dyDescent="0.3">
      <c r="A35" s="12">
        <v>2.5</v>
      </c>
      <c r="B35" s="16">
        <v>1.7266899999999999E-5</v>
      </c>
      <c r="C35" s="5">
        <v>6.6000000000000003E-2</v>
      </c>
      <c r="D35" s="5">
        <f t="shared" si="0"/>
        <v>8581.6492999999991</v>
      </c>
      <c r="E35" s="32">
        <f t="shared" si="1"/>
        <v>566.38885379999999</v>
      </c>
      <c r="F35" s="16">
        <v>4.1495800000000003E-6</v>
      </c>
      <c r="G35" s="5">
        <v>1.9900000000000001E-2</v>
      </c>
      <c r="H35" s="5">
        <f t="shared" si="2"/>
        <v>2062.3412600000001</v>
      </c>
      <c r="I35" s="6">
        <f t="shared" si="3"/>
        <v>41.040591074000005</v>
      </c>
      <c r="J35" s="16">
        <v>3.7898600000000001E-6</v>
      </c>
      <c r="K35" s="5">
        <v>2.93E-2</v>
      </c>
      <c r="L35" s="5">
        <f t="shared" si="4"/>
        <v>1883.56042</v>
      </c>
      <c r="M35" s="32">
        <f t="shared" si="5"/>
        <v>55.188320306000001</v>
      </c>
      <c r="N35" s="16">
        <v>2.49654E-5</v>
      </c>
      <c r="O35" s="5">
        <v>1.0500000000000001E-2</v>
      </c>
      <c r="P35" s="5">
        <f t="shared" si="6"/>
        <v>12407.8038</v>
      </c>
      <c r="Q35" s="6">
        <f t="shared" si="7"/>
        <v>130.2819399</v>
      </c>
      <c r="R35" s="14">
        <v>1.3639899999999999E-6</v>
      </c>
      <c r="S35" s="5">
        <v>2.7300000000000001E-2</v>
      </c>
      <c r="T35" s="5">
        <f t="shared" si="8"/>
        <v>677.90302999999994</v>
      </c>
      <c r="U35" s="6">
        <f t="shared" si="9"/>
        <v>18.506752718999998</v>
      </c>
      <c r="W35" s="1"/>
    </row>
    <row r="36" spans="1:23" x14ac:dyDescent="0.3">
      <c r="A36" s="12">
        <v>3</v>
      </c>
      <c r="B36" s="16">
        <v>1.931E-5</v>
      </c>
      <c r="C36" s="5">
        <v>6.3100000000000003E-2</v>
      </c>
      <c r="D36" s="5">
        <f t="shared" si="0"/>
        <v>9597.07</v>
      </c>
      <c r="E36" s="32">
        <f t="shared" si="1"/>
        <v>605.57511699999998</v>
      </c>
      <c r="F36" s="16">
        <v>3.6985900000000002E-6</v>
      </c>
      <c r="G36" s="5">
        <v>2.0400000000000001E-2</v>
      </c>
      <c r="H36" s="5">
        <f t="shared" si="2"/>
        <v>1838.1992300000002</v>
      </c>
      <c r="I36" s="6">
        <f t="shared" si="3"/>
        <v>37.499264292000007</v>
      </c>
      <c r="J36" s="16">
        <v>3.1485800000000001E-6</v>
      </c>
      <c r="K36" s="5">
        <v>2.87E-2</v>
      </c>
      <c r="L36" s="5">
        <f t="shared" si="4"/>
        <v>1564.8442600000001</v>
      </c>
      <c r="M36" s="32">
        <f t="shared" si="5"/>
        <v>44.911030262000004</v>
      </c>
      <c r="N36" s="16">
        <v>2.2096800000000002E-5</v>
      </c>
      <c r="O36" s="5">
        <v>1.18E-2</v>
      </c>
      <c r="P36" s="5">
        <f t="shared" si="6"/>
        <v>10982.109600000002</v>
      </c>
      <c r="Q36" s="6">
        <f t="shared" si="7"/>
        <v>129.58889328000001</v>
      </c>
      <c r="R36" s="14">
        <v>1.3406900000000001E-6</v>
      </c>
      <c r="S36" s="5">
        <v>2.9399999999999999E-2</v>
      </c>
      <c r="T36" s="5">
        <f t="shared" si="8"/>
        <v>666.32293000000004</v>
      </c>
      <c r="U36" s="6">
        <f t="shared" si="9"/>
        <v>19.589894142000002</v>
      </c>
      <c r="W36" s="1"/>
    </row>
    <row r="37" spans="1:23" x14ac:dyDescent="0.3">
      <c r="A37" s="12">
        <v>3.5</v>
      </c>
      <c r="B37" s="16">
        <v>1.7348599999999999E-5</v>
      </c>
      <c r="C37" s="5">
        <v>6.4199999999999993E-2</v>
      </c>
      <c r="D37" s="5">
        <f t="shared" si="0"/>
        <v>8622.2541999999994</v>
      </c>
      <c r="E37" s="32">
        <f t="shared" si="1"/>
        <v>553.54871963999994</v>
      </c>
      <c r="F37" s="16">
        <v>2.3408999999999999E-6</v>
      </c>
      <c r="G37" s="5">
        <v>1.37E-2</v>
      </c>
      <c r="H37" s="5">
        <f t="shared" si="2"/>
        <v>1163.4273000000001</v>
      </c>
      <c r="I37" s="6">
        <f t="shared" si="3"/>
        <v>15.938954010000002</v>
      </c>
      <c r="J37" s="16">
        <v>2.7910099999999999E-6</v>
      </c>
      <c r="K37" s="5">
        <v>2.8299999999999999E-2</v>
      </c>
      <c r="L37" s="5">
        <f t="shared" si="4"/>
        <v>1387.1319699999999</v>
      </c>
      <c r="M37" s="32">
        <f t="shared" si="5"/>
        <v>39.255834750999995</v>
      </c>
      <c r="N37" s="16">
        <v>1.91386E-5</v>
      </c>
      <c r="O37" s="5">
        <v>1.04E-2</v>
      </c>
      <c r="P37" s="5">
        <f t="shared" si="6"/>
        <v>9511.8842000000004</v>
      </c>
      <c r="Q37" s="6">
        <f t="shared" si="7"/>
        <v>98.923595680000005</v>
      </c>
      <c r="R37" s="14">
        <v>1.2053999999999999E-6</v>
      </c>
      <c r="S37" s="5">
        <v>3.0499999999999999E-2</v>
      </c>
      <c r="T37" s="5">
        <f t="shared" si="8"/>
        <v>599.0838</v>
      </c>
      <c r="U37" s="6">
        <f t="shared" si="9"/>
        <v>18.272055899999998</v>
      </c>
      <c r="W37" s="1"/>
    </row>
    <row r="38" spans="1:23" x14ac:dyDescent="0.3">
      <c r="A38" s="12">
        <v>4</v>
      </c>
      <c r="B38" s="16">
        <v>1.78454E-5</v>
      </c>
      <c r="C38" s="5">
        <v>5.8799999999999998E-2</v>
      </c>
      <c r="D38" s="5">
        <f t="shared" si="0"/>
        <v>8869.1638000000003</v>
      </c>
      <c r="E38" s="32">
        <f t="shared" si="1"/>
        <v>521.50683144000004</v>
      </c>
      <c r="F38" s="16">
        <v>2.0091200000000001E-6</v>
      </c>
      <c r="G38" s="5">
        <v>1.26E-2</v>
      </c>
      <c r="H38" s="5">
        <f t="shared" si="2"/>
        <v>998.53264000000001</v>
      </c>
      <c r="I38" s="6">
        <f t="shared" si="3"/>
        <v>12.581511264</v>
      </c>
      <c r="J38" s="16">
        <v>2.5533199999999999E-6</v>
      </c>
      <c r="K38" s="5">
        <v>2.7699999999999999E-2</v>
      </c>
      <c r="L38" s="5">
        <f t="shared" si="4"/>
        <v>1269.0000399999999</v>
      </c>
      <c r="M38" s="32">
        <f t="shared" si="5"/>
        <v>35.151301107999998</v>
      </c>
      <c r="N38" s="16">
        <v>1.76955E-5</v>
      </c>
      <c r="O38" s="5">
        <v>1.03E-2</v>
      </c>
      <c r="P38" s="5">
        <f t="shared" si="6"/>
        <v>8794.6635000000006</v>
      </c>
      <c r="Q38" s="6">
        <f t="shared" si="7"/>
        <v>90.585034050000004</v>
      </c>
      <c r="R38" s="14">
        <v>1.18799E-6</v>
      </c>
      <c r="S38" s="5">
        <v>2.92E-2</v>
      </c>
      <c r="T38" s="5">
        <f t="shared" si="8"/>
        <v>590.43102999999996</v>
      </c>
      <c r="U38" s="6">
        <f t="shared" si="9"/>
        <v>17.240586076</v>
      </c>
      <c r="W38" s="1"/>
    </row>
    <row r="39" spans="1:23" x14ac:dyDescent="0.3">
      <c r="A39" s="12">
        <v>4.5</v>
      </c>
      <c r="B39" s="16">
        <v>2.1889E-5</v>
      </c>
      <c r="C39" s="5">
        <v>5.2699999999999997E-2</v>
      </c>
      <c r="D39" s="5">
        <f t="shared" si="0"/>
        <v>10878.833000000001</v>
      </c>
      <c r="E39" s="32">
        <f t="shared" si="1"/>
        <v>573.31449910000003</v>
      </c>
      <c r="F39" s="16">
        <v>2.2421300000000001E-6</v>
      </c>
      <c r="G39" s="5">
        <v>1.35E-2</v>
      </c>
      <c r="H39" s="5">
        <f t="shared" si="2"/>
        <v>1114.33861</v>
      </c>
      <c r="I39" s="6">
        <f t="shared" si="3"/>
        <v>15.043571235</v>
      </c>
      <c r="J39" s="16">
        <v>2.4385E-6</v>
      </c>
      <c r="K39" s="5">
        <v>2.9000000000000001E-2</v>
      </c>
      <c r="L39" s="5">
        <f t="shared" si="4"/>
        <v>1211.9345000000001</v>
      </c>
      <c r="M39" s="32">
        <f t="shared" si="5"/>
        <v>35.146100500000003</v>
      </c>
      <c r="N39" s="16">
        <v>1.7591599999999999E-5</v>
      </c>
      <c r="O39" s="5">
        <v>1.12E-2</v>
      </c>
      <c r="P39" s="5">
        <f t="shared" si="6"/>
        <v>8743.0252</v>
      </c>
      <c r="Q39" s="6">
        <f t="shared" si="7"/>
        <v>97.921882240000002</v>
      </c>
      <c r="R39" s="14">
        <v>1.3593000000000001E-6</v>
      </c>
      <c r="S39" s="5">
        <v>2.9700000000000001E-2</v>
      </c>
      <c r="T39" s="5">
        <f t="shared" si="8"/>
        <v>675.57209999999998</v>
      </c>
      <c r="U39" s="6">
        <f t="shared" si="9"/>
        <v>20.064491369999999</v>
      </c>
      <c r="W39" s="1"/>
    </row>
    <row r="40" spans="1:23" x14ac:dyDescent="0.3">
      <c r="A40" s="12">
        <v>5</v>
      </c>
      <c r="B40" s="16">
        <v>2.81224E-5</v>
      </c>
      <c r="C40" s="5">
        <v>4.8099999999999997E-2</v>
      </c>
      <c r="D40" s="5">
        <f t="shared" si="0"/>
        <v>13976.8328</v>
      </c>
      <c r="E40" s="32">
        <f t="shared" si="1"/>
        <v>672.28565767999999</v>
      </c>
      <c r="F40" s="16">
        <v>2.1671E-6</v>
      </c>
      <c r="G40" s="5">
        <v>1.61E-2</v>
      </c>
      <c r="H40" s="5">
        <f t="shared" si="2"/>
        <v>1077.0487000000001</v>
      </c>
      <c r="I40" s="6">
        <f t="shared" si="3"/>
        <v>17.340484070000002</v>
      </c>
      <c r="J40" s="16">
        <v>2.3617499999999999E-6</v>
      </c>
      <c r="K40" s="5">
        <v>3.2000000000000001E-2</v>
      </c>
      <c r="L40" s="5">
        <f t="shared" si="4"/>
        <v>1173.7897499999999</v>
      </c>
      <c r="M40" s="32">
        <f t="shared" si="5"/>
        <v>37.561271999999995</v>
      </c>
      <c r="N40" s="16">
        <v>1.7459999999999999E-5</v>
      </c>
      <c r="O40" s="5">
        <v>1.26E-2</v>
      </c>
      <c r="P40" s="5">
        <f t="shared" si="6"/>
        <v>8677.619999999999</v>
      </c>
      <c r="Q40" s="6">
        <f t="shared" si="7"/>
        <v>109.33801199999999</v>
      </c>
      <c r="R40" s="14">
        <v>1.6090299999999999E-6</v>
      </c>
      <c r="S40" s="5">
        <v>3.04E-2</v>
      </c>
      <c r="T40" s="5">
        <f t="shared" si="8"/>
        <v>799.68790999999999</v>
      </c>
      <c r="U40" s="6">
        <f t="shared" si="9"/>
        <v>24.310512463999999</v>
      </c>
      <c r="W40" s="1"/>
    </row>
    <row r="41" spans="1:23" x14ac:dyDescent="0.3">
      <c r="A41" s="12">
        <v>5.5</v>
      </c>
      <c r="B41" s="16">
        <v>3.6511299999999997E-5</v>
      </c>
      <c r="C41" s="5">
        <v>4.2999999999999997E-2</v>
      </c>
      <c r="D41" s="5">
        <f t="shared" si="0"/>
        <v>18146.116099999999</v>
      </c>
      <c r="E41" s="32">
        <f t="shared" si="1"/>
        <v>780.28299229999993</v>
      </c>
      <c r="F41" s="16">
        <v>1.8523100000000001E-6</v>
      </c>
      <c r="G41" s="5">
        <v>1.4200000000000001E-2</v>
      </c>
      <c r="H41" s="5">
        <f t="shared" si="2"/>
        <v>920.59807000000001</v>
      </c>
      <c r="I41" s="6">
        <f t="shared" si="3"/>
        <v>13.072492594000002</v>
      </c>
      <c r="J41" s="16">
        <v>2.29515E-6</v>
      </c>
      <c r="K41" s="5">
        <v>3.3000000000000002E-2</v>
      </c>
      <c r="L41" s="5">
        <f t="shared" si="4"/>
        <v>1140.6895500000001</v>
      </c>
      <c r="M41" s="32">
        <f t="shared" si="5"/>
        <v>37.642755150000006</v>
      </c>
      <c r="N41" s="16">
        <v>1.5353600000000002E-5</v>
      </c>
      <c r="O41" s="5">
        <v>1.2999999999999999E-2</v>
      </c>
      <c r="P41" s="5">
        <f t="shared" si="6"/>
        <v>7630.7392000000009</v>
      </c>
      <c r="Q41" s="6">
        <f t="shared" si="7"/>
        <v>99.199609600000002</v>
      </c>
      <c r="R41" s="14">
        <v>1.88768E-6</v>
      </c>
      <c r="S41" s="5">
        <v>3.0700000000000002E-2</v>
      </c>
      <c r="T41" s="5">
        <f t="shared" si="8"/>
        <v>938.17696000000001</v>
      </c>
      <c r="U41" s="6">
        <f t="shared" si="9"/>
        <v>28.802032672000003</v>
      </c>
      <c r="W41" s="1"/>
    </row>
    <row r="42" spans="1:23" x14ac:dyDescent="0.3">
      <c r="A42" s="12">
        <v>6</v>
      </c>
      <c r="B42" s="16">
        <v>4.7117699999999998E-5</v>
      </c>
      <c r="C42" s="5">
        <v>3.85E-2</v>
      </c>
      <c r="D42" s="5">
        <f t="shared" si="0"/>
        <v>23417.496899999998</v>
      </c>
      <c r="E42" s="32">
        <f t="shared" si="1"/>
        <v>901.57363064999993</v>
      </c>
      <c r="F42" s="16">
        <v>2.98855E-6</v>
      </c>
      <c r="G42" s="5">
        <v>2.06E-2</v>
      </c>
      <c r="H42" s="5">
        <f t="shared" si="2"/>
        <v>1485.30935</v>
      </c>
      <c r="I42" s="6">
        <f t="shared" si="3"/>
        <v>30.597372610000001</v>
      </c>
      <c r="J42" s="16">
        <v>2.1373899999999998E-6</v>
      </c>
      <c r="K42" s="5">
        <v>3.3399999999999999E-2</v>
      </c>
      <c r="L42" s="5">
        <f t="shared" si="4"/>
        <v>1062.2828299999999</v>
      </c>
      <c r="M42" s="32">
        <f t="shared" si="5"/>
        <v>35.480246521999995</v>
      </c>
      <c r="N42" s="16">
        <v>1.4796100000000001E-5</v>
      </c>
      <c r="O42" s="5">
        <v>1.23E-2</v>
      </c>
      <c r="P42" s="5">
        <f t="shared" si="6"/>
        <v>7353.6617000000006</v>
      </c>
      <c r="Q42" s="6">
        <f t="shared" si="7"/>
        <v>90.450038910000004</v>
      </c>
      <c r="R42" s="14">
        <v>2.3094400000000001E-6</v>
      </c>
      <c r="S42" s="5">
        <v>2.9499999999999998E-2</v>
      </c>
      <c r="T42" s="5">
        <f t="shared" si="8"/>
        <v>1147.79168</v>
      </c>
      <c r="U42" s="6">
        <f t="shared" si="9"/>
        <v>33.859854560000002</v>
      </c>
      <c r="W42" s="1"/>
    </row>
    <row r="43" spans="1:23" x14ac:dyDescent="0.3">
      <c r="A43" s="12">
        <v>6.5</v>
      </c>
      <c r="B43" s="16">
        <v>5.2570400000000001E-5</v>
      </c>
      <c r="C43" s="5">
        <v>3.7199999999999997E-2</v>
      </c>
      <c r="D43" s="5">
        <f t="shared" si="0"/>
        <v>26127.488799999999</v>
      </c>
      <c r="E43" s="32">
        <f t="shared" si="1"/>
        <v>971.94258335999984</v>
      </c>
      <c r="F43" s="16">
        <v>1.4065800000000001E-6</v>
      </c>
      <c r="G43" s="5">
        <v>1.38E-2</v>
      </c>
      <c r="H43" s="5">
        <f t="shared" si="2"/>
        <v>699.07026000000008</v>
      </c>
      <c r="I43" s="6">
        <f t="shared" si="3"/>
        <v>9.6471695880000006</v>
      </c>
      <c r="J43" s="16">
        <v>2.0979700000000001E-6</v>
      </c>
      <c r="K43" s="5">
        <v>3.4599999999999999E-2</v>
      </c>
      <c r="L43" s="5">
        <f t="shared" si="4"/>
        <v>1042.69109</v>
      </c>
      <c r="M43" s="32">
        <f t="shared" si="5"/>
        <v>36.077111713999997</v>
      </c>
      <c r="N43" s="16">
        <v>1.26866E-5</v>
      </c>
      <c r="O43" s="5">
        <v>1.8200000000000001E-2</v>
      </c>
      <c r="P43" s="5">
        <f t="shared" si="6"/>
        <v>6305.2402000000002</v>
      </c>
      <c r="Q43" s="6">
        <f t="shared" si="7"/>
        <v>114.75537164000001</v>
      </c>
      <c r="R43" s="14">
        <v>2.3882299999999998E-6</v>
      </c>
      <c r="S43" s="5">
        <v>3.0300000000000001E-2</v>
      </c>
      <c r="T43" s="5">
        <f t="shared" si="8"/>
        <v>1186.9503099999999</v>
      </c>
      <c r="U43" s="6">
        <f t="shared" si="9"/>
        <v>35.964594392999999</v>
      </c>
      <c r="W43" s="1"/>
    </row>
    <row r="44" spans="1:23" x14ac:dyDescent="0.3">
      <c r="A44" s="12">
        <v>7</v>
      </c>
      <c r="B44" s="16">
        <v>5.6600500000000001E-5</v>
      </c>
      <c r="C44" s="5">
        <v>3.6799999999999999E-2</v>
      </c>
      <c r="D44" s="5">
        <f t="shared" si="0"/>
        <v>28130.448500000002</v>
      </c>
      <c r="E44" s="32">
        <f t="shared" si="1"/>
        <v>1035.2005048000001</v>
      </c>
      <c r="F44" s="16">
        <v>1.34592E-6</v>
      </c>
      <c r="G44" s="5">
        <v>1.47E-2</v>
      </c>
      <c r="H44" s="5">
        <f t="shared" si="2"/>
        <v>668.92223999999999</v>
      </c>
      <c r="I44" s="6">
        <f t="shared" si="3"/>
        <v>9.8331569279999993</v>
      </c>
      <c r="J44" s="16">
        <v>2.0488000000000002E-6</v>
      </c>
      <c r="K44" s="5">
        <v>3.6600000000000001E-2</v>
      </c>
      <c r="L44" s="5">
        <f t="shared" si="4"/>
        <v>1018.2536000000001</v>
      </c>
      <c r="M44" s="32">
        <f t="shared" si="5"/>
        <v>37.268081760000008</v>
      </c>
      <c r="N44" s="16">
        <v>1.1977700000000001E-5</v>
      </c>
      <c r="O44" s="5">
        <v>2.0400000000000001E-2</v>
      </c>
      <c r="P44" s="5">
        <f t="shared" si="6"/>
        <v>5952.9169000000002</v>
      </c>
      <c r="Q44" s="6">
        <f t="shared" si="7"/>
        <v>121.43950476000001</v>
      </c>
      <c r="R44" s="14">
        <v>2.6087000000000001E-6</v>
      </c>
      <c r="S44" s="5">
        <v>3.0800000000000001E-2</v>
      </c>
      <c r="T44" s="5">
        <f t="shared" si="8"/>
        <v>1296.5239000000001</v>
      </c>
      <c r="U44" s="6">
        <f t="shared" si="9"/>
        <v>39.932936120000008</v>
      </c>
      <c r="W44" s="1"/>
    </row>
    <row r="45" spans="1:23" x14ac:dyDescent="0.3">
      <c r="A45" s="12">
        <v>7.5</v>
      </c>
      <c r="B45" s="16">
        <v>5.9710000000000003E-5</v>
      </c>
      <c r="C45" s="5">
        <v>3.6700000000000003E-2</v>
      </c>
      <c r="D45" s="5">
        <f t="shared" si="0"/>
        <v>29675.870000000003</v>
      </c>
      <c r="E45" s="32">
        <f t="shared" si="1"/>
        <v>1089.1044290000002</v>
      </c>
      <c r="F45" s="16">
        <v>1.1266999999999999E-6</v>
      </c>
      <c r="G45" s="5">
        <v>1.4500000000000001E-2</v>
      </c>
      <c r="H45" s="5">
        <f t="shared" si="2"/>
        <v>559.96989999999994</v>
      </c>
      <c r="I45" s="6">
        <f t="shared" si="3"/>
        <v>8.1195635499999987</v>
      </c>
      <c r="J45" s="16">
        <v>1.82989E-6</v>
      </c>
      <c r="K45" s="5">
        <v>3.6499999999999998E-2</v>
      </c>
      <c r="L45" s="5">
        <f t="shared" si="4"/>
        <v>909.45533</v>
      </c>
      <c r="M45" s="32">
        <f t="shared" si="5"/>
        <v>33.195119544999997</v>
      </c>
      <c r="N45" s="16">
        <v>1.21342E-5</v>
      </c>
      <c r="O45" s="5">
        <v>1.95E-2</v>
      </c>
      <c r="P45" s="5">
        <f t="shared" si="6"/>
        <v>6030.6974</v>
      </c>
      <c r="Q45" s="6">
        <f t="shared" si="7"/>
        <v>117.5985993</v>
      </c>
      <c r="R45" s="14">
        <v>2.7062399999999999E-6</v>
      </c>
      <c r="S45" s="5">
        <v>3.1099999999999999E-2</v>
      </c>
      <c r="T45" s="5">
        <f t="shared" si="8"/>
        <v>1345.00128</v>
      </c>
      <c r="U45" s="6">
        <f t="shared" si="9"/>
        <v>41.829539808</v>
      </c>
      <c r="W45" s="1"/>
    </row>
    <row r="46" spans="1:23" x14ac:dyDescent="0.3">
      <c r="A46" s="12">
        <v>8</v>
      </c>
      <c r="B46" s="16">
        <v>6.4429099999999996E-5</v>
      </c>
      <c r="C46" s="5">
        <v>3.5900000000000001E-2</v>
      </c>
      <c r="D46" s="5">
        <f t="shared" si="0"/>
        <v>32021.262699999999</v>
      </c>
      <c r="E46" s="32">
        <f t="shared" si="1"/>
        <v>1149.5633309300001</v>
      </c>
      <c r="F46" s="16">
        <v>8.1284800000000003E-7</v>
      </c>
      <c r="G46" s="5">
        <v>1.4200000000000001E-2</v>
      </c>
      <c r="H46" s="5">
        <f t="shared" si="2"/>
        <v>403.985456</v>
      </c>
      <c r="I46" s="6">
        <f t="shared" si="3"/>
        <v>5.7365934752000003</v>
      </c>
      <c r="J46" s="16">
        <v>1.7937300000000001E-6</v>
      </c>
      <c r="K46" s="5">
        <v>0.04</v>
      </c>
      <c r="L46" s="5">
        <f t="shared" si="4"/>
        <v>891.48381000000006</v>
      </c>
      <c r="M46" s="32">
        <f t="shared" si="5"/>
        <v>35.659352400000003</v>
      </c>
      <c r="N46" s="16">
        <v>1.1126400000000001E-5</v>
      </c>
      <c r="O46" s="5">
        <v>2.47E-2</v>
      </c>
      <c r="P46" s="5">
        <f t="shared" si="6"/>
        <v>5529.8208000000004</v>
      </c>
      <c r="Q46" s="6">
        <f t="shared" si="7"/>
        <v>136.58657376000002</v>
      </c>
      <c r="R46" s="14">
        <v>2.7286800000000001E-6</v>
      </c>
      <c r="S46" s="5">
        <v>3.1199999999999999E-2</v>
      </c>
      <c r="T46" s="5">
        <f t="shared" si="8"/>
        <v>1356.1539600000001</v>
      </c>
      <c r="U46" s="6">
        <f t="shared" si="9"/>
        <v>42.312003552</v>
      </c>
      <c r="W46" s="1"/>
    </row>
    <row r="47" spans="1:23" x14ac:dyDescent="0.3">
      <c r="A47" s="12">
        <v>8.5</v>
      </c>
      <c r="B47" s="16">
        <v>7.2517399999999998E-5</v>
      </c>
      <c r="C47" s="5">
        <v>3.4500000000000003E-2</v>
      </c>
      <c r="D47" s="5">
        <f t="shared" si="0"/>
        <v>36041.147799999999</v>
      </c>
      <c r="E47" s="32">
        <f t="shared" si="1"/>
        <v>1243.4195991000001</v>
      </c>
      <c r="F47" s="16">
        <v>8.2827999999999995E-7</v>
      </c>
      <c r="G47" s="5">
        <v>1.5900000000000001E-2</v>
      </c>
      <c r="H47" s="5">
        <f t="shared" si="2"/>
        <v>411.65515999999997</v>
      </c>
      <c r="I47" s="6">
        <f t="shared" si="3"/>
        <v>6.5453170439999999</v>
      </c>
      <c r="J47" s="16">
        <v>1.57362E-6</v>
      </c>
      <c r="K47" s="5">
        <v>3.9899999999999998E-2</v>
      </c>
      <c r="L47" s="5">
        <f t="shared" si="4"/>
        <v>782.08914000000004</v>
      </c>
      <c r="M47" s="32">
        <f t="shared" si="5"/>
        <v>31.205356686000002</v>
      </c>
      <c r="N47" s="16">
        <v>9.8414799999999992E-6</v>
      </c>
      <c r="O47" s="5">
        <v>3.1199999999999999E-2</v>
      </c>
      <c r="P47" s="5">
        <f t="shared" si="6"/>
        <v>4891.2155599999996</v>
      </c>
      <c r="Q47" s="6">
        <f t="shared" si="7"/>
        <v>152.605925472</v>
      </c>
      <c r="R47" s="14">
        <v>3.0601999999999999E-6</v>
      </c>
      <c r="S47" s="5">
        <v>3.1099999999999999E-2</v>
      </c>
      <c r="T47" s="5">
        <f t="shared" si="8"/>
        <v>1520.9194</v>
      </c>
      <c r="U47" s="6">
        <f t="shared" si="9"/>
        <v>47.300593339999999</v>
      </c>
      <c r="W47" s="1"/>
    </row>
    <row r="48" spans="1:23" x14ac:dyDescent="0.3">
      <c r="A48" s="12">
        <v>9</v>
      </c>
      <c r="B48" s="16">
        <v>7.2140599999999998E-5</v>
      </c>
      <c r="C48" s="5">
        <v>3.5000000000000003E-2</v>
      </c>
      <c r="D48" s="5">
        <f t="shared" si="0"/>
        <v>35853.878199999999</v>
      </c>
      <c r="E48" s="32">
        <f t="shared" si="1"/>
        <v>1254.8857370000001</v>
      </c>
      <c r="F48" s="16">
        <v>6.7926700000000004E-7</v>
      </c>
      <c r="G48" s="5">
        <v>1.6500000000000001E-2</v>
      </c>
      <c r="H48" s="5">
        <f t="shared" si="2"/>
        <v>337.59569900000002</v>
      </c>
      <c r="I48" s="6">
        <f t="shared" si="3"/>
        <v>5.5703290335000011</v>
      </c>
      <c r="J48" s="16">
        <v>1.57036E-6</v>
      </c>
      <c r="K48" s="5">
        <v>3.9899999999999998E-2</v>
      </c>
      <c r="L48" s="5">
        <f t="shared" si="4"/>
        <v>780.46892000000003</v>
      </c>
      <c r="M48" s="32">
        <f t="shared" si="5"/>
        <v>31.140709907999998</v>
      </c>
      <c r="N48" s="16">
        <v>8.0808599999999997E-6</v>
      </c>
      <c r="O48" s="5">
        <v>3.4599999999999999E-2</v>
      </c>
      <c r="P48" s="5">
        <f t="shared" si="6"/>
        <v>4016.1874199999997</v>
      </c>
      <c r="Q48" s="6">
        <f t="shared" si="7"/>
        <v>138.96008473199998</v>
      </c>
      <c r="R48" s="14">
        <v>3.07915E-6</v>
      </c>
      <c r="S48" s="5">
        <v>3.2000000000000001E-2</v>
      </c>
      <c r="T48" s="5">
        <f t="shared" si="8"/>
        <v>1530.33755</v>
      </c>
      <c r="U48" s="6">
        <f t="shared" si="9"/>
        <v>48.970801600000001</v>
      </c>
      <c r="W48" s="1"/>
    </row>
    <row r="49" spans="1:23" x14ac:dyDescent="0.3">
      <c r="A49" s="12">
        <v>9.5</v>
      </c>
      <c r="B49" s="16">
        <v>7.08465E-5</v>
      </c>
      <c r="C49" s="5">
        <v>3.5700000000000003E-2</v>
      </c>
      <c r="D49" s="5">
        <f t="shared" si="0"/>
        <v>35210.710500000001</v>
      </c>
      <c r="E49" s="32">
        <f t="shared" si="1"/>
        <v>1257.02236485</v>
      </c>
      <c r="F49" s="16">
        <v>6.7583099999999996E-7</v>
      </c>
      <c r="G49" s="5">
        <v>1.7899999999999999E-2</v>
      </c>
      <c r="H49" s="5">
        <f t="shared" si="2"/>
        <v>335.88800699999996</v>
      </c>
      <c r="I49" s="6">
        <f t="shared" si="3"/>
        <v>6.0123953252999991</v>
      </c>
      <c r="J49" s="16">
        <v>1.4716100000000001E-6</v>
      </c>
      <c r="K49" s="5">
        <v>4.1099999999999998E-2</v>
      </c>
      <c r="L49" s="5">
        <f t="shared" si="4"/>
        <v>731.39017000000001</v>
      </c>
      <c r="M49" s="32">
        <f t="shared" si="5"/>
        <v>30.060135986999999</v>
      </c>
      <c r="N49" s="16">
        <v>7.3797300000000002E-6</v>
      </c>
      <c r="O49" s="5">
        <v>3.6999999999999998E-2</v>
      </c>
      <c r="P49" s="5">
        <f t="shared" si="6"/>
        <v>3667.7258099999999</v>
      </c>
      <c r="Q49" s="6">
        <f t="shared" si="7"/>
        <v>135.70585496999999</v>
      </c>
      <c r="R49" s="14">
        <v>2.9672300000000001E-6</v>
      </c>
      <c r="S49" s="5">
        <v>3.2899999999999999E-2</v>
      </c>
      <c r="T49" s="5">
        <f t="shared" si="8"/>
        <v>1474.7133100000001</v>
      </c>
      <c r="U49" s="6">
        <f t="shared" si="9"/>
        <v>48.518067899000002</v>
      </c>
      <c r="W49" s="1"/>
    </row>
    <row r="50" spans="1:23" x14ac:dyDescent="0.3">
      <c r="A50" s="12">
        <v>10</v>
      </c>
      <c r="B50" s="16">
        <v>6.6964200000000005E-5</v>
      </c>
      <c r="C50" s="5">
        <v>3.7199999999999997E-2</v>
      </c>
      <c r="D50" s="5">
        <f t="shared" si="0"/>
        <v>33281.207399999999</v>
      </c>
      <c r="E50" s="32">
        <f t="shared" si="1"/>
        <v>1238.0609152799998</v>
      </c>
      <c r="F50" s="16">
        <v>6.12697E-7</v>
      </c>
      <c r="G50" s="5">
        <v>1.8100000000000002E-2</v>
      </c>
      <c r="H50" s="5">
        <f t="shared" si="2"/>
        <v>304.51040899999998</v>
      </c>
      <c r="I50" s="6">
        <f t="shared" si="3"/>
        <v>5.5116384029000001</v>
      </c>
      <c r="J50" s="16">
        <v>1.27406E-6</v>
      </c>
      <c r="K50" s="5">
        <v>4.4200000000000003E-2</v>
      </c>
      <c r="L50" s="5">
        <f t="shared" si="4"/>
        <v>633.20781999999997</v>
      </c>
      <c r="M50" s="32">
        <f t="shared" si="5"/>
        <v>27.987785644000002</v>
      </c>
      <c r="N50" s="16">
        <v>7.0030200000000002E-6</v>
      </c>
      <c r="O50" s="5">
        <v>3.5900000000000001E-2</v>
      </c>
      <c r="P50" s="5">
        <f t="shared" si="6"/>
        <v>3480.5009399999999</v>
      </c>
      <c r="Q50" s="6">
        <f t="shared" si="7"/>
        <v>124.949983746</v>
      </c>
      <c r="R50" s="14">
        <v>2.8419799999999999E-6</v>
      </c>
      <c r="S50" s="5">
        <v>3.4299999999999997E-2</v>
      </c>
      <c r="T50" s="5">
        <f t="shared" si="8"/>
        <v>1412.46406</v>
      </c>
      <c r="U50" s="6">
        <f t="shared" si="9"/>
        <v>48.447517257999998</v>
      </c>
      <c r="W50" s="1"/>
    </row>
    <row r="51" spans="1:23" x14ac:dyDescent="0.3">
      <c r="A51" s="12">
        <v>10.5</v>
      </c>
      <c r="B51" s="16">
        <v>6.7072399999999998E-5</v>
      </c>
      <c r="C51" s="5">
        <v>3.7600000000000001E-2</v>
      </c>
      <c r="D51" s="5">
        <f t="shared" si="0"/>
        <v>33334.982799999998</v>
      </c>
      <c r="E51" s="32">
        <f t="shared" si="1"/>
        <v>1253.3953532799999</v>
      </c>
      <c r="F51" s="16">
        <v>5.1889600000000002E-7</v>
      </c>
      <c r="G51" s="5">
        <v>1.8800000000000001E-2</v>
      </c>
      <c r="H51" s="5">
        <f t="shared" si="2"/>
        <v>257.89131200000003</v>
      </c>
      <c r="I51" s="6">
        <f t="shared" si="3"/>
        <v>4.8483566656000008</v>
      </c>
      <c r="J51" s="16">
        <v>1.14647E-6</v>
      </c>
      <c r="K51" s="5">
        <v>4.6199999999999998E-2</v>
      </c>
      <c r="L51" s="5">
        <f t="shared" si="4"/>
        <v>569.79558999999995</v>
      </c>
      <c r="M51" s="32">
        <f t="shared" si="5"/>
        <v>26.324556257999998</v>
      </c>
      <c r="N51" s="16">
        <v>6.9497800000000002E-6</v>
      </c>
      <c r="O51" s="5">
        <v>3.8699999999999998E-2</v>
      </c>
      <c r="P51" s="5">
        <f t="shared" si="6"/>
        <v>3454.0406600000001</v>
      </c>
      <c r="Q51" s="6">
        <f t="shared" si="7"/>
        <v>133.671373542</v>
      </c>
      <c r="R51" s="14">
        <v>2.8664900000000001E-6</v>
      </c>
      <c r="S51" s="5">
        <v>3.4799999999999998E-2</v>
      </c>
      <c r="T51" s="5">
        <f t="shared" si="8"/>
        <v>1424.64553</v>
      </c>
      <c r="U51" s="6">
        <f t="shared" si="9"/>
        <v>49.577664444</v>
      </c>
      <c r="W51" s="1"/>
    </row>
    <row r="52" spans="1:23" x14ac:dyDescent="0.3">
      <c r="A52" s="12">
        <v>11</v>
      </c>
      <c r="B52" s="16">
        <v>6.2274199999999994E-5</v>
      </c>
      <c r="C52" s="5">
        <v>3.9300000000000002E-2</v>
      </c>
      <c r="D52" s="5">
        <f t="shared" si="0"/>
        <v>30950.277399999995</v>
      </c>
      <c r="E52" s="32">
        <f t="shared" si="1"/>
        <v>1216.3459018199999</v>
      </c>
      <c r="F52" s="16">
        <v>3.9820200000000001E-7</v>
      </c>
      <c r="G52" s="5">
        <v>1.9800000000000002E-2</v>
      </c>
      <c r="H52" s="5">
        <f t="shared" si="2"/>
        <v>197.90639400000001</v>
      </c>
      <c r="I52" s="6">
        <f t="shared" si="3"/>
        <v>3.9185466012000005</v>
      </c>
      <c r="J52" s="16">
        <v>1.0459800000000001E-6</v>
      </c>
      <c r="K52" s="5">
        <v>4.8300000000000003E-2</v>
      </c>
      <c r="L52" s="5">
        <f t="shared" si="4"/>
        <v>519.85206000000005</v>
      </c>
      <c r="M52" s="32">
        <f t="shared" si="5"/>
        <v>25.108854498000003</v>
      </c>
      <c r="N52" s="16">
        <v>6.3054200000000004E-6</v>
      </c>
      <c r="O52" s="5">
        <v>3.3300000000000003E-2</v>
      </c>
      <c r="P52" s="5">
        <f t="shared" si="6"/>
        <v>3133.7937400000001</v>
      </c>
      <c r="Q52" s="6">
        <f t="shared" si="7"/>
        <v>104.35533154200002</v>
      </c>
      <c r="R52" s="14">
        <v>2.65207E-6</v>
      </c>
      <c r="S52" s="5">
        <v>3.6299999999999999E-2</v>
      </c>
      <c r="T52" s="5">
        <f t="shared" si="8"/>
        <v>1318.07879</v>
      </c>
      <c r="U52" s="6">
        <f t="shared" si="9"/>
        <v>47.846260076999997</v>
      </c>
      <c r="W52" s="1"/>
    </row>
    <row r="53" spans="1:23" x14ac:dyDescent="0.3">
      <c r="A53" s="12">
        <v>11.5</v>
      </c>
      <c r="B53" s="16">
        <v>5.8125299999999997E-5</v>
      </c>
      <c r="C53" s="5">
        <v>4.0899999999999999E-2</v>
      </c>
      <c r="D53" s="5">
        <f t="shared" si="0"/>
        <v>28888.274099999999</v>
      </c>
      <c r="E53" s="32">
        <f t="shared" si="1"/>
        <v>1181.5304106899998</v>
      </c>
      <c r="F53" s="16">
        <v>3.0468800000000001E-7</v>
      </c>
      <c r="G53" s="5">
        <v>2.06E-2</v>
      </c>
      <c r="H53" s="5">
        <f t="shared" si="2"/>
        <v>151.429936</v>
      </c>
      <c r="I53" s="6">
        <f t="shared" si="3"/>
        <v>3.1194566816</v>
      </c>
      <c r="J53" s="16">
        <v>1.0268799999999999E-6</v>
      </c>
      <c r="K53" s="5">
        <v>5.1299999999999998E-2</v>
      </c>
      <c r="L53" s="5">
        <f t="shared" si="4"/>
        <v>510.35935999999998</v>
      </c>
      <c r="M53" s="32">
        <f t="shared" si="5"/>
        <v>26.181435167999997</v>
      </c>
      <c r="N53" s="16">
        <v>5.6265000000000003E-6</v>
      </c>
      <c r="O53" s="5">
        <v>4.2200000000000001E-2</v>
      </c>
      <c r="P53" s="5">
        <f t="shared" si="6"/>
        <v>2796.3705</v>
      </c>
      <c r="Q53" s="6">
        <f t="shared" si="7"/>
        <v>118.0068351</v>
      </c>
      <c r="R53" s="14">
        <v>2.4486000000000002E-6</v>
      </c>
      <c r="S53" s="5">
        <v>3.7999999999999999E-2</v>
      </c>
      <c r="T53" s="5">
        <f t="shared" si="8"/>
        <v>1216.9542000000001</v>
      </c>
      <c r="U53" s="6">
        <f t="shared" si="9"/>
        <v>46.244259600000007</v>
      </c>
      <c r="W53" s="1"/>
    </row>
    <row r="54" spans="1:23" x14ac:dyDescent="0.3">
      <c r="A54" s="12">
        <v>12</v>
      </c>
      <c r="B54" s="16">
        <v>5.3487499999999999E-5</v>
      </c>
      <c r="C54" s="5">
        <v>4.2700000000000002E-2</v>
      </c>
      <c r="D54" s="5">
        <f t="shared" si="0"/>
        <v>26583.287499999999</v>
      </c>
      <c r="E54" s="32">
        <f t="shared" si="1"/>
        <v>1135.10637625</v>
      </c>
      <c r="F54" s="16">
        <v>2.56059E-7</v>
      </c>
      <c r="G54" s="5">
        <v>2.1999999999999999E-2</v>
      </c>
      <c r="H54" s="5">
        <f t="shared" si="2"/>
        <v>127.261323</v>
      </c>
      <c r="I54" s="6">
        <f t="shared" si="3"/>
        <v>2.7997491060000002</v>
      </c>
      <c r="J54" s="16">
        <v>8.9393199999999996E-7</v>
      </c>
      <c r="K54" s="5">
        <v>5.2400000000000002E-2</v>
      </c>
      <c r="L54" s="5">
        <f t="shared" si="4"/>
        <v>444.28420399999999</v>
      </c>
      <c r="M54" s="32">
        <f t="shared" si="5"/>
        <v>23.280492289600001</v>
      </c>
      <c r="N54" s="16">
        <v>4.6879999999999998E-6</v>
      </c>
      <c r="O54" s="5">
        <v>4.0099999999999997E-2</v>
      </c>
      <c r="P54" s="5">
        <f t="shared" si="6"/>
        <v>2329.9359999999997</v>
      </c>
      <c r="Q54" s="6">
        <f t="shared" si="7"/>
        <v>93.430433599999986</v>
      </c>
      <c r="R54" s="14">
        <v>2.2626799999999998E-6</v>
      </c>
      <c r="S54" s="5">
        <v>3.9899999999999998E-2</v>
      </c>
      <c r="T54" s="5">
        <f t="shared" si="8"/>
        <v>1124.55196</v>
      </c>
      <c r="U54" s="6">
        <f t="shared" si="9"/>
        <v>44.869623204</v>
      </c>
      <c r="W54" s="1"/>
    </row>
    <row r="55" spans="1:23" x14ac:dyDescent="0.3">
      <c r="A55" s="12">
        <v>12.5</v>
      </c>
      <c r="B55" s="16">
        <v>5.1325500000000002E-5</v>
      </c>
      <c r="C55" s="5">
        <v>4.3400000000000001E-2</v>
      </c>
      <c r="D55" s="5">
        <f t="shared" si="0"/>
        <v>25508.773499999999</v>
      </c>
      <c r="E55" s="32">
        <f t="shared" si="1"/>
        <v>1107.0807699</v>
      </c>
      <c r="F55" s="16">
        <v>1.8578299999999999E-7</v>
      </c>
      <c r="G55" s="5">
        <v>2.1700000000000001E-2</v>
      </c>
      <c r="H55" s="5">
        <f t="shared" si="2"/>
        <v>92.334150999999991</v>
      </c>
      <c r="I55" s="6">
        <f t="shared" si="3"/>
        <v>2.0036510766999998</v>
      </c>
      <c r="J55" s="16">
        <v>8.6089899999999996E-7</v>
      </c>
      <c r="K55" s="5">
        <v>5.5100000000000003E-2</v>
      </c>
      <c r="L55" s="5">
        <f t="shared" si="4"/>
        <v>427.866803</v>
      </c>
      <c r="M55" s="32">
        <f t="shared" si="5"/>
        <v>23.5754608453</v>
      </c>
      <c r="N55" s="16">
        <v>4.7500700000000001E-6</v>
      </c>
      <c r="O55" s="5">
        <v>6.1400000000000003E-2</v>
      </c>
      <c r="P55" s="5">
        <f t="shared" si="6"/>
        <v>2360.7847900000002</v>
      </c>
      <c r="Q55" s="6">
        <f t="shared" si="7"/>
        <v>144.95218610600003</v>
      </c>
      <c r="R55" s="14">
        <v>2.14444E-6</v>
      </c>
      <c r="S55" s="5">
        <v>4.0899999999999999E-2</v>
      </c>
      <c r="T55" s="5">
        <f t="shared" si="8"/>
        <v>1065.7866799999999</v>
      </c>
      <c r="U55" s="6">
        <f t="shared" si="9"/>
        <v>43.590675211999994</v>
      </c>
      <c r="W55" s="1"/>
    </row>
    <row r="56" spans="1:23" x14ac:dyDescent="0.3">
      <c r="A56" s="12">
        <v>13</v>
      </c>
      <c r="B56" s="16">
        <v>4.6975999999999999E-5</v>
      </c>
      <c r="C56" s="5">
        <v>4.4999999999999998E-2</v>
      </c>
      <c r="D56" s="5">
        <f t="shared" si="0"/>
        <v>23347.072</v>
      </c>
      <c r="E56" s="32">
        <f t="shared" si="1"/>
        <v>1050.61824</v>
      </c>
      <c r="F56" s="16">
        <v>1.39597E-7</v>
      </c>
      <c r="G56" s="5">
        <v>2.1999999999999999E-2</v>
      </c>
      <c r="H56" s="5">
        <f t="shared" si="2"/>
        <v>69.379709000000005</v>
      </c>
      <c r="I56" s="6">
        <f t="shared" si="3"/>
        <v>1.526353598</v>
      </c>
      <c r="J56" s="16">
        <v>7.8469999999999998E-7</v>
      </c>
      <c r="K56" s="5">
        <v>5.8400000000000001E-2</v>
      </c>
      <c r="L56" s="5">
        <f t="shared" si="4"/>
        <v>389.99590000000001</v>
      </c>
      <c r="M56" s="32">
        <f t="shared" si="5"/>
        <v>22.775760560000002</v>
      </c>
      <c r="N56" s="16">
        <v>4.0807800000000003E-6</v>
      </c>
      <c r="O56" s="5">
        <v>5.57E-2</v>
      </c>
      <c r="P56" s="5">
        <f t="shared" si="6"/>
        <v>2028.1476600000001</v>
      </c>
      <c r="Q56" s="6">
        <f t="shared" si="7"/>
        <v>112.967824662</v>
      </c>
      <c r="R56" s="14">
        <v>1.9843100000000001E-6</v>
      </c>
      <c r="S56" s="5">
        <v>4.2299999999999997E-2</v>
      </c>
      <c r="T56" s="5">
        <f t="shared" si="8"/>
        <v>986.20207000000005</v>
      </c>
      <c r="U56" s="6">
        <f t="shared" si="9"/>
        <v>41.716347560999999</v>
      </c>
      <c r="W56" s="1"/>
    </row>
    <row r="57" spans="1:23" x14ac:dyDescent="0.3">
      <c r="A57" s="12">
        <v>13.5</v>
      </c>
      <c r="B57" s="16">
        <v>4.36545E-5</v>
      </c>
      <c r="C57" s="5">
        <v>4.6199999999999998E-2</v>
      </c>
      <c r="D57" s="5">
        <f t="shared" si="0"/>
        <v>21696.286499999998</v>
      </c>
      <c r="E57" s="32">
        <f t="shared" si="1"/>
        <v>1002.3684362999999</v>
      </c>
      <c r="F57" s="16">
        <v>1.1407499999999999E-7</v>
      </c>
      <c r="G57" s="5">
        <v>2.2499999999999999E-2</v>
      </c>
      <c r="H57" s="5">
        <f t="shared" si="2"/>
        <v>56.695274999999995</v>
      </c>
      <c r="I57" s="6">
        <f t="shared" si="3"/>
        <v>1.2756436874999999</v>
      </c>
      <c r="J57" s="16">
        <v>6.3644699999999998E-7</v>
      </c>
      <c r="K57" s="5">
        <v>6.2399999999999997E-2</v>
      </c>
      <c r="L57" s="5">
        <f t="shared" si="4"/>
        <v>316.31415900000002</v>
      </c>
      <c r="M57" s="32">
        <f t="shared" si="5"/>
        <v>19.7380035216</v>
      </c>
      <c r="N57" s="16">
        <v>3.5982600000000001E-6</v>
      </c>
      <c r="O57" s="5">
        <v>5.5399999999999998E-2</v>
      </c>
      <c r="P57" s="5">
        <f t="shared" si="6"/>
        <v>1788.3352199999999</v>
      </c>
      <c r="Q57" s="6">
        <f t="shared" si="7"/>
        <v>99.073771187999995</v>
      </c>
      <c r="R57" s="14">
        <v>1.8386700000000001E-6</v>
      </c>
      <c r="S57" s="5">
        <v>4.3700000000000003E-2</v>
      </c>
      <c r="T57" s="5">
        <f t="shared" si="8"/>
        <v>913.8189900000001</v>
      </c>
      <c r="U57" s="6">
        <f t="shared" si="9"/>
        <v>39.933889863000005</v>
      </c>
      <c r="W57" s="1"/>
    </row>
    <row r="58" spans="1:23" x14ac:dyDescent="0.3">
      <c r="A58" s="12">
        <v>14</v>
      </c>
      <c r="B58" s="16">
        <v>3.6354599999999999E-5</v>
      </c>
      <c r="C58" s="5">
        <v>5.0299999999999997E-2</v>
      </c>
      <c r="D58" s="5">
        <f t="shared" si="0"/>
        <v>18068.236199999999</v>
      </c>
      <c r="E58" s="32">
        <f t="shared" si="1"/>
        <v>908.83228085999997</v>
      </c>
      <c r="F58" s="16">
        <v>9.0965299999999997E-8</v>
      </c>
      <c r="G58" s="5">
        <v>2.4E-2</v>
      </c>
      <c r="H58" s="5">
        <f t="shared" si="2"/>
        <v>45.209754099999998</v>
      </c>
      <c r="I58" s="6">
        <f t="shared" si="3"/>
        <v>1.0850340984</v>
      </c>
      <c r="J58" s="16">
        <v>6.0445500000000002E-7</v>
      </c>
      <c r="K58" s="5">
        <v>6.3399999999999998E-2</v>
      </c>
      <c r="L58" s="5">
        <f t="shared" si="4"/>
        <v>300.41413499999999</v>
      </c>
      <c r="M58" s="32">
        <f t="shared" si="5"/>
        <v>19.046256158999999</v>
      </c>
      <c r="N58" s="16">
        <v>2.9333899999999999E-6</v>
      </c>
      <c r="O58" s="5">
        <v>4.2299999999999997E-2</v>
      </c>
      <c r="P58" s="5">
        <f t="shared" si="6"/>
        <v>1457.89483</v>
      </c>
      <c r="Q58" s="6">
        <f t="shared" si="7"/>
        <v>61.668951308999993</v>
      </c>
      <c r="R58" s="14">
        <v>1.5469299999999999E-6</v>
      </c>
      <c r="S58" s="5">
        <v>4.7399999999999998E-2</v>
      </c>
      <c r="T58" s="5">
        <f t="shared" si="8"/>
        <v>768.82420999999999</v>
      </c>
      <c r="U58" s="6">
        <f t="shared" si="9"/>
        <v>36.442267553999997</v>
      </c>
      <c r="W58" s="1"/>
    </row>
    <row r="59" spans="1:23" x14ac:dyDescent="0.3">
      <c r="A59" s="12">
        <v>14.5</v>
      </c>
      <c r="B59" s="16">
        <v>3.1388399999999999E-5</v>
      </c>
      <c r="C59" s="5">
        <v>5.3699999999999998E-2</v>
      </c>
      <c r="D59" s="5">
        <f t="shared" si="0"/>
        <v>15600.034799999999</v>
      </c>
      <c r="E59" s="32">
        <f t="shared" si="1"/>
        <v>837.72186875999989</v>
      </c>
      <c r="F59" s="16">
        <v>7.8274899999999999E-8</v>
      </c>
      <c r="G59" s="5">
        <v>2.5399999999999999E-2</v>
      </c>
      <c r="H59" s="5">
        <f t="shared" si="2"/>
        <v>38.902625299999997</v>
      </c>
      <c r="I59" s="6">
        <f t="shared" si="3"/>
        <v>0.98812668261999992</v>
      </c>
      <c r="J59" s="16">
        <v>5.9555899999999999E-7</v>
      </c>
      <c r="K59" s="5">
        <v>6.54E-2</v>
      </c>
      <c r="L59" s="5">
        <f t="shared" si="4"/>
        <v>295.99282299999999</v>
      </c>
      <c r="M59" s="32">
        <f t="shared" si="5"/>
        <v>19.357930624199998</v>
      </c>
      <c r="N59" s="16">
        <v>2.5744299999999998E-6</v>
      </c>
      <c r="O59" s="5">
        <v>4.6100000000000002E-2</v>
      </c>
      <c r="P59" s="5">
        <f t="shared" si="6"/>
        <v>1279.49171</v>
      </c>
      <c r="Q59" s="6">
        <f t="shared" si="7"/>
        <v>58.984567831</v>
      </c>
      <c r="R59" s="14">
        <v>1.3471500000000001E-6</v>
      </c>
      <c r="S59" s="5">
        <v>5.04E-2</v>
      </c>
      <c r="T59" s="5">
        <f t="shared" si="8"/>
        <v>669.53354999999999</v>
      </c>
      <c r="U59" s="6">
        <f t="shared" si="9"/>
        <v>33.744490919999997</v>
      </c>
      <c r="W59" s="1"/>
    </row>
    <row r="60" spans="1:23" x14ac:dyDescent="0.3">
      <c r="A60" s="12">
        <v>15</v>
      </c>
      <c r="B60" s="16">
        <v>2.7415599999999999E-5</v>
      </c>
      <c r="C60" s="5">
        <v>5.6800000000000003E-2</v>
      </c>
      <c r="D60" s="5">
        <f t="shared" si="0"/>
        <v>13625.5532</v>
      </c>
      <c r="E60" s="32">
        <f t="shared" si="1"/>
        <v>773.93142176000003</v>
      </c>
      <c r="F60" s="16">
        <v>6.3603299999999994E-8</v>
      </c>
      <c r="G60" s="5">
        <v>2.6800000000000001E-2</v>
      </c>
      <c r="H60" s="5">
        <f t="shared" si="2"/>
        <v>31.610840099999997</v>
      </c>
      <c r="I60" s="6">
        <f t="shared" si="3"/>
        <v>0.84717051467999993</v>
      </c>
      <c r="J60" s="16">
        <v>5.3139700000000003E-7</v>
      </c>
      <c r="K60" s="5">
        <v>6.7699999999999996E-2</v>
      </c>
      <c r="L60" s="5">
        <f t="shared" si="4"/>
        <v>264.104309</v>
      </c>
      <c r="M60" s="32">
        <f t="shared" si="5"/>
        <v>17.879861719299999</v>
      </c>
      <c r="N60" s="16">
        <v>2.71097E-6</v>
      </c>
      <c r="O60" s="5">
        <v>7.85E-2</v>
      </c>
      <c r="P60" s="5">
        <f t="shared" si="6"/>
        <v>1347.3520900000001</v>
      </c>
      <c r="Q60" s="6">
        <f t="shared" si="7"/>
        <v>105.76713906500001</v>
      </c>
      <c r="R60" s="14">
        <v>1.16759E-6</v>
      </c>
      <c r="S60" s="5">
        <v>5.3400000000000003E-2</v>
      </c>
      <c r="T60" s="5">
        <f t="shared" si="8"/>
        <v>580.29223000000002</v>
      </c>
      <c r="U60" s="6">
        <f t="shared" si="9"/>
        <v>30.987605082000002</v>
      </c>
      <c r="W60" s="1"/>
    </row>
    <row r="61" spans="1:23" x14ac:dyDescent="0.3">
      <c r="A61" s="12">
        <v>15.5</v>
      </c>
      <c r="B61" s="16">
        <v>2.64305E-5</v>
      </c>
      <c r="C61" s="5">
        <v>5.74E-2</v>
      </c>
      <c r="D61" s="5">
        <f t="shared" si="0"/>
        <v>13135.958500000001</v>
      </c>
      <c r="E61" s="32">
        <f t="shared" si="1"/>
        <v>754.00401790000001</v>
      </c>
      <c r="F61" s="16">
        <v>4.5354800000000001E-8</v>
      </c>
      <c r="G61" s="5">
        <v>2.8000000000000001E-2</v>
      </c>
      <c r="H61" s="5">
        <f t="shared" si="2"/>
        <v>22.5413356</v>
      </c>
      <c r="I61" s="6">
        <f t="shared" si="3"/>
        <v>0.63115739680000005</v>
      </c>
      <c r="J61" s="16">
        <v>5.087E-7</v>
      </c>
      <c r="K61" s="5">
        <v>7.4200000000000002E-2</v>
      </c>
      <c r="L61" s="5">
        <f t="shared" si="4"/>
        <v>252.82390000000001</v>
      </c>
      <c r="M61" s="32">
        <f t="shared" si="5"/>
        <v>18.759533380000001</v>
      </c>
      <c r="N61" s="16">
        <v>2.5554499999999998E-6</v>
      </c>
      <c r="O61" s="5">
        <v>8.4099999999999994E-2</v>
      </c>
      <c r="P61" s="5">
        <f t="shared" si="6"/>
        <v>1270.0586499999999</v>
      </c>
      <c r="Q61" s="6">
        <f t="shared" si="7"/>
        <v>106.81193246499998</v>
      </c>
      <c r="R61" s="14">
        <v>1.1190800000000001E-6</v>
      </c>
      <c r="S61" s="5">
        <v>5.4199999999999998E-2</v>
      </c>
      <c r="T61" s="5">
        <f t="shared" si="8"/>
        <v>556.18276000000003</v>
      </c>
      <c r="U61" s="6">
        <f t="shared" si="9"/>
        <v>30.145105592</v>
      </c>
      <c r="W61" s="1"/>
    </row>
    <row r="62" spans="1:23" x14ac:dyDescent="0.3">
      <c r="A62" s="12">
        <v>16</v>
      </c>
      <c r="B62" s="16">
        <v>2.19954E-5</v>
      </c>
      <c r="C62" s="5">
        <v>6.2600000000000003E-2</v>
      </c>
      <c r="D62" s="5">
        <f t="shared" si="0"/>
        <v>10931.7138</v>
      </c>
      <c r="E62" s="32">
        <f t="shared" si="1"/>
        <v>684.32528388000003</v>
      </c>
      <c r="F62" s="16">
        <v>2.9990199999999997E-8</v>
      </c>
      <c r="G62" s="5">
        <v>2.76E-2</v>
      </c>
      <c r="H62" s="5">
        <f t="shared" si="2"/>
        <v>14.905129399999998</v>
      </c>
      <c r="I62" s="6">
        <f t="shared" si="3"/>
        <v>0.41138157143999993</v>
      </c>
      <c r="J62" s="16">
        <v>3.70255E-7</v>
      </c>
      <c r="K62" s="5">
        <v>8.4099999999999994E-2</v>
      </c>
      <c r="L62" s="5">
        <f t="shared" si="4"/>
        <v>184.01673500000001</v>
      </c>
      <c r="M62" s="32">
        <f t="shared" si="5"/>
        <v>15.4758074135</v>
      </c>
      <c r="N62" s="16">
        <v>1.8188400000000001E-6</v>
      </c>
      <c r="O62" s="5">
        <v>4.3999999999999997E-2</v>
      </c>
      <c r="P62" s="5">
        <f t="shared" si="6"/>
        <v>903.96348</v>
      </c>
      <c r="Q62" s="6">
        <f t="shared" si="7"/>
        <v>39.774393119999999</v>
      </c>
      <c r="R62" s="14">
        <v>9.5032600000000001E-7</v>
      </c>
      <c r="S62" s="5">
        <v>5.8299999999999998E-2</v>
      </c>
      <c r="T62" s="5">
        <f t="shared" si="8"/>
        <v>472.31202200000001</v>
      </c>
      <c r="U62" s="6">
        <f t="shared" si="9"/>
        <v>27.535790882600001</v>
      </c>
      <c r="W62" s="1"/>
    </row>
    <row r="63" spans="1:23" x14ac:dyDescent="0.3">
      <c r="A63" s="12">
        <v>16.5</v>
      </c>
      <c r="B63" s="16">
        <v>2.2683800000000001E-5</v>
      </c>
      <c r="C63" s="5">
        <v>6.0999999999999999E-2</v>
      </c>
      <c r="D63" s="5">
        <f t="shared" si="0"/>
        <v>11273.848600000001</v>
      </c>
      <c r="E63" s="32">
        <f t="shared" si="1"/>
        <v>687.70476460000009</v>
      </c>
      <c r="F63" s="16">
        <v>2.2291300000000001E-8</v>
      </c>
      <c r="G63" s="5">
        <v>2.81E-2</v>
      </c>
      <c r="H63" s="5">
        <f t="shared" si="2"/>
        <v>11.078776100000001</v>
      </c>
      <c r="I63" s="6">
        <f t="shared" si="3"/>
        <v>0.31131360841</v>
      </c>
      <c r="J63" s="16">
        <v>3.07509E-7</v>
      </c>
      <c r="K63" s="5">
        <v>8.77E-2</v>
      </c>
      <c r="L63" s="5">
        <f t="shared" si="4"/>
        <v>152.831973</v>
      </c>
      <c r="M63" s="32">
        <f t="shared" si="5"/>
        <v>13.403364032100001</v>
      </c>
      <c r="N63" s="16">
        <v>1.51413E-6</v>
      </c>
      <c r="O63" s="5">
        <v>4.6399999999999997E-2</v>
      </c>
      <c r="P63" s="5">
        <f t="shared" si="6"/>
        <v>752.52260999999999</v>
      </c>
      <c r="Q63" s="6">
        <f t="shared" si="7"/>
        <v>34.917049104</v>
      </c>
      <c r="R63" s="14">
        <v>9.6377499999999993E-7</v>
      </c>
      <c r="S63" s="5">
        <v>5.7700000000000001E-2</v>
      </c>
      <c r="T63" s="5">
        <f t="shared" si="8"/>
        <v>478.99617499999999</v>
      </c>
      <c r="U63" s="6">
        <f t="shared" si="9"/>
        <v>27.638079297499999</v>
      </c>
      <c r="W63" s="1"/>
    </row>
    <row r="64" spans="1:23" x14ac:dyDescent="0.3">
      <c r="A64" s="12">
        <v>17</v>
      </c>
      <c r="B64" s="16">
        <v>1.7499900000000002E-5</v>
      </c>
      <c r="C64" s="5">
        <v>6.7799999999999999E-2</v>
      </c>
      <c r="D64" s="5">
        <f t="shared" si="0"/>
        <v>8697.4503000000004</v>
      </c>
      <c r="E64" s="32">
        <f t="shared" si="1"/>
        <v>589.68713034000007</v>
      </c>
      <c r="F64" s="16">
        <v>1.8586300000000001E-8</v>
      </c>
      <c r="G64" s="5">
        <v>2.9000000000000001E-2</v>
      </c>
      <c r="H64" s="5">
        <f t="shared" si="2"/>
        <v>9.2373911</v>
      </c>
      <c r="I64" s="6">
        <f t="shared" si="3"/>
        <v>0.26788434189999999</v>
      </c>
      <c r="J64" s="16">
        <v>3.00359E-7</v>
      </c>
      <c r="K64" s="5">
        <v>8.8999999999999996E-2</v>
      </c>
      <c r="L64" s="5">
        <f t="shared" si="4"/>
        <v>149.278423</v>
      </c>
      <c r="M64" s="32">
        <f t="shared" si="5"/>
        <v>13.285779647</v>
      </c>
      <c r="N64" s="16">
        <v>1.4131099999999999E-6</v>
      </c>
      <c r="O64" s="5">
        <v>7.3200000000000001E-2</v>
      </c>
      <c r="P64" s="5">
        <f t="shared" si="6"/>
        <v>702.31566999999995</v>
      </c>
      <c r="Q64" s="6">
        <f t="shared" si="7"/>
        <v>51.409507043999994</v>
      </c>
      <c r="R64" s="14">
        <v>7.52017E-7</v>
      </c>
      <c r="S64" s="5">
        <v>6.3799999999999996E-2</v>
      </c>
      <c r="T64" s="5">
        <f t="shared" si="8"/>
        <v>373.75244900000001</v>
      </c>
      <c r="U64" s="6">
        <f t="shared" si="9"/>
        <v>23.8454062462</v>
      </c>
      <c r="W64" s="1"/>
    </row>
    <row r="65" spans="1:23" x14ac:dyDescent="0.3">
      <c r="A65" s="12">
        <v>17.5</v>
      </c>
      <c r="B65" s="16">
        <v>1.46599E-5</v>
      </c>
      <c r="C65" s="5">
        <v>7.2800000000000004E-2</v>
      </c>
      <c r="D65" s="5">
        <f t="shared" si="0"/>
        <v>7285.9703</v>
      </c>
      <c r="E65" s="32">
        <f t="shared" si="1"/>
        <v>530.41863783999997</v>
      </c>
      <c r="F65" s="16">
        <v>1.60378E-8</v>
      </c>
      <c r="G65" s="5">
        <v>2.9899999999999999E-2</v>
      </c>
      <c r="H65" s="5">
        <f t="shared" si="2"/>
        <v>7.9707866000000003</v>
      </c>
      <c r="I65" s="6">
        <f t="shared" si="3"/>
        <v>0.23832651934000001</v>
      </c>
      <c r="J65" s="16">
        <v>2.7323099999999999E-7</v>
      </c>
      <c r="K65" s="5">
        <v>9.3299999999999994E-2</v>
      </c>
      <c r="L65" s="5">
        <f t="shared" si="4"/>
        <v>135.795807</v>
      </c>
      <c r="M65" s="32">
        <f t="shared" si="5"/>
        <v>12.669748793099998</v>
      </c>
      <c r="N65" s="16">
        <v>1.2106699999999999E-6</v>
      </c>
      <c r="O65" s="5">
        <v>5.9799999999999999E-2</v>
      </c>
      <c r="P65" s="5">
        <f t="shared" si="6"/>
        <v>601.70299</v>
      </c>
      <c r="Q65" s="6">
        <f t="shared" si="7"/>
        <v>35.981838801999999</v>
      </c>
      <c r="R65" s="14">
        <v>6.3648000000000005E-7</v>
      </c>
      <c r="S65" s="5">
        <v>6.7900000000000002E-2</v>
      </c>
      <c r="T65" s="5">
        <f t="shared" si="8"/>
        <v>316.33056000000005</v>
      </c>
      <c r="U65" s="6">
        <f t="shared" si="9"/>
        <v>21.478845024000005</v>
      </c>
      <c r="W65" s="1"/>
    </row>
    <row r="66" spans="1:23" x14ac:dyDescent="0.3">
      <c r="A66" s="12">
        <v>18</v>
      </c>
      <c r="B66" s="16">
        <v>1.45326E-5</v>
      </c>
      <c r="C66" s="5">
        <v>7.2400000000000006E-2</v>
      </c>
      <c r="D66" s="5">
        <f t="shared" si="0"/>
        <v>7222.7022000000006</v>
      </c>
      <c r="E66" s="32">
        <f t="shared" si="1"/>
        <v>522.92363928000009</v>
      </c>
      <c r="F66" s="16">
        <v>1.28188E-8</v>
      </c>
      <c r="G66" s="5">
        <v>3.1099999999999999E-2</v>
      </c>
      <c r="H66" s="5">
        <f t="shared" si="2"/>
        <v>6.3709435999999995</v>
      </c>
      <c r="I66" s="6">
        <f t="shared" si="3"/>
        <v>0.19813634595999999</v>
      </c>
      <c r="J66" s="16">
        <v>2.4040000000000001E-7</v>
      </c>
      <c r="K66" s="5">
        <v>0.1021</v>
      </c>
      <c r="L66" s="5">
        <f t="shared" si="4"/>
        <v>119.47880000000001</v>
      </c>
      <c r="M66" s="32">
        <f t="shared" si="5"/>
        <v>12.19878548</v>
      </c>
      <c r="N66" s="16">
        <v>1.2403400000000001E-6</v>
      </c>
      <c r="O66" s="5">
        <v>8.6699999999999999E-2</v>
      </c>
      <c r="P66" s="5">
        <f t="shared" si="6"/>
        <v>616.44898000000001</v>
      </c>
      <c r="Q66" s="6">
        <f t="shared" si="7"/>
        <v>53.446126565999997</v>
      </c>
      <c r="R66" s="14">
        <v>6.2639900000000002E-7</v>
      </c>
      <c r="S66" s="5">
        <v>6.7900000000000002E-2</v>
      </c>
      <c r="T66" s="5">
        <f t="shared" si="8"/>
        <v>311.32030300000002</v>
      </c>
      <c r="U66" s="6">
        <f t="shared" si="9"/>
        <v>21.138648573700003</v>
      </c>
      <c r="W66" s="1"/>
    </row>
    <row r="67" spans="1:23" x14ac:dyDescent="0.3">
      <c r="A67" s="12">
        <v>18.5</v>
      </c>
      <c r="B67" s="16">
        <v>1.4029700000000001E-5</v>
      </c>
      <c r="C67" s="5">
        <v>7.3200000000000001E-2</v>
      </c>
      <c r="D67" s="5">
        <f t="shared" si="0"/>
        <v>6972.7609000000002</v>
      </c>
      <c r="E67" s="32">
        <f t="shared" si="1"/>
        <v>510.40609788</v>
      </c>
      <c r="F67" s="16">
        <v>1.03035E-8</v>
      </c>
      <c r="G67" s="5">
        <v>3.39E-2</v>
      </c>
      <c r="H67" s="5">
        <f t="shared" si="2"/>
        <v>5.1208394999999998</v>
      </c>
      <c r="I67" s="6">
        <f t="shared" si="3"/>
        <v>0.17359645904999998</v>
      </c>
      <c r="J67" s="16">
        <v>2.0515799999999999E-7</v>
      </c>
      <c r="K67" s="5">
        <v>0.1074</v>
      </c>
      <c r="L67" s="5">
        <f t="shared" si="4"/>
        <v>101.963526</v>
      </c>
      <c r="M67" s="32">
        <f t="shared" si="5"/>
        <v>10.9508826924</v>
      </c>
      <c r="N67" s="16">
        <v>9.5539199999999998E-7</v>
      </c>
      <c r="O67" s="5">
        <v>3.5499999999999997E-2</v>
      </c>
      <c r="P67" s="5">
        <f t="shared" si="6"/>
        <v>474.82982399999997</v>
      </c>
      <c r="Q67" s="6">
        <f t="shared" si="7"/>
        <v>16.856458751999998</v>
      </c>
      <c r="R67" s="14">
        <v>6.0539900000000003E-7</v>
      </c>
      <c r="S67" s="5">
        <v>6.8900000000000003E-2</v>
      </c>
      <c r="T67" s="5">
        <f t="shared" si="8"/>
        <v>300.88330300000001</v>
      </c>
      <c r="U67" s="6">
        <f t="shared" si="9"/>
        <v>20.730859576700002</v>
      </c>
      <c r="W67" s="1"/>
    </row>
    <row r="68" spans="1:23" x14ac:dyDescent="0.3">
      <c r="A68" s="12">
        <v>19</v>
      </c>
      <c r="B68" s="16">
        <v>1.3215599999999999E-5</v>
      </c>
      <c r="C68" s="5">
        <v>7.4999999999999997E-2</v>
      </c>
      <c r="D68" s="5">
        <f t="shared" si="0"/>
        <v>6568.1531999999997</v>
      </c>
      <c r="E68" s="32">
        <f t="shared" si="1"/>
        <v>492.61148999999995</v>
      </c>
      <c r="F68" s="16">
        <v>8.3678800000000007E-9</v>
      </c>
      <c r="G68" s="5">
        <v>3.6400000000000002E-2</v>
      </c>
      <c r="H68" s="5">
        <f t="shared" si="2"/>
        <v>4.1588363600000005</v>
      </c>
      <c r="I68" s="6">
        <f t="shared" si="3"/>
        <v>0.15138164350400002</v>
      </c>
      <c r="J68" s="16">
        <v>1.9892599999999999E-7</v>
      </c>
      <c r="K68" s="5">
        <v>0.1106</v>
      </c>
      <c r="L68" s="5">
        <f t="shared" si="4"/>
        <v>98.866221999999993</v>
      </c>
      <c r="M68" s="32">
        <f t="shared" si="5"/>
        <v>10.9346041532</v>
      </c>
      <c r="N68" s="16">
        <v>9.3758100000000004E-7</v>
      </c>
      <c r="O68" s="5">
        <v>9.9299999999999999E-2</v>
      </c>
      <c r="P68" s="5">
        <f t="shared" si="6"/>
        <v>465.977757</v>
      </c>
      <c r="Q68" s="6">
        <f t="shared" si="7"/>
        <v>46.271591270099997</v>
      </c>
      <c r="R68" s="14">
        <v>5.6143599999999997E-7</v>
      </c>
      <c r="S68" s="5">
        <v>7.1400000000000005E-2</v>
      </c>
      <c r="T68" s="5">
        <f t="shared" si="8"/>
        <v>279.03369199999997</v>
      </c>
      <c r="U68" s="6">
        <f t="shared" si="9"/>
        <v>19.9230056088</v>
      </c>
      <c r="W68" s="1"/>
    </row>
    <row r="69" spans="1:23" x14ac:dyDescent="0.3">
      <c r="A69" s="12">
        <v>19.5</v>
      </c>
      <c r="B69" s="16">
        <v>7.8792900000000002E-6</v>
      </c>
      <c r="C69" s="5">
        <v>9.6699999999999994E-2</v>
      </c>
      <c r="D69" s="5">
        <f t="shared" si="0"/>
        <v>3916.00713</v>
      </c>
      <c r="E69" s="32">
        <f t="shared" si="1"/>
        <v>378.67788947099996</v>
      </c>
      <c r="F69" s="16">
        <v>6.7836900000000002E-9</v>
      </c>
      <c r="G69" s="5">
        <v>3.6900000000000002E-2</v>
      </c>
      <c r="H69" s="5">
        <f t="shared" si="2"/>
        <v>3.3714939300000002</v>
      </c>
      <c r="I69" s="6">
        <f t="shared" si="3"/>
        <v>0.12440812601700002</v>
      </c>
      <c r="J69" s="16">
        <v>1.8044099999999999E-7</v>
      </c>
      <c r="K69" s="5">
        <v>0.1216</v>
      </c>
      <c r="L69" s="5">
        <f t="shared" si="4"/>
        <v>89.679176999999996</v>
      </c>
      <c r="M69" s="32">
        <f t="shared" si="5"/>
        <v>10.9049879232</v>
      </c>
      <c r="N69" s="16">
        <v>7.29647E-7</v>
      </c>
      <c r="O69" s="5">
        <v>8.4699999999999998E-2</v>
      </c>
      <c r="P69" s="5">
        <f t="shared" si="6"/>
        <v>362.63455900000002</v>
      </c>
      <c r="Q69" s="6">
        <f t="shared" si="7"/>
        <v>30.715147147300002</v>
      </c>
      <c r="R69" s="14">
        <v>3.46213E-7</v>
      </c>
      <c r="S69" s="5">
        <v>8.9099999999999999E-2</v>
      </c>
      <c r="T69" s="5">
        <f t="shared" si="8"/>
        <v>172.06786099999999</v>
      </c>
      <c r="U69" s="6">
        <f t="shared" si="9"/>
        <v>15.331246415099999</v>
      </c>
      <c r="W69" s="1"/>
    </row>
    <row r="70" spans="1:23" x14ac:dyDescent="0.3">
      <c r="A70" s="12">
        <v>20</v>
      </c>
      <c r="B70" s="16">
        <v>8.93529E-6</v>
      </c>
      <c r="C70" s="5">
        <v>9.0999999999999998E-2</v>
      </c>
      <c r="D70" s="5">
        <f t="shared" si="0"/>
        <v>4440.8391300000003</v>
      </c>
      <c r="E70" s="32">
        <f t="shared" si="1"/>
        <v>404.11636083000002</v>
      </c>
      <c r="F70" s="16">
        <v>6.17431E-9</v>
      </c>
      <c r="G70" s="5">
        <v>4.0099999999999997E-2</v>
      </c>
      <c r="H70" s="5">
        <f t="shared" si="2"/>
        <v>3.06863207</v>
      </c>
      <c r="I70" s="6">
        <f t="shared" si="3"/>
        <v>0.12305214600699999</v>
      </c>
      <c r="J70" s="16">
        <v>1.38214E-7</v>
      </c>
      <c r="K70" s="5">
        <v>0.1348</v>
      </c>
      <c r="L70" s="5">
        <f t="shared" si="4"/>
        <v>68.692357999999999</v>
      </c>
      <c r="M70" s="32">
        <f t="shared" si="5"/>
        <v>9.2597298584000001</v>
      </c>
      <c r="N70" s="16">
        <v>6.0855799999999999E-7</v>
      </c>
      <c r="O70" s="5">
        <v>4.41E-2</v>
      </c>
      <c r="P70" s="5">
        <f t="shared" si="6"/>
        <v>302.453326</v>
      </c>
      <c r="Q70" s="6">
        <f t="shared" si="7"/>
        <v>13.338191676600001</v>
      </c>
      <c r="R70" s="14">
        <v>3.8628500000000002E-7</v>
      </c>
      <c r="S70" s="5">
        <v>8.5500000000000007E-2</v>
      </c>
      <c r="T70" s="5">
        <f t="shared" si="8"/>
        <v>191.98364500000002</v>
      </c>
      <c r="U70" s="6">
        <f t="shared" si="9"/>
        <v>16.414601647500003</v>
      </c>
      <c r="W70" s="1"/>
    </row>
    <row r="71" spans="1:23" x14ac:dyDescent="0.3">
      <c r="A71" s="12">
        <v>20.5</v>
      </c>
      <c r="B71" s="16">
        <v>7.06713E-6</v>
      </c>
      <c r="C71" s="5">
        <v>0.1023</v>
      </c>
      <c r="D71" s="5">
        <f t="shared" si="0"/>
        <v>3512.3636099999999</v>
      </c>
      <c r="E71" s="32">
        <f t="shared" si="1"/>
        <v>359.31479730299998</v>
      </c>
      <c r="F71" s="16">
        <v>4.9974299999999998E-9</v>
      </c>
      <c r="G71" s="5">
        <v>4.2500000000000003E-2</v>
      </c>
      <c r="H71" s="5">
        <f t="shared" si="2"/>
        <v>2.4837227099999999</v>
      </c>
      <c r="I71" s="6">
        <f t="shared" si="3"/>
        <v>0.105558215175</v>
      </c>
      <c r="J71" s="16">
        <v>1.3262999999999999E-7</v>
      </c>
      <c r="K71" s="5">
        <v>0.14799999999999999</v>
      </c>
      <c r="L71" s="5">
        <f t="shared" si="4"/>
        <v>65.917109999999994</v>
      </c>
      <c r="M71" s="32">
        <f t="shared" si="5"/>
        <v>9.7557322799999984</v>
      </c>
      <c r="N71" s="16">
        <v>5.78575E-7</v>
      </c>
      <c r="O71" s="5">
        <v>0.1095</v>
      </c>
      <c r="P71" s="5">
        <f t="shared" si="6"/>
        <v>287.55177500000002</v>
      </c>
      <c r="Q71" s="6">
        <f t="shared" si="7"/>
        <v>31.486919362500004</v>
      </c>
      <c r="R71" s="14">
        <v>3.08535E-7</v>
      </c>
      <c r="S71" s="5">
        <v>9.5799999999999996E-2</v>
      </c>
      <c r="T71" s="5">
        <f t="shared" si="8"/>
        <v>153.34189499999999</v>
      </c>
      <c r="U71" s="6">
        <f t="shared" si="9"/>
        <v>14.690153540999999</v>
      </c>
      <c r="W71" s="1"/>
    </row>
    <row r="72" spans="1:23" x14ac:dyDescent="0.3">
      <c r="A72" s="12">
        <v>21</v>
      </c>
      <c r="B72" s="16">
        <v>6.2960999999999997E-6</v>
      </c>
      <c r="C72" s="5">
        <v>0.1091</v>
      </c>
      <c r="D72" s="5">
        <f t="shared" si="0"/>
        <v>3129.1616999999997</v>
      </c>
      <c r="E72" s="32">
        <f t="shared" si="1"/>
        <v>341.39154146999999</v>
      </c>
      <c r="F72" s="16">
        <v>4.2391800000000002E-9</v>
      </c>
      <c r="G72" s="5">
        <v>4.2000000000000003E-2</v>
      </c>
      <c r="H72" s="5">
        <f t="shared" si="2"/>
        <v>2.1068724599999999</v>
      </c>
      <c r="I72" s="6">
        <f t="shared" si="3"/>
        <v>8.8488643320000004E-2</v>
      </c>
      <c r="J72" s="16">
        <v>1.24185E-7</v>
      </c>
      <c r="K72" s="5">
        <v>0.15409999999999999</v>
      </c>
      <c r="L72" s="5">
        <f t="shared" si="4"/>
        <v>61.719944999999996</v>
      </c>
      <c r="M72" s="32">
        <f t="shared" si="5"/>
        <v>9.511043524499998</v>
      </c>
      <c r="N72" s="16">
        <v>5.1403700000000004E-7</v>
      </c>
      <c r="O72" s="5">
        <v>4.9200000000000001E-2</v>
      </c>
      <c r="P72" s="5">
        <f t="shared" si="6"/>
        <v>255.47638900000001</v>
      </c>
      <c r="Q72" s="6">
        <f t="shared" si="7"/>
        <v>12.569438338800001</v>
      </c>
      <c r="R72" s="14">
        <v>2.7899700000000002E-7</v>
      </c>
      <c r="S72" s="5">
        <v>0.1014</v>
      </c>
      <c r="T72" s="5">
        <f t="shared" si="8"/>
        <v>138.66150900000002</v>
      </c>
      <c r="U72" s="6">
        <f t="shared" si="9"/>
        <v>14.060277012600004</v>
      </c>
      <c r="W72" s="1"/>
    </row>
    <row r="73" spans="1:23" x14ac:dyDescent="0.3">
      <c r="A73" s="12">
        <v>21.5</v>
      </c>
      <c r="B73" s="16">
        <v>6.4185999999999998E-6</v>
      </c>
      <c r="C73" s="5">
        <v>0.1085</v>
      </c>
      <c r="D73" s="5">
        <f t="shared" ref="D73:D100" si="10">B73*$C$1*$C$2</f>
        <v>3190.0441999999998</v>
      </c>
      <c r="E73" s="32">
        <f t="shared" ref="E73:E100" si="11">C73*D73</f>
        <v>346.1197957</v>
      </c>
      <c r="F73" s="16">
        <v>3.88949E-9</v>
      </c>
      <c r="G73" s="5">
        <v>4.7E-2</v>
      </c>
      <c r="H73" s="5">
        <f t="shared" ref="H73:H100" si="12">F73*$C$1*$C$2</f>
        <v>1.9330765299999999</v>
      </c>
      <c r="I73" s="6">
        <f t="shared" ref="I73:I100" si="13">G73*H73</f>
        <v>9.0854596910000002E-2</v>
      </c>
      <c r="J73" s="16">
        <v>1.02945E-7</v>
      </c>
      <c r="K73" s="5">
        <v>0.15559999999999999</v>
      </c>
      <c r="L73" s="5">
        <f t="shared" ref="L73:L100" si="14">J73*$C$1*$C$2</f>
        <v>51.163665000000002</v>
      </c>
      <c r="M73" s="32">
        <f t="shared" ref="M73:M100" si="15">K73*L73</f>
        <v>7.9610662739999993</v>
      </c>
      <c r="N73" s="16">
        <v>5.4071800000000004E-7</v>
      </c>
      <c r="O73" s="5">
        <v>0.12970000000000001</v>
      </c>
      <c r="P73" s="5">
        <f t="shared" ref="P73:P100" si="16">N73*$C$1*$C$2</f>
        <v>268.73684600000001</v>
      </c>
      <c r="Q73" s="6">
        <f t="shared" ref="Q73:Q100" si="17">O73*P73</f>
        <v>34.855168926200001</v>
      </c>
      <c r="R73" s="14">
        <v>2.8161100000000002E-7</v>
      </c>
      <c r="S73" s="5">
        <v>0.1017</v>
      </c>
      <c r="T73" s="5">
        <f t="shared" ref="T73:T100" si="18">R73*$C$1*$C$2</f>
        <v>139.960667</v>
      </c>
      <c r="U73" s="6">
        <f t="shared" ref="U73:U100" si="19">S73*T73</f>
        <v>14.2339998339</v>
      </c>
      <c r="W73" s="1"/>
    </row>
    <row r="74" spans="1:23" x14ac:dyDescent="0.3">
      <c r="A74" s="12">
        <v>22</v>
      </c>
      <c r="B74" s="16">
        <v>5.5499199999999997E-6</v>
      </c>
      <c r="C74" s="5">
        <v>0.1159</v>
      </c>
      <c r="D74" s="5">
        <f t="shared" si="10"/>
        <v>2758.3102399999998</v>
      </c>
      <c r="E74" s="32">
        <f t="shared" si="11"/>
        <v>319.688156816</v>
      </c>
      <c r="F74" s="16">
        <v>3.3803600000000001E-9</v>
      </c>
      <c r="G74" s="5">
        <v>4.9000000000000002E-2</v>
      </c>
      <c r="H74" s="5">
        <f t="shared" si="12"/>
        <v>1.6800389200000001</v>
      </c>
      <c r="I74" s="6">
        <f t="shared" si="13"/>
        <v>8.2321907080000006E-2</v>
      </c>
      <c r="J74" s="16">
        <v>1.20379E-7</v>
      </c>
      <c r="K74" s="5">
        <v>0.1623</v>
      </c>
      <c r="L74" s="5">
        <f t="shared" si="14"/>
        <v>59.828362999999996</v>
      </c>
      <c r="M74" s="32">
        <f t="shared" si="15"/>
        <v>9.7101433148999998</v>
      </c>
      <c r="N74" s="16">
        <v>4.3928099999999997E-7</v>
      </c>
      <c r="O74" s="5">
        <v>4.8899999999999999E-2</v>
      </c>
      <c r="P74" s="5">
        <f t="shared" si="16"/>
        <v>218.32265699999999</v>
      </c>
      <c r="Q74" s="6">
        <f t="shared" si="17"/>
        <v>10.6759779273</v>
      </c>
      <c r="R74" s="14">
        <v>2.4835700000000001E-7</v>
      </c>
      <c r="S74" s="5">
        <v>0.10730000000000001</v>
      </c>
      <c r="T74" s="5">
        <f t="shared" si="18"/>
        <v>123.433429</v>
      </c>
      <c r="U74" s="6">
        <f t="shared" si="19"/>
        <v>13.2444069317</v>
      </c>
      <c r="W74" s="1"/>
    </row>
    <row r="75" spans="1:23" x14ac:dyDescent="0.3">
      <c r="A75" s="12">
        <v>22.5</v>
      </c>
      <c r="B75" s="16">
        <v>6.3252500000000001E-6</v>
      </c>
      <c r="C75" s="5">
        <v>0.1086</v>
      </c>
      <c r="D75" s="5">
        <f t="shared" si="10"/>
        <v>3143.6492499999999</v>
      </c>
      <c r="E75" s="32">
        <f t="shared" si="11"/>
        <v>341.40030854999998</v>
      </c>
      <c r="F75" s="16">
        <v>3.1917099999999999E-9</v>
      </c>
      <c r="G75" s="5">
        <v>5.21E-2</v>
      </c>
      <c r="H75" s="5">
        <f t="shared" si="12"/>
        <v>1.58627987</v>
      </c>
      <c r="I75" s="6">
        <f t="shared" si="13"/>
        <v>8.2645181227E-2</v>
      </c>
      <c r="J75" s="16">
        <v>1.19008E-7</v>
      </c>
      <c r="K75" s="5">
        <v>0.15920000000000001</v>
      </c>
      <c r="L75" s="5">
        <f t="shared" si="14"/>
        <v>59.146976000000002</v>
      </c>
      <c r="M75" s="32">
        <f t="shared" si="15"/>
        <v>9.4161985792000014</v>
      </c>
      <c r="N75" s="16">
        <v>4.3404399999999999E-7</v>
      </c>
      <c r="O75" s="5">
        <v>5.3400000000000003E-2</v>
      </c>
      <c r="P75" s="5">
        <f t="shared" si="16"/>
        <v>215.71986799999999</v>
      </c>
      <c r="Q75" s="6">
        <f t="shared" si="17"/>
        <v>11.5194409512</v>
      </c>
      <c r="R75" s="14">
        <v>2.7941900000000002E-7</v>
      </c>
      <c r="S75" s="5">
        <v>0.1021</v>
      </c>
      <c r="T75" s="5">
        <f t="shared" si="18"/>
        <v>138.87124300000002</v>
      </c>
      <c r="U75" s="6">
        <f t="shared" si="19"/>
        <v>14.178753910300001</v>
      </c>
      <c r="W75" s="1"/>
    </row>
    <row r="76" spans="1:23" x14ac:dyDescent="0.3">
      <c r="A76" s="12">
        <v>23</v>
      </c>
      <c r="B76" s="16">
        <v>5.2211599999999998E-6</v>
      </c>
      <c r="C76" s="5">
        <v>0.11990000000000001</v>
      </c>
      <c r="D76" s="5">
        <f t="shared" si="10"/>
        <v>2594.9165199999998</v>
      </c>
      <c r="E76" s="32">
        <f t="shared" si="11"/>
        <v>311.130490748</v>
      </c>
      <c r="F76" s="16">
        <v>2.6512300000000002E-9</v>
      </c>
      <c r="G76" s="5">
        <v>5.1499999999999997E-2</v>
      </c>
      <c r="H76" s="5">
        <f t="shared" si="12"/>
        <v>1.3176613100000001</v>
      </c>
      <c r="I76" s="6">
        <f t="shared" si="13"/>
        <v>6.7859557464999998E-2</v>
      </c>
      <c r="J76" s="16">
        <v>1.2286600000000001E-7</v>
      </c>
      <c r="K76" s="5">
        <v>0.16470000000000001</v>
      </c>
      <c r="L76" s="5">
        <f t="shared" si="14"/>
        <v>61.064402000000008</v>
      </c>
      <c r="M76" s="32">
        <f t="shared" si="15"/>
        <v>10.057307009400002</v>
      </c>
      <c r="N76" s="16">
        <v>4.6229500000000002E-7</v>
      </c>
      <c r="O76" s="5">
        <v>0.13320000000000001</v>
      </c>
      <c r="P76" s="5">
        <f t="shared" si="16"/>
        <v>229.760615</v>
      </c>
      <c r="Q76" s="6">
        <f t="shared" si="17"/>
        <v>30.604113918000003</v>
      </c>
      <c r="R76" s="14">
        <v>2.3255E-7</v>
      </c>
      <c r="S76" s="5">
        <v>0.1114</v>
      </c>
      <c r="T76" s="5">
        <f t="shared" si="18"/>
        <v>115.57735</v>
      </c>
      <c r="U76" s="6">
        <f t="shared" si="19"/>
        <v>12.875316789999999</v>
      </c>
      <c r="W76" s="1"/>
    </row>
    <row r="77" spans="1:23" x14ac:dyDescent="0.3">
      <c r="A77" s="12">
        <v>23.5</v>
      </c>
      <c r="B77" s="16">
        <v>5.4807400000000001E-6</v>
      </c>
      <c r="C77" s="5">
        <v>0.1169</v>
      </c>
      <c r="D77" s="5">
        <f t="shared" si="10"/>
        <v>2723.92778</v>
      </c>
      <c r="E77" s="32">
        <f t="shared" si="11"/>
        <v>318.42715748199998</v>
      </c>
      <c r="F77" s="16">
        <v>2.2415000000000002E-9</v>
      </c>
      <c r="G77" s="5">
        <v>5.6899999999999999E-2</v>
      </c>
      <c r="H77" s="5">
        <f t="shared" si="12"/>
        <v>1.1140255000000001</v>
      </c>
      <c r="I77" s="6">
        <f t="shared" si="13"/>
        <v>6.3388050950000011E-2</v>
      </c>
      <c r="J77" s="16">
        <v>8.4436000000000002E-8</v>
      </c>
      <c r="K77" s="5">
        <v>0.19009999999999999</v>
      </c>
      <c r="L77" s="5">
        <f t="shared" si="14"/>
        <v>41.964691999999999</v>
      </c>
      <c r="M77" s="32">
        <f t="shared" si="15"/>
        <v>7.9774879491999995</v>
      </c>
      <c r="N77" s="16">
        <v>6.0892999999999999E-7</v>
      </c>
      <c r="O77" s="5">
        <v>0.17960000000000001</v>
      </c>
      <c r="P77" s="5">
        <f t="shared" si="16"/>
        <v>302.63821000000002</v>
      </c>
      <c r="Q77" s="6">
        <f t="shared" si="17"/>
        <v>54.353822516000008</v>
      </c>
      <c r="R77" s="14">
        <v>2.41652E-7</v>
      </c>
      <c r="S77" s="5">
        <v>0.109</v>
      </c>
      <c r="T77" s="5">
        <f t="shared" si="18"/>
        <v>120.101044</v>
      </c>
      <c r="U77" s="6">
        <f t="shared" si="19"/>
        <v>13.091013796</v>
      </c>
      <c r="W77" s="1"/>
    </row>
    <row r="78" spans="1:23" x14ac:dyDescent="0.3">
      <c r="A78" s="12">
        <v>24</v>
      </c>
      <c r="B78" s="16">
        <v>6.9611299999999997E-6</v>
      </c>
      <c r="C78" s="5">
        <v>0.1038</v>
      </c>
      <c r="D78" s="5">
        <f t="shared" si="10"/>
        <v>3459.6816099999996</v>
      </c>
      <c r="E78" s="32">
        <f t="shared" si="11"/>
        <v>359.11495111799996</v>
      </c>
      <c r="F78" s="16">
        <v>1.9738900000000001E-9</v>
      </c>
      <c r="G78" s="5">
        <v>5.7500000000000002E-2</v>
      </c>
      <c r="H78" s="5">
        <f t="shared" si="12"/>
        <v>0.98102333000000008</v>
      </c>
      <c r="I78" s="6">
        <f t="shared" si="13"/>
        <v>5.6408841475000006E-2</v>
      </c>
      <c r="J78" s="16">
        <v>8.0629800000000004E-8</v>
      </c>
      <c r="K78" s="5">
        <v>0.17</v>
      </c>
      <c r="L78" s="5">
        <f t="shared" si="14"/>
        <v>40.073010600000003</v>
      </c>
      <c r="M78" s="32">
        <f t="shared" si="15"/>
        <v>6.8124118020000015</v>
      </c>
      <c r="N78" s="16">
        <v>4.6438700000000001E-7</v>
      </c>
      <c r="O78" s="5">
        <v>0.1343</v>
      </c>
      <c r="P78" s="5">
        <f t="shared" si="16"/>
        <v>230.80033900000001</v>
      </c>
      <c r="Q78" s="6">
        <f t="shared" si="17"/>
        <v>30.996485527700003</v>
      </c>
      <c r="R78" s="14">
        <v>3.0327900000000003E-7</v>
      </c>
      <c r="S78" s="5">
        <v>9.9000000000000005E-2</v>
      </c>
      <c r="T78" s="5">
        <f t="shared" si="18"/>
        <v>150.72966300000002</v>
      </c>
      <c r="U78" s="6">
        <f t="shared" si="19"/>
        <v>14.922236637000003</v>
      </c>
      <c r="W78" s="1"/>
    </row>
    <row r="79" spans="1:23" x14ac:dyDescent="0.3">
      <c r="A79" s="12">
        <v>24.5</v>
      </c>
      <c r="B79" s="16">
        <v>5.0625000000000002E-6</v>
      </c>
      <c r="C79" s="5">
        <v>0.1217</v>
      </c>
      <c r="D79" s="5">
        <f t="shared" si="10"/>
        <v>2516.0625</v>
      </c>
      <c r="E79" s="32">
        <f t="shared" si="11"/>
        <v>306.20480624999999</v>
      </c>
      <c r="F79" s="16">
        <v>1.7382000000000001E-9</v>
      </c>
      <c r="G79" s="5">
        <v>6.0100000000000001E-2</v>
      </c>
      <c r="H79" s="5">
        <f t="shared" si="12"/>
        <v>0.86388540000000003</v>
      </c>
      <c r="I79" s="6">
        <f t="shared" si="13"/>
        <v>5.1919512540000004E-2</v>
      </c>
      <c r="J79" s="16">
        <v>1.35467E-7</v>
      </c>
      <c r="K79" s="5">
        <v>0.16250000000000001</v>
      </c>
      <c r="L79" s="5">
        <f t="shared" si="14"/>
        <v>67.327099000000004</v>
      </c>
      <c r="M79" s="32">
        <f t="shared" si="15"/>
        <v>10.940653587500002</v>
      </c>
      <c r="N79" s="16">
        <v>3.51487E-7</v>
      </c>
      <c r="O79" s="5">
        <v>6.3500000000000001E-2</v>
      </c>
      <c r="P79" s="5">
        <f t="shared" si="16"/>
        <v>174.68903900000001</v>
      </c>
      <c r="Q79" s="6">
        <f t="shared" si="17"/>
        <v>11.092753976500001</v>
      </c>
      <c r="R79" s="14">
        <v>2.25853E-7</v>
      </c>
      <c r="S79" s="5">
        <v>0.11360000000000001</v>
      </c>
      <c r="T79" s="5">
        <f t="shared" si="18"/>
        <v>112.248941</v>
      </c>
      <c r="U79" s="6">
        <f t="shared" si="19"/>
        <v>12.751479697600001</v>
      </c>
      <c r="W79" s="1"/>
    </row>
    <row r="80" spans="1:23" x14ac:dyDescent="0.3">
      <c r="A80" s="12">
        <v>25</v>
      </c>
      <c r="B80" s="16">
        <v>4.5730400000000003E-6</v>
      </c>
      <c r="C80" s="5">
        <v>0.12759999999999999</v>
      </c>
      <c r="D80" s="5">
        <f t="shared" si="10"/>
        <v>2272.8008800000002</v>
      </c>
      <c r="E80" s="32">
        <f t="shared" si="11"/>
        <v>290.00939228800002</v>
      </c>
      <c r="F80" s="16">
        <v>1.31089E-9</v>
      </c>
      <c r="G80" s="5">
        <v>6.4299999999999996E-2</v>
      </c>
      <c r="H80" s="5">
        <f t="shared" si="12"/>
        <v>0.65151232999999997</v>
      </c>
      <c r="I80" s="6">
        <f t="shared" si="13"/>
        <v>4.1892242818999996E-2</v>
      </c>
      <c r="J80" s="16">
        <v>1.2968899999999999E-7</v>
      </c>
      <c r="K80" s="5">
        <v>0.17080000000000001</v>
      </c>
      <c r="L80" s="5">
        <f t="shared" si="14"/>
        <v>64.455432999999999</v>
      </c>
      <c r="M80" s="32">
        <f t="shared" si="15"/>
        <v>11.0089879564</v>
      </c>
      <c r="N80" s="16">
        <v>2.8491999999999999E-7</v>
      </c>
      <c r="O80" s="5">
        <v>6.1100000000000002E-2</v>
      </c>
      <c r="P80" s="5">
        <f t="shared" si="16"/>
        <v>141.60523999999998</v>
      </c>
      <c r="Q80" s="6">
        <f t="shared" si="17"/>
        <v>8.6520801639999991</v>
      </c>
      <c r="R80" s="14">
        <v>2.0538600000000001E-7</v>
      </c>
      <c r="S80" s="5">
        <v>0.11849999999999999</v>
      </c>
      <c r="T80" s="5">
        <f t="shared" si="18"/>
        <v>102.076842</v>
      </c>
      <c r="U80" s="6">
        <f t="shared" si="19"/>
        <v>12.096105777</v>
      </c>
      <c r="W80" s="1"/>
    </row>
    <row r="81" spans="1:23" x14ac:dyDescent="0.3">
      <c r="A81" s="12">
        <v>25.5</v>
      </c>
      <c r="B81" s="16">
        <v>4.8860700000000001E-6</v>
      </c>
      <c r="C81" s="5">
        <v>0.12429999999999999</v>
      </c>
      <c r="D81" s="5">
        <f t="shared" si="10"/>
        <v>2428.3767900000003</v>
      </c>
      <c r="E81" s="32">
        <f t="shared" si="11"/>
        <v>301.84723499700004</v>
      </c>
      <c r="F81" s="16">
        <v>1.0983300000000001E-9</v>
      </c>
      <c r="G81" s="5">
        <v>6.9599999999999995E-2</v>
      </c>
      <c r="H81" s="5">
        <f t="shared" si="12"/>
        <v>0.54587001000000002</v>
      </c>
      <c r="I81" s="6">
        <f t="shared" si="13"/>
        <v>3.7992552696E-2</v>
      </c>
      <c r="J81" s="16">
        <v>7.6427399999999995E-8</v>
      </c>
      <c r="K81" s="5">
        <v>0.1928</v>
      </c>
      <c r="L81" s="5">
        <f t="shared" si="14"/>
        <v>37.984417799999996</v>
      </c>
      <c r="M81" s="32">
        <f t="shared" si="15"/>
        <v>7.3233957518399988</v>
      </c>
      <c r="N81" s="16">
        <v>2.6905100000000002E-7</v>
      </c>
      <c r="O81" s="5">
        <v>6.59E-2</v>
      </c>
      <c r="P81" s="5">
        <f t="shared" si="16"/>
        <v>133.71834700000002</v>
      </c>
      <c r="Q81" s="6">
        <f t="shared" si="17"/>
        <v>8.8120390673000024</v>
      </c>
      <c r="R81" s="14">
        <v>2.1635600000000001E-7</v>
      </c>
      <c r="S81" s="5">
        <v>0.1178</v>
      </c>
      <c r="T81" s="5">
        <f t="shared" si="18"/>
        <v>107.528932</v>
      </c>
      <c r="U81" s="6">
        <f t="shared" si="19"/>
        <v>12.666908189599999</v>
      </c>
      <c r="W81" s="1"/>
    </row>
    <row r="82" spans="1:23" x14ac:dyDescent="0.3">
      <c r="A82" s="12">
        <v>26</v>
      </c>
      <c r="B82" s="16">
        <v>3.8352000000000001E-6</v>
      </c>
      <c r="C82" s="5">
        <v>0.1399</v>
      </c>
      <c r="D82" s="5">
        <f t="shared" si="10"/>
        <v>1906.0944000000002</v>
      </c>
      <c r="E82" s="32">
        <f t="shared" si="11"/>
        <v>266.66260656000003</v>
      </c>
      <c r="F82" s="16">
        <v>9.0743100000000005E-10</v>
      </c>
      <c r="G82" s="5">
        <v>7.85E-2</v>
      </c>
      <c r="H82" s="5">
        <f t="shared" si="12"/>
        <v>0.45099320700000001</v>
      </c>
      <c r="I82" s="6">
        <f t="shared" si="13"/>
        <v>3.5402966749499998E-2</v>
      </c>
      <c r="J82" s="16">
        <v>8.8498000000000003E-8</v>
      </c>
      <c r="K82" s="5">
        <v>0.1923</v>
      </c>
      <c r="L82" s="5">
        <f t="shared" si="14"/>
        <v>43.983505999999998</v>
      </c>
      <c r="M82" s="32">
        <f t="shared" si="15"/>
        <v>8.4580282037999996</v>
      </c>
      <c r="N82" s="16">
        <v>2.4824600000000001E-7</v>
      </c>
      <c r="O82" s="5">
        <v>6.7199999999999996E-2</v>
      </c>
      <c r="P82" s="5">
        <f t="shared" si="16"/>
        <v>123.37826200000001</v>
      </c>
      <c r="Q82" s="6">
        <f t="shared" si="17"/>
        <v>8.2910192063999997</v>
      </c>
      <c r="R82" s="14">
        <v>1.7181600000000001E-7</v>
      </c>
      <c r="S82" s="5">
        <v>0.13100000000000001</v>
      </c>
      <c r="T82" s="5">
        <f t="shared" si="18"/>
        <v>85.392552000000009</v>
      </c>
      <c r="U82" s="6">
        <f t="shared" si="19"/>
        <v>11.186424312000002</v>
      </c>
      <c r="W82" s="1"/>
    </row>
    <row r="83" spans="1:23" x14ac:dyDescent="0.3">
      <c r="A83" s="12">
        <v>26.5</v>
      </c>
      <c r="B83" s="16">
        <v>3.8337799999999999E-6</v>
      </c>
      <c r="C83" s="5">
        <v>0.1401</v>
      </c>
      <c r="D83" s="5">
        <f t="shared" si="10"/>
        <v>1905.3886599999998</v>
      </c>
      <c r="E83" s="32">
        <f t="shared" si="11"/>
        <v>266.94495126599998</v>
      </c>
      <c r="F83" s="16">
        <v>7.6888699999999999E-10</v>
      </c>
      <c r="G83" s="5">
        <v>9.1600000000000001E-2</v>
      </c>
      <c r="H83" s="5">
        <f t="shared" si="12"/>
        <v>0.38213683900000001</v>
      </c>
      <c r="I83" s="6">
        <f t="shared" si="13"/>
        <v>3.5003734452400001E-2</v>
      </c>
      <c r="J83" s="16">
        <v>8.5574799999999999E-8</v>
      </c>
      <c r="K83" s="5">
        <v>0.19370000000000001</v>
      </c>
      <c r="L83" s="5">
        <f t="shared" si="14"/>
        <v>42.530675600000002</v>
      </c>
      <c r="M83" s="32">
        <f t="shared" si="15"/>
        <v>8.2381918637200009</v>
      </c>
      <c r="N83" s="16">
        <v>2.5816799999999999E-7</v>
      </c>
      <c r="O83" s="5">
        <v>7.3700000000000002E-2</v>
      </c>
      <c r="P83" s="5">
        <f t="shared" si="16"/>
        <v>128.309496</v>
      </c>
      <c r="Q83" s="6">
        <f t="shared" si="17"/>
        <v>9.4564098552000004</v>
      </c>
      <c r="R83" s="14">
        <v>1.7200899999999999E-7</v>
      </c>
      <c r="S83" s="5">
        <v>0.13150000000000001</v>
      </c>
      <c r="T83" s="5">
        <f t="shared" si="18"/>
        <v>85.488472999999999</v>
      </c>
      <c r="U83" s="6">
        <f t="shared" si="19"/>
        <v>11.2417341995</v>
      </c>
      <c r="W83" s="1"/>
    </row>
    <row r="84" spans="1:23" x14ac:dyDescent="0.3">
      <c r="A84" s="12">
        <v>27</v>
      </c>
      <c r="B84" s="16">
        <v>3.7100200000000002E-6</v>
      </c>
      <c r="C84" s="5">
        <v>0.14249999999999999</v>
      </c>
      <c r="D84" s="5">
        <f t="shared" si="10"/>
        <v>1843.87994</v>
      </c>
      <c r="E84" s="32">
        <f t="shared" si="11"/>
        <v>262.75289144999999</v>
      </c>
      <c r="F84" s="16">
        <v>5.9152900000000002E-10</v>
      </c>
      <c r="G84" s="5">
        <v>9.8100000000000007E-2</v>
      </c>
      <c r="H84" s="5">
        <f t="shared" si="12"/>
        <v>0.29398991299999999</v>
      </c>
      <c r="I84" s="6">
        <f t="shared" si="13"/>
        <v>2.88404104653E-2</v>
      </c>
      <c r="J84" s="16">
        <v>8.9549399999999998E-8</v>
      </c>
      <c r="K84" s="5">
        <v>0.1981</v>
      </c>
      <c r="L84" s="5">
        <f t="shared" si="14"/>
        <v>44.506051800000002</v>
      </c>
      <c r="M84" s="32">
        <f t="shared" si="15"/>
        <v>8.8166488615800009</v>
      </c>
      <c r="N84" s="16">
        <v>3.65004E-7</v>
      </c>
      <c r="O84" s="5">
        <v>0.2412</v>
      </c>
      <c r="P84" s="5">
        <f t="shared" si="16"/>
        <v>181.40698800000001</v>
      </c>
      <c r="Q84" s="6">
        <f t="shared" si="17"/>
        <v>43.755365505600004</v>
      </c>
      <c r="R84" s="14">
        <v>1.64385E-7</v>
      </c>
      <c r="S84" s="5">
        <v>0.1338</v>
      </c>
      <c r="T84" s="5">
        <f t="shared" si="18"/>
        <v>81.699344999999994</v>
      </c>
      <c r="U84" s="6">
        <f t="shared" si="19"/>
        <v>10.931372360999999</v>
      </c>
      <c r="W84" s="1"/>
    </row>
    <row r="85" spans="1:23" x14ac:dyDescent="0.3">
      <c r="A85" s="12">
        <v>27.5</v>
      </c>
      <c r="B85" s="16">
        <v>3.7594099999999998E-6</v>
      </c>
      <c r="C85" s="5">
        <v>0.14080000000000001</v>
      </c>
      <c r="D85" s="5">
        <f t="shared" si="10"/>
        <v>1868.4267699999998</v>
      </c>
      <c r="E85" s="32">
        <f t="shared" si="11"/>
        <v>263.07448921599996</v>
      </c>
      <c r="F85" s="16">
        <v>4.4871499999999999E-10</v>
      </c>
      <c r="G85" s="5">
        <v>0.1094</v>
      </c>
      <c r="H85" s="5">
        <f t="shared" si="12"/>
        <v>0.22301135499999999</v>
      </c>
      <c r="I85" s="6">
        <f t="shared" si="13"/>
        <v>2.4397442236999998E-2</v>
      </c>
      <c r="J85" s="16">
        <v>8.5047299999999997E-8</v>
      </c>
      <c r="K85" s="5">
        <v>0.21249999999999999</v>
      </c>
      <c r="L85" s="5">
        <f t="shared" si="14"/>
        <v>42.268508099999998</v>
      </c>
      <c r="M85" s="32">
        <f t="shared" si="15"/>
        <v>8.9820579712499988</v>
      </c>
      <c r="N85" s="16">
        <v>2.7112299999999999E-7</v>
      </c>
      <c r="O85" s="5">
        <v>0.224</v>
      </c>
      <c r="P85" s="5">
        <f t="shared" si="16"/>
        <v>134.748131</v>
      </c>
      <c r="Q85" s="6">
        <f t="shared" si="17"/>
        <v>30.183581344</v>
      </c>
      <c r="R85" s="14">
        <v>1.6677800000000001E-7</v>
      </c>
      <c r="S85" s="5">
        <v>0.13350000000000001</v>
      </c>
      <c r="T85" s="5">
        <f t="shared" si="18"/>
        <v>82.888666000000001</v>
      </c>
      <c r="U85" s="6">
        <f t="shared" si="19"/>
        <v>11.065636911</v>
      </c>
      <c r="W85" s="1"/>
    </row>
    <row r="86" spans="1:23" x14ac:dyDescent="0.3">
      <c r="A86" s="12">
        <v>28</v>
      </c>
      <c r="B86" s="16">
        <v>2.8852700000000002E-6</v>
      </c>
      <c r="C86" s="5">
        <v>0.16159999999999999</v>
      </c>
      <c r="D86" s="5">
        <f t="shared" si="10"/>
        <v>1433.97919</v>
      </c>
      <c r="E86" s="32">
        <f t="shared" si="11"/>
        <v>231.73103710399999</v>
      </c>
      <c r="F86" s="16">
        <v>3.57361E-10</v>
      </c>
      <c r="G86" s="5">
        <v>0.1191</v>
      </c>
      <c r="H86" s="5">
        <f t="shared" si="12"/>
        <v>0.17760841699999999</v>
      </c>
      <c r="I86" s="6">
        <f t="shared" si="13"/>
        <v>2.1153162464699997E-2</v>
      </c>
      <c r="J86" s="16">
        <v>7.4987600000000001E-8</v>
      </c>
      <c r="K86" s="5">
        <v>0.22450000000000001</v>
      </c>
      <c r="L86" s="5">
        <f t="shared" si="14"/>
        <v>37.2688372</v>
      </c>
      <c r="M86" s="32">
        <f t="shared" si="15"/>
        <v>8.3668539513999995</v>
      </c>
      <c r="N86" s="16">
        <v>2.4768E-7</v>
      </c>
      <c r="O86" s="5">
        <v>0.2382</v>
      </c>
      <c r="P86" s="5">
        <f t="shared" si="16"/>
        <v>123.09696</v>
      </c>
      <c r="Q86" s="6">
        <f t="shared" si="17"/>
        <v>29.321695871999999</v>
      </c>
      <c r="R86" s="14">
        <v>1.2999399999999999E-7</v>
      </c>
      <c r="S86" s="5">
        <v>0.15160000000000001</v>
      </c>
      <c r="T86" s="5">
        <f t="shared" si="18"/>
        <v>64.607017999999997</v>
      </c>
      <c r="U86" s="6">
        <f t="shared" si="19"/>
        <v>9.7944239288000006</v>
      </c>
      <c r="W86" s="1"/>
    </row>
    <row r="87" spans="1:23" x14ac:dyDescent="0.3">
      <c r="A87" s="12">
        <v>28.5</v>
      </c>
      <c r="B87" s="16">
        <v>2.5757300000000002E-6</v>
      </c>
      <c r="C87" s="5">
        <v>0.1719</v>
      </c>
      <c r="D87" s="5">
        <f t="shared" si="10"/>
        <v>1280.1378100000002</v>
      </c>
      <c r="E87" s="32">
        <f t="shared" si="11"/>
        <v>220.05568953900001</v>
      </c>
      <c r="F87" s="16">
        <v>2.8019599999999999E-10</v>
      </c>
      <c r="G87" s="5">
        <v>0.16070000000000001</v>
      </c>
      <c r="H87" s="5">
        <f t="shared" si="12"/>
        <v>0.139257412</v>
      </c>
      <c r="I87" s="6">
        <f t="shared" si="13"/>
        <v>2.2378666108399999E-2</v>
      </c>
      <c r="J87" s="16">
        <v>5.3393099999999999E-8</v>
      </c>
      <c r="K87" s="5">
        <v>0.26479999999999998</v>
      </c>
      <c r="L87" s="5">
        <f t="shared" si="14"/>
        <v>26.536370699999999</v>
      </c>
      <c r="M87" s="32">
        <f t="shared" si="15"/>
        <v>7.0268309613599991</v>
      </c>
      <c r="N87" s="16">
        <v>2.03904E-7</v>
      </c>
      <c r="O87" s="5">
        <v>7.85E-2</v>
      </c>
      <c r="P87" s="5">
        <f t="shared" si="16"/>
        <v>101.340288</v>
      </c>
      <c r="Q87" s="6">
        <f t="shared" si="17"/>
        <v>7.9552126080000001</v>
      </c>
      <c r="R87" s="14">
        <v>1.17969E-7</v>
      </c>
      <c r="S87" s="5">
        <v>0.15939999999999999</v>
      </c>
      <c r="T87" s="5">
        <f t="shared" si="18"/>
        <v>58.630593000000005</v>
      </c>
      <c r="U87" s="6">
        <f t="shared" si="19"/>
        <v>9.3457165242000002</v>
      </c>
      <c r="W87" s="1"/>
    </row>
    <row r="88" spans="1:23" x14ac:dyDescent="0.3">
      <c r="A88" s="12">
        <v>29</v>
      </c>
      <c r="B88" s="16">
        <v>3.3997600000000002E-6</v>
      </c>
      <c r="C88" s="5">
        <v>0.14879999999999999</v>
      </c>
      <c r="D88" s="5">
        <f t="shared" si="10"/>
        <v>1689.6807200000001</v>
      </c>
      <c r="E88" s="32">
        <f t="shared" si="11"/>
        <v>251.424491136</v>
      </c>
      <c r="F88" s="16">
        <v>2.4909700000000002E-10</v>
      </c>
      <c r="G88" s="5">
        <v>0.16850000000000001</v>
      </c>
      <c r="H88" s="5">
        <f t="shared" si="12"/>
        <v>0.12380120900000001</v>
      </c>
      <c r="I88" s="6">
        <f t="shared" si="13"/>
        <v>2.0860503716500004E-2</v>
      </c>
      <c r="J88" s="16">
        <v>6.6717399999999996E-8</v>
      </c>
      <c r="K88" s="5">
        <v>0.22309999999999999</v>
      </c>
      <c r="L88" s="5">
        <f t="shared" si="14"/>
        <v>33.158547800000001</v>
      </c>
      <c r="M88" s="32">
        <f t="shared" si="15"/>
        <v>7.3976720141800003</v>
      </c>
      <c r="N88" s="16">
        <v>2.7258599999999998E-7</v>
      </c>
      <c r="O88" s="5">
        <v>0.2359</v>
      </c>
      <c r="P88" s="5">
        <f t="shared" si="16"/>
        <v>135.47524199999998</v>
      </c>
      <c r="Q88" s="6">
        <f t="shared" si="17"/>
        <v>31.958609587799995</v>
      </c>
      <c r="R88" s="14">
        <v>1.53089E-7</v>
      </c>
      <c r="S88" s="5">
        <v>0.1399</v>
      </c>
      <c r="T88" s="5">
        <f t="shared" si="18"/>
        <v>76.085233000000002</v>
      </c>
      <c r="U88" s="6">
        <f t="shared" si="19"/>
        <v>10.6443240967</v>
      </c>
      <c r="W88" s="1"/>
    </row>
    <row r="89" spans="1:23" x14ac:dyDescent="0.3">
      <c r="A89" s="12">
        <v>29.5</v>
      </c>
      <c r="B89" s="16">
        <v>3.30303E-6</v>
      </c>
      <c r="C89" s="5">
        <v>0.151</v>
      </c>
      <c r="D89" s="5">
        <f t="shared" si="10"/>
        <v>1641.60591</v>
      </c>
      <c r="E89" s="32">
        <f t="shared" si="11"/>
        <v>247.88249241</v>
      </c>
      <c r="F89" s="16">
        <v>2.0473400000000001E-10</v>
      </c>
      <c r="G89" s="5">
        <v>0.1976</v>
      </c>
      <c r="H89" s="5">
        <f t="shared" si="12"/>
        <v>0.10175279800000001</v>
      </c>
      <c r="I89" s="6">
        <f t="shared" si="13"/>
        <v>2.0106352884800002E-2</v>
      </c>
      <c r="J89" s="16">
        <v>9.7179300000000003E-8</v>
      </c>
      <c r="K89" s="5">
        <v>0.20610000000000001</v>
      </c>
      <c r="L89" s="5">
        <f t="shared" si="14"/>
        <v>48.298112100000004</v>
      </c>
      <c r="M89" s="32">
        <f t="shared" si="15"/>
        <v>9.9542409038100015</v>
      </c>
      <c r="N89" s="16">
        <v>1.9495400000000001E-7</v>
      </c>
      <c r="O89" s="5">
        <v>8.4900000000000003E-2</v>
      </c>
      <c r="P89" s="5">
        <f t="shared" si="16"/>
        <v>96.892138000000003</v>
      </c>
      <c r="Q89" s="6">
        <f t="shared" si="17"/>
        <v>8.2261425162000013</v>
      </c>
      <c r="R89" s="14">
        <v>1.4924300000000001E-7</v>
      </c>
      <c r="S89" s="5">
        <v>0.14149999999999999</v>
      </c>
      <c r="T89" s="5">
        <f t="shared" si="18"/>
        <v>74.173771000000002</v>
      </c>
      <c r="U89" s="6">
        <f t="shared" si="19"/>
        <v>10.495588596499999</v>
      </c>
      <c r="W89" s="1"/>
    </row>
    <row r="90" spans="1:23" x14ac:dyDescent="0.3">
      <c r="A90" s="12">
        <v>30</v>
      </c>
      <c r="B90" s="16">
        <v>4.0676200000000004E-6</v>
      </c>
      <c r="C90" s="5">
        <v>0.13600000000000001</v>
      </c>
      <c r="D90" s="5">
        <f t="shared" si="10"/>
        <v>2021.6071400000001</v>
      </c>
      <c r="E90" s="32">
        <f t="shared" si="11"/>
        <v>274.93857104000006</v>
      </c>
      <c r="F90" s="16">
        <v>1.47601E-10</v>
      </c>
      <c r="G90" s="5">
        <v>0.21240000000000001</v>
      </c>
      <c r="H90" s="5">
        <f t="shared" si="12"/>
        <v>7.3357696999999999E-2</v>
      </c>
      <c r="I90" s="6">
        <f t="shared" si="13"/>
        <v>1.55811748428E-2</v>
      </c>
      <c r="J90" s="16">
        <v>7.2279299999999998E-8</v>
      </c>
      <c r="K90" s="5">
        <v>0.2293</v>
      </c>
      <c r="L90" s="5">
        <f t="shared" si="14"/>
        <v>35.922812100000002</v>
      </c>
      <c r="M90" s="32">
        <f t="shared" si="15"/>
        <v>8.2371008145300006</v>
      </c>
      <c r="N90" s="16">
        <v>2.5117300000000002E-7</v>
      </c>
      <c r="O90" s="5">
        <v>0.29239999999999999</v>
      </c>
      <c r="P90" s="5">
        <f t="shared" si="16"/>
        <v>124.832981</v>
      </c>
      <c r="Q90" s="6">
        <f t="shared" si="17"/>
        <v>36.501163644400002</v>
      </c>
      <c r="R90" s="14">
        <v>1.7776E-7</v>
      </c>
      <c r="S90" s="5">
        <v>0.13170000000000001</v>
      </c>
      <c r="T90" s="5">
        <f t="shared" si="18"/>
        <v>88.346720000000005</v>
      </c>
      <c r="U90" s="6">
        <f t="shared" si="19"/>
        <v>11.635263024000002</v>
      </c>
      <c r="W90" s="1"/>
    </row>
    <row r="91" spans="1:23" x14ac:dyDescent="0.3">
      <c r="A91" s="12">
        <v>30.5</v>
      </c>
      <c r="B91" s="16">
        <v>2.5223E-6</v>
      </c>
      <c r="C91" s="5">
        <v>0.17180000000000001</v>
      </c>
      <c r="D91" s="5">
        <f t="shared" si="10"/>
        <v>1253.5831000000001</v>
      </c>
      <c r="E91" s="32">
        <f t="shared" si="11"/>
        <v>215.36557658000001</v>
      </c>
      <c r="F91" s="16">
        <v>9.1403099999999995E-11</v>
      </c>
      <c r="G91" s="5">
        <v>0.26950000000000002</v>
      </c>
      <c r="H91" s="5">
        <f t="shared" si="12"/>
        <v>4.5427340699999999E-2</v>
      </c>
      <c r="I91" s="6">
        <f t="shared" si="13"/>
        <v>1.224266831865E-2</v>
      </c>
      <c r="J91" s="16">
        <v>8.2762199999999994E-8</v>
      </c>
      <c r="K91" s="5">
        <v>0.22800000000000001</v>
      </c>
      <c r="L91" s="5">
        <f t="shared" si="14"/>
        <v>41.132813399999996</v>
      </c>
      <c r="M91" s="32">
        <f t="shared" si="15"/>
        <v>9.3782814551999998</v>
      </c>
      <c r="N91" s="16">
        <v>1.7387599999999999E-7</v>
      </c>
      <c r="O91" s="5">
        <v>9.3899999999999997E-2</v>
      </c>
      <c r="P91" s="5">
        <f t="shared" si="16"/>
        <v>86.416371999999996</v>
      </c>
      <c r="Q91" s="6">
        <f t="shared" si="17"/>
        <v>8.114497330799999</v>
      </c>
      <c r="R91" s="14">
        <v>1.16119E-7</v>
      </c>
      <c r="S91" s="5">
        <v>0.16039999999999999</v>
      </c>
      <c r="T91" s="5">
        <f t="shared" si="18"/>
        <v>57.711143</v>
      </c>
      <c r="U91" s="6">
        <f t="shared" si="19"/>
        <v>9.2568673371999992</v>
      </c>
      <c r="W91" s="1"/>
    </row>
    <row r="92" spans="1:23" x14ac:dyDescent="0.3">
      <c r="A92" s="12">
        <v>31</v>
      </c>
      <c r="B92" s="16">
        <v>3.0142899999999998E-6</v>
      </c>
      <c r="C92" s="5">
        <v>0.15820000000000001</v>
      </c>
      <c r="D92" s="5">
        <f t="shared" si="10"/>
        <v>1498.10213</v>
      </c>
      <c r="E92" s="32">
        <f t="shared" si="11"/>
        <v>236.99975696600001</v>
      </c>
      <c r="F92" s="16">
        <v>4.5531600000000003E-11</v>
      </c>
      <c r="G92" s="5">
        <v>0.3009</v>
      </c>
      <c r="H92" s="5">
        <f t="shared" si="12"/>
        <v>2.2629205200000002E-2</v>
      </c>
      <c r="I92" s="6">
        <f t="shared" si="13"/>
        <v>6.8091278446800003E-3</v>
      </c>
      <c r="J92" s="16">
        <v>5.6126600000000002E-8</v>
      </c>
      <c r="K92" s="5">
        <v>0.27839999999999998</v>
      </c>
      <c r="L92" s="5">
        <f t="shared" si="14"/>
        <v>27.894920200000001</v>
      </c>
      <c r="M92" s="32">
        <f t="shared" si="15"/>
        <v>7.7659457836799994</v>
      </c>
      <c r="N92" s="16">
        <v>1.5583099999999999E-7</v>
      </c>
      <c r="O92" s="5">
        <v>9.0999999999999998E-2</v>
      </c>
      <c r="P92" s="5">
        <f t="shared" si="16"/>
        <v>77.44800699999999</v>
      </c>
      <c r="Q92" s="6">
        <f t="shared" si="17"/>
        <v>7.047768636999999</v>
      </c>
      <c r="R92" s="14">
        <v>1.3633200000000001E-7</v>
      </c>
      <c r="S92" s="5">
        <v>0.14979999999999999</v>
      </c>
      <c r="T92" s="5">
        <f t="shared" si="18"/>
        <v>67.757004000000009</v>
      </c>
      <c r="U92" s="6">
        <f t="shared" si="19"/>
        <v>10.1499991992</v>
      </c>
      <c r="W92" s="1"/>
    </row>
    <row r="93" spans="1:23" x14ac:dyDescent="0.3">
      <c r="A93" s="12">
        <v>31.5</v>
      </c>
      <c r="B93" s="16">
        <v>2.9969800000000001E-6</v>
      </c>
      <c r="C93" s="5">
        <v>0.15870000000000001</v>
      </c>
      <c r="D93" s="5">
        <f t="shared" si="10"/>
        <v>1489.4990600000001</v>
      </c>
      <c r="E93" s="32">
        <f t="shared" si="11"/>
        <v>236.38350082200003</v>
      </c>
      <c r="F93" s="16">
        <v>1.6306100000000001E-11</v>
      </c>
      <c r="G93" s="5">
        <v>0.3962</v>
      </c>
      <c r="H93" s="5">
        <f t="shared" si="12"/>
        <v>8.1041316999999995E-3</v>
      </c>
      <c r="I93" s="6">
        <f t="shared" si="13"/>
        <v>3.2108569795399997E-3</v>
      </c>
      <c r="J93" s="16">
        <v>5.4846199999999998E-8</v>
      </c>
      <c r="K93" s="5">
        <v>0.28689999999999999</v>
      </c>
      <c r="L93" s="5">
        <f t="shared" si="14"/>
        <v>27.258561399999998</v>
      </c>
      <c r="M93" s="32">
        <f t="shared" si="15"/>
        <v>7.8204812656599989</v>
      </c>
      <c r="N93" s="16">
        <v>1.98653E-7</v>
      </c>
      <c r="O93" s="5">
        <v>0.30009999999999998</v>
      </c>
      <c r="P93" s="5">
        <f t="shared" si="16"/>
        <v>98.730541000000002</v>
      </c>
      <c r="Q93" s="6">
        <f t="shared" si="17"/>
        <v>29.629035354099997</v>
      </c>
      <c r="R93" s="14">
        <v>1.3399700000000001E-7</v>
      </c>
      <c r="S93" s="5">
        <v>0.15110000000000001</v>
      </c>
      <c r="T93" s="5">
        <f t="shared" si="18"/>
        <v>66.596508999999998</v>
      </c>
      <c r="U93" s="6">
        <f t="shared" si="19"/>
        <v>10.0627325099</v>
      </c>
      <c r="W93" s="1"/>
    </row>
    <row r="94" spans="1:23" x14ac:dyDescent="0.3">
      <c r="A94" s="12">
        <v>32</v>
      </c>
      <c r="B94" s="16">
        <v>2.80809E-6</v>
      </c>
      <c r="C94" s="5">
        <v>0.1641</v>
      </c>
      <c r="D94" s="5">
        <f t="shared" si="10"/>
        <v>1395.6207300000001</v>
      </c>
      <c r="E94" s="32">
        <f t="shared" si="11"/>
        <v>229.02136179300001</v>
      </c>
      <c r="F94" s="16">
        <v>9.6711800000000008E-13</v>
      </c>
      <c r="G94" s="5">
        <v>1</v>
      </c>
      <c r="H94" s="5">
        <f t="shared" si="12"/>
        <v>4.8065764600000002E-4</v>
      </c>
      <c r="I94" s="6">
        <f t="shared" si="13"/>
        <v>4.8065764600000002E-4</v>
      </c>
      <c r="J94" s="16">
        <v>4.3949900000000001E-8</v>
      </c>
      <c r="K94" s="5">
        <v>0.27100000000000002</v>
      </c>
      <c r="L94" s="5">
        <f t="shared" si="14"/>
        <v>21.8431003</v>
      </c>
      <c r="M94" s="32">
        <f t="shared" si="15"/>
        <v>5.9194801813</v>
      </c>
      <c r="N94" s="16">
        <v>2.0261399999999999E-7</v>
      </c>
      <c r="O94" s="5">
        <v>0.30070000000000002</v>
      </c>
      <c r="P94" s="5">
        <f t="shared" si="16"/>
        <v>100.699158</v>
      </c>
      <c r="Q94" s="6">
        <f t="shared" si="17"/>
        <v>30.280236810600002</v>
      </c>
      <c r="R94" s="14">
        <v>1.2543799999999999E-7</v>
      </c>
      <c r="S94" s="5">
        <v>0.15640000000000001</v>
      </c>
      <c r="T94" s="5">
        <f t="shared" si="18"/>
        <v>62.342685999999993</v>
      </c>
      <c r="U94" s="6">
        <f t="shared" si="19"/>
        <v>9.7503960903999989</v>
      </c>
      <c r="W94" s="1"/>
    </row>
    <row r="95" spans="1:23" x14ac:dyDescent="0.3">
      <c r="A95" s="12">
        <v>32.5</v>
      </c>
      <c r="B95" s="16">
        <v>2.5461699999999999E-6</v>
      </c>
      <c r="C95" s="5">
        <v>0.1741</v>
      </c>
      <c r="D95" s="5">
        <f t="shared" si="10"/>
        <v>1265.44649</v>
      </c>
      <c r="E95" s="32">
        <f t="shared" si="11"/>
        <v>220.31423390900002</v>
      </c>
      <c r="F95" s="16">
        <v>1.9321099999999999E-12</v>
      </c>
      <c r="G95" s="5">
        <v>0.70709999999999995</v>
      </c>
      <c r="H95" s="5">
        <f t="shared" si="12"/>
        <v>9.6025867E-4</v>
      </c>
      <c r="I95" s="6">
        <f t="shared" si="13"/>
        <v>6.7899890555699993E-4</v>
      </c>
      <c r="J95" s="16">
        <v>6.24702E-8</v>
      </c>
      <c r="K95" s="5">
        <v>0.28239999999999998</v>
      </c>
      <c r="L95" s="5">
        <f t="shared" si="14"/>
        <v>31.047689399999999</v>
      </c>
      <c r="M95" s="32">
        <f t="shared" si="15"/>
        <v>8.7678674865600001</v>
      </c>
      <c r="N95" s="16">
        <v>1.47998E-7</v>
      </c>
      <c r="O95" s="5">
        <v>0.10589999999999999</v>
      </c>
      <c r="P95" s="5">
        <f t="shared" si="16"/>
        <v>73.555006000000006</v>
      </c>
      <c r="Q95" s="6">
        <f t="shared" si="17"/>
        <v>7.7894751354</v>
      </c>
      <c r="R95" s="14">
        <v>1.16682E-7</v>
      </c>
      <c r="S95" s="5">
        <v>0.16320000000000001</v>
      </c>
      <c r="T95" s="5">
        <f t="shared" si="18"/>
        <v>57.990954000000002</v>
      </c>
      <c r="U95" s="6">
        <f t="shared" si="19"/>
        <v>9.4641236928000012</v>
      </c>
      <c r="W95" s="1"/>
    </row>
    <row r="96" spans="1:23" x14ac:dyDescent="0.3">
      <c r="A96" s="12">
        <v>33</v>
      </c>
      <c r="B96" s="16">
        <v>3.8926699999999996E-6</v>
      </c>
      <c r="C96" s="5">
        <v>0.14729999999999999</v>
      </c>
      <c r="D96" s="5">
        <f t="shared" si="10"/>
        <v>1934.6569899999997</v>
      </c>
      <c r="E96" s="32">
        <f t="shared" si="11"/>
        <v>284.97497462699994</v>
      </c>
      <c r="F96" s="16">
        <v>0</v>
      </c>
      <c r="G96" s="5">
        <v>0</v>
      </c>
      <c r="H96" s="5">
        <f t="shared" si="12"/>
        <v>0</v>
      </c>
      <c r="I96" s="6">
        <f t="shared" si="13"/>
        <v>0</v>
      </c>
      <c r="J96" s="16">
        <v>7.3140700000000003E-8</v>
      </c>
      <c r="K96" s="5">
        <v>0.28289999999999998</v>
      </c>
      <c r="L96" s="5">
        <f t="shared" si="14"/>
        <v>36.350927900000002</v>
      </c>
      <c r="M96" s="32">
        <f t="shared" si="15"/>
        <v>10.283677502910001</v>
      </c>
      <c r="N96" s="16">
        <v>1.3940099999999999E-7</v>
      </c>
      <c r="O96" s="5">
        <v>0.12839999999999999</v>
      </c>
      <c r="P96" s="5">
        <f t="shared" si="16"/>
        <v>69.282297</v>
      </c>
      <c r="Q96" s="6">
        <f t="shared" si="17"/>
        <v>8.8958469347999998</v>
      </c>
      <c r="R96" s="14">
        <v>1.7216700000000001E-7</v>
      </c>
      <c r="S96" s="5">
        <v>0.14280000000000001</v>
      </c>
      <c r="T96" s="5">
        <f t="shared" si="18"/>
        <v>85.56699900000001</v>
      </c>
      <c r="U96" s="6">
        <f t="shared" si="19"/>
        <v>12.218967457200002</v>
      </c>
      <c r="W96" s="1"/>
    </row>
    <row r="97" spans="1:23" x14ac:dyDescent="0.3">
      <c r="A97" s="12">
        <v>33.5</v>
      </c>
      <c r="B97" s="16">
        <v>1.9831300000000001E-6</v>
      </c>
      <c r="C97" s="5">
        <v>0.21060000000000001</v>
      </c>
      <c r="D97" s="5">
        <f t="shared" si="10"/>
        <v>985.61561000000006</v>
      </c>
      <c r="E97" s="32">
        <f t="shared" si="11"/>
        <v>207.57064746600003</v>
      </c>
      <c r="F97" s="16">
        <v>0</v>
      </c>
      <c r="G97" s="5">
        <v>0</v>
      </c>
      <c r="H97" s="5">
        <f t="shared" si="12"/>
        <v>0</v>
      </c>
      <c r="I97" s="6">
        <f t="shared" si="13"/>
        <v>0</v>
      </c>
      <c r="J97" s="16">
        <v>4.2786899999999999E-8</v>
      </c>
      <c r="K97" s="5">
        <v>0.34100000000000003</v>
      </c>
      <c r="L97" s="5">
        <f t="shared" si="14"/>
        <v>21.2650893</v>
      </c>
      <c r="M97" s="32">
        <f t="shared" si="15"/>
        <v>7.2513954513000005</v>
      </c>
      <c r="N97" s="16">
        <v>6.8026399999999998E-8</v>
      </c>
      <c r="O97" s="5">
        <v>0.1643</v>
      </c>
      <c r="P97" s="5">
        <f t="shared" si="16"/>
        <v>33.809120800000002</v>
      </c>
      <c r="Q97" s="6">
        <f t="shared" si="17"/>
        <v>5.5548385474400002</v>
      </c>
      <c r="R97" s="14">
        <v>8.8580899999999999E-8</v>
      </c>
      <c r="S97" s="5">
        <v>0.2014</v>
      </c>
      <c r="T97" s="5">
        <f t="shared" si="18"/>
        <v>44.024707300000003</v>
      </c>
      <c r="U97" s="6">
        <f t="shared" si="19"/>
        <v>8.8665760502200008</v>
      </c>
      <c r="W97" s="1"/>
    </row>
    <row r="98" spans="1:23" x14ac:dyDescent="0.3">
      <c r="A98" s="12">
        <v>34</v>
      </c>
      <c r="B98" s="16">
        <v>1.7927100000000001E-6</v>
      </c>
      <c r="C98" s="5">
        <v>0.2223</v>
      </c>
      <c r="D98" s="5">
        <f t="shared" si="10"/>
        <v>890.97687000000008</v>
      </c>
      <c r="E98" s="32">
        <f t="shared" si="11"/>
        <v>198.06415820100003</v>
      </c>
      <c r="F98" s="16">
        <v>0</v>
      </c>
      <c r="G98" s="5">
        <v>0</v>
      </c>
      <c r="H98" s="5">
        <f t="shared" si="12"/>
        <v>0</v>
      </c>
      <c r="I98" s="6">
        <f t="shared" si="13"/>
        <v>0</v>
      </c>
      <c r="J98" s="16">
        <v>2.6458300000000001E-8</v>
      </c>
      <c r="K98" s="5">
        <v>0.40510000000000002</v>
      </c>
      <c r="L98" s="5">
        <f t="shared" si="14"/>
        <v>13.149775100000001</v>
      </c>
      <c r="M98" s="32">
        <f t="shared" si="15"/>
        <v>5.3269738930100008</v>
      </c>
      <c r="N98" s="16">
        <v>4.8874300000000001E-8</v>
      </c>
      <c r="O98" s="5">
        <v>0.20050000000000001</v>
      </c>
      <c r="P98" s="5">
        <f t="shared" si="16"/>
        <v>24.290527100000002</v>
      </c>
      <c r="Q98" s="6">
        <f t="shared" si="17"/>
        <v>4.870250683550001</v>
      </c>
      <c r="R98" s="14">
        <v>7.8705899999999998E-8</v>
      </c>
      <c r="S98" s="5">
        <v>0.21709999999999999</v>
      </c>
      <c r="T98" s="5">
        <f t="shared" si="18"/>
        <v>39.116832299999999</v>
      </c>
      <c r="U98" s="6">
        <f t="shared" si="19"/>
        <v>8.4922642923299989</v>
      </c>
      <c r="W98" s="1"/>
    </row>
    <row r="99" spans="1:23" x14ac:dyDescent="0.3">
      <c r="A99" s="12">
        <v>34.5</v>
      </c>
      <c r="B99" s="16">
        <v>8.9734299999999999E-7</v>
      </c>
      <c r="C99" s="5">
        <v>0.3135</v>
      </c>
      <c r="D99" s="5">
        <f t="shared" si="10"/>
        <v>445.97947099999999</v>
      </c>
      <c r="E99" s="32">
        <f t="shared" si="11"/>
        <v>139.81456415849999</v>
      </c>
      <c r="F99" s="16">
        <v>0</v>
      </c>
      <c r="G99" s="5">
        <v>0</v>
      </c>
      <c r="H99" s="5">
        <f t="shared" si="12"/>
        <v>0</v>
      </c>
      <c r="I99" s="6">
        <f t="shared" si="13"/>
        <v>0</v>
      </c>
      <c r="J99" s="16">
        <v>1.1067000000000001E-8</v>
      </c>
      <c r="K99" s="5">
        <v>0.6734</v>
      </c>
      <c r="L99" s="5">
        <f t="shared" si="14"/>
        <v>5.500299</v>
      </c>
      <c r="M99" s="32">
        <f t="shared" si="15"/>
        <v>3.7039013465999999</v>
      </c>
      <c r="N99" s="16">
        <v>2.4092999999999999E-8</v>
      </c>
      <c r="O99" s="5">
        <v>0.28060000000000002</v>
      </c>
      <c r="P99" s="5">
        <f t="shared" si="16"/>
        <v>11.974221</v>
      </c>
      <c r="Q99" s="6">
        <f t="shared" si="17"/>
        <v>3.3599664126000004</v>
      </c>
      <c r="R99" s="14">
        <v>3.9406500000000003E-8</v>
      </c>
      <c r="S99" s="5">
        <v>0.30709999999999998</v>
      </c>
      <c r="T99" s="5">
        <f t="shared" si="18"/>
        <v>19.585030500000002</v>
      </c>
      <c r="U99" s="6">
        <f t="shared" si="19"/>
        <v>6.0145628665500004</v>
      </c>
      <c r="W99" s="1"/>
    </row>
    <row r="100" spans="1:23" ht="15" thickBot="1" x14ac:dyDescent="0.35">
      <c r="A100" s="13">
        <v>35</v>
      </c>
      <c r="B100" s="17">
        <v>4.4486900000000001E-7</v>
      </c>
      <c r="C100" s="7">
        <v>0.44419999999999998</v>
      </c>
      <c r="D100" s="7">
        <f t="shared" si="10"/>
        <v>221.09989300000001</v>
      </c>
      <c r="E100" s="33">
        <f t="shared" si="11"/>
        <v>98.212572470599994</v>
      </c>
      <c r="F100" s="17">
        <v>0</v>
      </c>
      <c r="G100" s="7">
        <v>0</v>
      </c>
      <c r="H100" s="7">
        <f t="shared" si="12"/>
        <v>0</v>
      </c>
      <c r="I100" s="8">
        <f t="shared" si="13"/>
        <v>0</v>
      </c>
      <c r="J100" s="17">
        <v>1.3795199999999999E-10</v>
      </c>
      <c r="K100" s="7">
        <v>0.43809999999999999</v>
      </c>
      <c r="L100" s="7">
        <f t="shared" si="14"/>
        <v>6.8562143999999992E-2</v>
      </c>
      <c r="M100" s="33">
        <f t="shared" si="15"/>
        <v>3.0037075286399994E-2</v>
      </c>
      <c r="N100" s="17">
        <v>9.5171200000000003E-9</v>
      </c>
      <c r="O100" s="7">
        <v>0.57079999999999997</v>
      </c>
      <c r="P100" s="7">
        <f t="shared" si="16"/>
        <v>4.7300086400000003</v>
      </c>
      <c r="Q100" s="8">
        <f t="shared" si="17"/>
        <v>2.6998889317120001</v>
      </c>
      <c r="R100" s="15">
        <v>1.89897E-8</v>
      </c>
      <c r="S100" s="7">
        <v>0.44419999999999998</v>
      </c>
      <c r="T100" s="7">
        <f t="shared" si="18"/>
        <v>9.4378808999999997</v>
      </c>
      <c r="U100" s="8">
        <f t="shared" si="19"/>
        <v>4.1923066957800001</v>
      </c>
      <c r="W100" s="1"/>
    </row>
  </sheetData>
  <mergeCells count="11">
    <mergeCell ref="R4:U5"/>
    <mergeCell ref="G2:H2"/>
    <mergeCell ref="G1:H1"/>
    <mergeCell ref="A1:B1"/>
    <mergeCell ref="A2:B2"/>
    <mergeCell ref="B4:I4"/>
    <mergeCell ref="B5:E5"/>
    <mergeCell ref="F5:I5"/>
    <mergeCell ref="J4:Q4"/>
    <mergeCell ref="J5:M5"/>
    <mergeCell ref="N5:Q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sqref="A1:XFD1048576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50" t="s">
        <v>7</v>
      </c>
      <c r="B1" s="50"/>
      <c r="C1" s="34">
        <f>497000000</f>
        <v>497000000</v>
      </c>
      <c r="D1" s="3" t="s">
        <v>10</v>
      </c>
      <c r="G1" s="49" t="s">
        <v>18</v>
      </c>
      <c r="H1" s="49"/>
      <c r="I1" s="4">
        <f>D7+L7</f>
        <v>3775.4501004738022</v>
      </c>
      <c r="J1" s="3" t="s">
        <v>9</v>
      </c>
    </row>
    <row r="2" spans="1:23" x14ac:dyDescent="0.3">
      <c r="A2" s="50" t="s">
        <v>8</v>
      </c>
      <c r="B2" s="50"/>
      <c r="C2" s="34">
        <v>1</v>
      </c>
      <c r="D2" s="35" t="s">
        <v>11</v>
      </c>
      <c r="G2" s="49" t="s">
        <v>16</v>
      </c>
      <c r="H2" s="49"/>
      <c r="I2" s="36">
        <f>T7</f>
        <v>129.74863580441004</v>
      </c>
      <c r="J2" s="3" t="s">
        <v>19</v>
      </c>
    </row>
    <row r="3" spans="1:23" ht="15" thickBot="1" x14ac:dyDescent="0.35"/>
    <row r="4" spans="1:23" ht="15" thickBot="1" x14ac:dyDescent="0.35">
      <c r="A4" s="9"/>
      <c r="B4" s="51" t="s">
        <v>12</v>
      </c>
      <c r="C4" s="52"/>
      <c r="D4" s="52"/>
      <c r="E4" s="52"/>
      <c r="F4" s="53"/>
      <c r="G4" s="53"/>
      <c r="H4" s="53"/>
      <c r="I4" s="54"/>
      <c r="J4" s="51" t="s">
        <v>15</v>
      </c>
      <c r="K4" s="52"/>
      <c r="L4" s="52"/>
      <c r="M4" s="52"/>
      <c r="N4" s="53"/>
      <c r="O4" s="53"/>
      <c r="P4" s="53"/>
      <c r="Q4" s="54"/>
      <c r="R4" s="43" t="s">
        <v>16</v>
      </c>
      <c r="S4" s="44"/>
      <c r="T4" s="44"/>
      <c r="U4" s="45"/>
    </row>
    <row r="5" spans="1:23" ht="15" thickBot="1" x14ac:dyDescent="0.35">
      <c r="A5" s="10"/>
      <c r="B5" s="55" t="s">
        <v>13</v>
      </c>
      <c r="C5" s="56"/>
      <c r="D5" s="56"/>
      <c r="E5" s="57"/>
      <c r="F5" s="58" t="s">
        <v>14</v>
      </c>
      <c r="G5" s="59"/>
      <c r="H5" s="59"/>
      <c r="I5" s="60"/>
      <c r="J5" s="55" t="s">
        <v>13</v>
      </c>
      <c r="K5" s="56"/>
      <c r="L5" s="56"/>
      <c r="M5" s="57"/>
      <c r="N5" s="58" t="s">
        <v>14</v>
      </c>
      <c r="O5" s="59"/>
      <c r="P5" s="59"/>
      <c r="Q5" s="60"/>
      <c r="R5" s="46"/>
      <c r="S5" s="47"/>
      <c r="T5" s="47"/>
      <c r="U5" s="48"/>
    </row>
    <row r="6" spans="1:23" ht="15" thickBot="1" x14ac:dyDescent="0.35">
      <c r="A6" s="11" t="s">
        <v>0</v>
      </c>
      <c r="B6" s="18" t="s">
        <v>4</v>
      </c>
      <c r="C6" s="19" t="s">
        <v>2</v>
      </c>
      <c r="D6" s="19" t="s">
        <v>5</v>
      </c>
      <c r="E6" s="29" t="s">
        <v>3</v>
      </c>
      <c r="F6" s="18" t="s">
        <v>4</v>
      </c>
      <c r="G6" s="19" t="s">
        <v>2</v>
      </c>
      <c r="H6" s="19" t="s">
        <v>5</v>
      </c>
      <c r="I6" s="20" t="s">
        <v>3</v>
      </c>
      <c r="J6" s="18" t="s">
        <v>4</v>
      </c>
      <c r="K6" s="19" t="s">
        <v>2</v>
      </c>
      <c r="L6" s="19" t="s">
        <v>5</v>
      </c>
      <c r="M6" s="29" t="s">
        <v>3</v>
      </c>
      <c r="N6" s="18" t="s">
        <v>4</v>
      </c>
      <c r="O6" s="19" t="s">
        <v>2</v>
      </c>
      <c r="P6" s="19" t="s">
        <v>5</v>
      </c>
      <c r="Q6" s="20" t="s">
        <v>3</v>
      </c>
      <c r="R6" s="21" t="s">
        <v>1</v>
      </c>
      <c r="S6" s="19" t="s">
        <v>2</v>
      </c>
      <c r="T6" s="19" t="s">
        <v>17</v>
      </c>
      <c r="U6" s="20" t="s">
        <v>3</v>
      </c>
      <c r="V6" s="1"/>
    </row>
    <row r="7" spans="1:23" ht="15" thickBot="1" x14ac:dyDescent="0.35">
      <c r="A7" s="11" t="s">
        <v>6</v>
      </c>
      <c r="B7" s="26">
        <f>SUM(B8:B100)</f>
        <v>2.6873053318000002E-6</v>
      </c>
      <c r="C7" s="27">
        <v>5.8999999999999999E-3</v>
      </c>
      <c r="D7" s="27">
        <f>SUM(D8:D100)</f>
        <v>1335.5907499046009</v>
      </c>
      <c r="E7" s="30">
        <f>C7*D7</f>
        <v>7.8799854244371454</v>
      </c>
      <c r="F7" s="26">
        <f>SUM(F8:F100)</f>
        <v>7.7761035817800012E-7</v>
      </c>
      <c r="G7" s="27">
        <v>6.3E-3</v>
      </c>
      <c r="H7" s="27">
        <f>SUM(H8:H100)</f>
        <v>386.47234801446604</v>
      </c>
      <c r="I7" s="28">
        <f>G7*H7</f>
        <v>2.434775792491136</v>
      </c>
      <c r="J7" s="26">
        <f>SUM(J8:J100)</f>
        <v>4.9091737435999988E-6</v>
      </c>
      <c r="K7" s="27">
        <v>4.7999999999999996E-3</v>
      </c>
      <c r="L7" s="27">
        <f>SUM(L8:L100)</f>
        <v>2439.8593505692015</v>
      </c>
      <c r="M7" s="30">
        <f>K7*L7</f>
        <v>11.711324882732166</v>
      </c>
      <c r="N7" s="26">
        <f>SUM(N8:N100)</f>
        <v>5.0602936835000007E-6</v>
      </c>
      <c r="O7" s="27">
        <v>4.7999999999999996E-3</v>
      </c>
      <c r="P7" s="27">
        <f>SUM(P8:P100)</f>
        <v>2514.9659606994996</v>
      </c>
      <c r="Q7" s="28">
        <f>O7*P7</f>
        <v>12.071836611357597</v>
      </c>
      <c r="R7" s="37">
        <f>SUM(R8:R100)</f>
        <v>2.6106365352999968E-7</v>
      </c>
      <c r="S7" s="27">
        <v>4.7000000000000002E-3</v>
      </c>
      <c r="T7" s="27">
        <f>SUM(T8:T100)</f>
        <v>129.74863580441004</v>
      </c>
      <c r="U7" s="28">
        <f>S7*T7</f>
        <v>0.60981858828072721</v>
      </c>
      <c r="V7" s="1"/>
    </row>
    <row r="8" spans="1:23" x14ac:dyDescent="0.3">
      <c r="A8" s="12">
        <v>4.1399000000000002E-7</v>
      </c>
      <c r="B8" s="22">
        <v>0</v>
      </c>
      <c r="C8" s="23">
        <v>0</v>
      </c>
      <c r="D8" s="23">
        <f>B8*$C$1*$C$2</f>
        <v>0</v>
      </c>
      <c r="E8" s="31">
        <f>C8*D8</f>
        <v>0</v>
      </c>
      <c r="F8" s="22">
        <v>0</v>
      </c>
      <c r="G8" s="23">
        <v>0</v>
      </c>
      <c r="H8" s="23">
        <f>F8*$C$1*$C$2</f>
        <v>0</v>
      </c>
      <c r="I8" s="24">
        <f>G8*H8</f>
        <v>0</v>
      </c>
      <c r="J8" s="22">
        <v>0</v>
      </c>
      <c r="K8" s="23">
        <v>0</v>
      </c>
      <c r="L8" s="23">
        <f>J8*$C$1*$C$2</f>
        <v>0</v>
      </c>
      <c r="M8" s="31">
        <f>K8*L8</f>
        <v>0</v>
      </c>
      <c r="N8" s="22">
        <v>0</v>
      </c>
      <c r="O8" s="23">
        <v>0</v>
      </c>
      <c r="P8" s="23">
        <f>N8*$C$1*$C$2</f>
        <v>0</v>
      </c>
      <c r="Q8" s="24">
        <f>O8*P8</f>
        <v>0</v>
      </c>
      <c r="R8" s="25">
        <v>0</v>
      </c>
      <c r="S8" s="23">
        <v>0</v>
      </c>
      <c r="T8" s="23">
        <f>R8*$C$1*$C$2</f>
        <v>0</v>
      </c>
      <c r="U8" s="24">
        <f>S8*T8</f>
        <v>0</v>
      </c>
      <c r="V8" s="1"/>
      <c r="W8" s="1"/>
    </row>
    <row r="9" spans="1:23" x14ac:dyDescent="0.3">
      <c r="A9" s="12">
        <v>1.1253000000000001E-6</v>
      </c>
      <c r="B9" s="16">
        <v>1.6689099999999999E-10</v>
      </c>
      <c r="C9" s="5">
        <v>7.4499999999999997E-2</v>
      </c>
      <c r="D9" s="5">
        <f t="shared" ref="D9:D72" si="0">B9*$C$1*$C$2</f>
        <v>8.2944826999999999E-2</v>
      </c>
      <c r="E9" s="32">
        <f t="shared" ref="E9:E72" si="1">C9*D9</f>
        <v>6.1793896114999995E-3</v>
      </c>
      <c r="F9" s="16">
        <v>1.52066E-9</v>
      </c>
      <c r="G9" s="5">
        <v>1.6799999999999999E-2</v>
      </c>
      <c r="H9" s="5">
        <f t="shared" ref="H9:H72" si="2">F9*$C$1*$C$2</f>
        <v>0.75576801999999998</v>
      </c>
      <c r="I9" s="6">
        <f t="shared" ref="I9:I72" si="3">G9*H9</f>
        <v>1.2696902735999998E-2</v>
      </c>
      <c r="J9" s="16">
        <v>3.9555399999999998E-10</v>
      </c>
      <c r="K9" s="5">
        <v>4.7199999999999999E-2</v>
      </c>
      <c r="L9" s="5">
        <f t="shared" ref="L9:L72" si="4">J9*$C$1*$C$2</f>
        <v>0.19659033799999998</v>
      </c>
      <c r="M9" s="32">
        <f t="shared" ref="M9:M72" si="5">K9*L9</f>
        <v>9.2790639535999982E-3</v>
      </c>
      <c r="N9" s="16">
        <v>6.6999799999999999E-9</v>
      </c>
      <c r="O9" s="5">
        <v>9.7999999999999997E-3</v>
      </c>
      <c r="P9" s="5">
        <f t="shared" ref="P9:P72" si="6">N9*$C$1*$C$2</f>
        <v>3.3298900599999999</v>
      </c>
      <c r="Q9" s="6">
        <f t="shared" ref="Q9:Q72" si="7">O9*P9</f>
        <v>3.2632922587999998E-2</v>
      </c>
      <c r="R9" s="14">
        <v>2.7263600000000002E-10</v>
      </c>
      <c r="S9" s="5">
        <v>7.7999999999999996E-3</v>
      </c>
      <c r="T9" s="5">
        <f t="shared" ref="T9:T72" si="8">R9*$C$1*$C$2</f>
        <v>0.13550009200000002</v>
      </c>
      <c r="U9" s="6">
        <f t="shared" ref="U9:U72" si="9">S9*T9</f>
        <v>1.0569007176E-3</v>
      </c>
      <c r="V9" s="1"/>
      <c r="W9" s="1"/>
    </row>
    <row r="10" spans="1:23" x14ac:dyDescent="0.3">
      <c r="A10" s="12">
        <v>3.0589999999999998E-6</v>
      </c>
      <c r="B10" s="16">
        <v>1.51167E-9</v>
      </c>
      <c r="C10" s="5">
        <v>2.6800000000000001E-2</v>
      </c>
      <c r="D10" s="5">
        <f t="shared" si="0"/>
        <v>0.75129999000000003</v>
      </c>
      <c r="E10" s="32">
        <f t="shared" si="1"/>
        <v>2.0134839732E-2</v>
      </c>
      <c r="F10" s="16">
        <v>1.4469800000000001E-8</v>
      </c>
      <c r="G10" s="5">
        <v>9.2999999999999992E-3</v>
      </c>
      <c r="H10" s="5">
        <f t="shared" si="2"/>
        <v>7.1914906000000007</v>
      </c>
      <c r="I10" s="6">
        <f t="shared" si="3"/>
        <v>6.6880862580000006E-2</v>
      </c>
      <c r="J10" s="16">
        <v>4.25554E-9</v>
      </c>
      <c r="K10" s="5">
        <v>1.7399999999999999E-2</v>
      </c>
      <c r="L10" s="5">
        <f t="shared" si="4"/>
        <v>2.1150033800000001</v>
      </c>
      <c r="M10" s="32">
        <f t="shared" si="5"/>
        <v>3.6801058812E-2</v>
      </c>
      <c r="N10" s="16">
        <v>6.3523999999999994E-8</v>
      </c>
      <c r="O10" s="5">
        <v>7.1000000000000004E-3</v>
      </c>
      <c r="P10" s="5">
        <f t="shared" si="6"/>
        <v>31.571427999999997</v>
      </c>
      <c r="Q10" s="6">
        <f t="shared" si="7"/>
        <v>0.22415713879999999</v>
      </c>
      <c r="R10" s="14">
        <v>2.62028E-9</v>
      </c>
      <c r="S10" s="5">
        <v>6.8999999999999999E-3</v>
      </c>
      <c r="T10" s="5">
        <f t="shared" si="8"/>
        <v>1.3022791599999999</v>
      </c>
      <c r="U10" s="6">
        <f t="shared" si="9"/>
        <v>8.9857262039999986E-3</v>
      </c>
      <c r="V10" s="1"/>
      <c r="W10" s="1"/>
    </row>
    <row r="11" spans="1:23" x14ac:dyDescent="0.3">
      <c r="A11" s="12">
        <v>1.0677E-5</v>
      </c>
      <c r="B11" s="16">
        <v>3.3510899999999999E-9</v>
      </c>
      <c r="C11" s="5">
        <v>5.5300000000000002E-2</v>
      </c>
      <c r="D11" s="5">
        <f t="shared" si="0"/>
        <v>1.6654917299999998</v>
      </c>
      <c r="E11" s="32">
        <f t="shared" si="1"/>
        <v>9.2101692668999993E-2</v>
      </c>
      <c r="F11" s="16">
        <v>2.3078599999999999E-8</v>
      </c>
      <c r="G11" s="5">
        <v>9.9000000000000008E-3</v>
      </c>
      <c r="H11" s="5">
        <f t="shared" si="2"/>
        <v>11.470064199999999</v>
      </c>
      <c r="I11" s="6">
        <f t="shared" si="3"/>
        <v>0.11355363558000001</v>
      </c>
      <c r="J11" s="16">
        <v>1.1834800000000001E-8</v>
      </c>
      <c r="K11" s="5">
        <v>5.0500000000000003E-2</v>
      </c>
      <c r="L11" s="5">
        <f t="shared" si="4"/>
        <v>5.8818956</v>
      </c>
      <c r="M11" s="32">
        <f t="shared" si="5"/>
        <v>0.29703572780000004</v>
      </c>
      <c r="N11" s="16">
        <v>9.9584100000000006E-8</v>
      </c>
      <c r="O11" s="5">
        <v>7.1000000000000004E-3</v>
      </c>
      <c r="P11" s="5">
        <f t="shared" si="6"/>
        <v>49.493297699999999</v>
      </c>
      <c r="Q11" s="6">
        <f t="shared" si="7"/>
        <v>0.35140241367000002</v>
      </c>
      <c r="R11" s="14">
        <v>4.2277700000000002E-9</v>
      </c>
      <c r="S11" s="5">
        <v>7.1999999999999998E-3</v>
      </c>
      <c r="T11" s="5">
        <f t="shared" si="8"/>
        <v>2.1012016899999999</v>
      </c>
      <c r="U11" s="6">
        <f t="shared" si="9"/>
        <v>1.5128652167999999E-2</v>
      </c>
      <c r="V11" s="1"/>
      <c r="W11" s="1"/>
    </row>
    <row r="12" spans="1:23" x14ac:dyDescent="0.3">
      <c r="A12" s="12">
        <v>2.9023E-5</v>
      </c>
      <c r="B12" s="16">
        <v>1.7808599999999999E-8</v>
      </c>
      <c r="C12" s="5">
        <v>4.0899999999999999E-2</v>
      </c>
      <c r="D12" s="5">
        <f t="shared" si="0"/>
        <v>8.8508741999999998</v>
      </c>
      <c r="E12" s="32">
        <f t="shared" si="1"/>
        <v>0.36200075477999999</v>
      </c>
      <c r="F12" s="16">
        <v>2.3618500000000001E-8</v>
      </c>
      <c r="G12" s="5">
        <v>1.9099999999999999E-2</v>
      </c>
      <c r="H12" s="5">
        <f t="shared" si="2"/>
        <v>11.7383945</v>
      </c>
      <c r="I12" s="6">
        <f t="shared" si="3"/>
        <v>0.22420333495</v>
      </c>
      <c r="J12" s="16">
        <v>6.7629700000000001E-8</v>
      </c>
      <c r="K12" s="5">
        <v>2.75E-2</v>
      </c>
      <c r="L12" s="5">
        <f t="shared" si="4"/>
        <v>33.6119609</v>
      </c>
      <c r="M12" s="32">
        <f t="shared" si="5"/>
        <v>0.92432892474999995</v>
      </c>
      <c r="N12" s="16">
        <v>9.7343899999999996E-8</v>
      </c>
      <c r="O12" s="5">
        <v>7.4000000000000003E-3</v>
      </c>
      <c r="P12" s="5">
        <f t="shared" si="6"/>
        <v>48.3799183</v>
      </c>
      <c r="Q12" s="6">
        <f t="shared" si="7"/>
        <v>0.35801139541999999</v>
      </c>
      <c r="R12" s="14">
        <v>4.5447099999999997E-9</v>
      </c>
      <c r="S12" s="5">
        <v>7.7000000000000002E-3</v>
      </c>
      <c r="T12" s="5">
        <f t="shared" si="8"/>
        <v>2.2587208699999999</v>
      </c>
      <c r="U12" s="6">
        <f t="shared" si="9"/>
        <v>1.7392150698999999E-2</v>
      </c>
      <c r="V12" s="1"/>
      <c r="W12" s="1"/>
    </row>
    <row r="13" spans="1:23" x14ac:dyDescent="0.3">
      <c r="A13" s="12">
        <v>1.013E-4</v>
      </c>
      <c r="B13" s="16">
        <v>2.3682099999999999E-8</v>
      </c>
      <c r="C13" s="5">
        <v>3.3500000000000002E-2</v>
      </c>
      <c r="D13" s="5">
        <f t="shared" si="0"/>
        <v>11.7700037</v>
      </c>
      <c r="E13" s="32">
        <f t="shared" si="1"/>
        <v>0.39429512395000005</v>
      </c>
      <c r="F13" s="16">
        <v>3.2076299999999999E-8</v>
      </c>
      <c r="G13" s="5">
        <v>1.46E-2</v>
      </c>
      <c r="H13" s="5">
        <f t="shared" si="2"/>
        <v>15.9419211</v>
      </c>
      <c r="I13" s="6">
        <f t="shared" si="3"/>
        <v>0.23275204805999999</v>
      </c>
      <c r="J13" s="16">
        <v>9.3194099999999999E-8</v>
      </c>
      <c r="K13" s="5">
        <v>2.46E-2</v>
      </c>
      <c r="L13" s="5">
        <f t="shared" si="4"/>
        <v>46.317467700000002</v>
      </c>
      <c r="M13" s="32">
        <f t="shared" si="5"/>
        <v>1.1394097054200001</v>
      </c>
      <c r="N13" s="16">
        <v>1.3307199999999999E-7</v>
      </c>
      <c r="O13" s="5">
        <v>6.8999999999999999E-3</v>
      </c>
      <c r="P13" s="5">
        <f t="shared" si="6"/>
        <v>66.136783999999992</v>
      </c>
      <c r="Q13" s="6">
        <f t="shared" si="7"/>
        <v>0.45634380959999993</v>
      </c>
      <c r="R13" s="14">
        <v>6.1933299999999997E-9</v>
      </c>
      <c r="S13" s="5">
        <v>7.3000000000000001E-3</v>
      </c>
      <c r="T13" s="5">
        <f t="shared" si="8"/>
        <v>3.0780850099999997</v>
      </c>
      <c r="U13" s="6">
        <f t="shared" si="9"/>
        <v>2.2470020572999998E-2</v>
      </c>
      <c r="V13" s="1"/>
      <c r="W13" s="1"/>
    </row>
    <row r="14" spans="1:23" x14ac:dyDescent="0.3">
      <c r="A14" s="12">
        <v>2.7535999999999999E-4</v>
      </c>
      <c r="B14" s="16">
        <v>2.0099700000000002E-8</v>
      </c>
      <c r="C14" s="5">
        <v>3.4599999999999999E-2</v>
      </c>
      <c r="D14" s="5">
        <f t="shared" si="0"/>
        <v>9.9895509000000011</v>
      </c>
      <c r="E14" s="32">
        <f t="shared" si="1"/>
        <v>0.34563846114000002</v>
      </c>
      <c r="F14" s="16">
        <v>2.8185099999999999E-8</v>
      </c>
      <c r="G14" s="5">
        <v>1.3599999999999999E-2</v>
      </c>
      <c r="H14" s="5">
        <f t="shared" si="2"/>
        <v>14.007994699999999</v>
      </c>
      <c r="I14" s="6">
        <f t="shared" si="3"/>
        <v>0.19050872791999998</v>
      </c>
      <c r="J14" s="16">
        <v>7.8076099999999996E-8</v>
      </c>
      <c r="K14" s="5">
        <v>2.5999999999999999E-2</v>
      </c>
      <c r="L14" s="5">
        <f t="shared" si="4"/>
        <v>38.8038217</v>
      </c>
      <c r="M14" s="32">
        <f t="shared" si="5"/>
        <v>1.0088993641999999</v>
      </c>
      <c r="N14" s="16">
        <v>1.15747E-7</v>
      </c>
      <c r="O14" s="5">
        <v>6.7999999999999996E-3</v>
      </c>
      <c r="P14" s="5">
        <f t="shared" si="6"/>
        <v>57.526258999999996</v>
      </c>
      <c r="Q14" s="6">
        <f t="shared" si="7"/>
        <v>0.39117856119999994</v>
      </c>
      <c r="R14" s="14">
        <v>5.3634300000000004E-9</v>
      </c>
      <c r="S14" s="5">
        <v>7.1000000000000004E-3</v>
      </c>
      <c r="T14" s="5">
        <f t="shared" si="8"/>
        <v>2.6656247100000003</v>
      </c>
      <c r="U14" s="6">
        <f t="shared" si="9"/>
        <v>1.8925935441000005E-2</v>
      </c>
      <c r="W14" s="1"/>
    </row>
    <row r="15" spans="1:23" x14ac:dyDescent="0.3">
      <c r="A15" s="12">
        <v>5.8295000000000005E-4</v>
      </c>
      <c r="B15" s="16">
        <v>1.74372E-8</v>
      </c>
      <c r="C15" s="5">
        <v>4.3099999999999999E-2</v>
      </c>
      <c r="D15" s="5">
        <f t="shared" si="0"/>
        <v>8.6662884000000009</v>
      </c>
      <c r="E15" s="32">
        <f t="shared" si="1"/>
        <v>0.37351703004000003</v>
      </c>
      <c r="F15" s="16">
        <v>2.2806700000000001E-8</v>
      </c>
      <c r="G15" s="5">
        <v>1.55E-2</v>
      </c>
      <c r="H15" s="5">
        <f t="shared" si="2"/>
        <v>11.334929900000001</v>
      </c>
      <c r="I15" s="6">
        <f t="shared" si="3"/>
        <v>0.17569141345</v>
      </c>
      <c r="J15" s="16">
        <v>5.9759199999999997E-8</v>
      </c>
      <c r="K15" s="5">
        <v>2.7300000000000001E-2</v>
      </c>
      <c r="L15" s="5">
        <f t="shared" si="4"/>
        <v>29.700322399999997</v>
      </c>
      <c r="M15" s="32">
        <f t="shared" si="5"/>
        <v>0.81081880151999997</v>
      </c>
      <c r="N15" s="16">
        <v>9.3673499999999995E-8</v>
      </c>
      <c r="O15" s="5">
        <v>7.1000000000000004E-3</v>
      </c>
      <c r="P15" s="5">
        <f t="shared" si="6"/>
        <v>46.555729499999998</v>
      </c>
      <c r="Q15" s="6">
        <f t="shared" si="7"/>
        <v>0.33054567945000002</v>
      </c>
      <c r="R15" s="14">
        <v>4.3223700000000002E-9</v>
      </c>
      <c r="S15" s="5">
        <v>7.0000000000000001E-3</v>
      </c>
      <c r="T15" s="5">
        <f t="shared" si="8"/>
        <v>2.1482178900000002</v>
      </c>
      <c r="U15" s="6">
        <f t="shared" si="9"/>
        <v>1.5037525230000001E-2</v>
      </c>
      <c r="W15" s="1"/>
    </row>
    <row r="16" spans="1:23" x14ac:dyDescent="0.3">
      <c r="A16" s="12">
        <v>1.2340999999999999E-3</v>
      </c>
      <c r="B16" s="16">
        <v>1.7628000000000001E-8</v>
      </c>
      <c r="C16" s="5">
        <v>3.7999999999999999E-2</v>
      </c>
      <c r="D16" s="5">
        <f t="shared" si="0"/>
        <v>8.7611160000000012</v>
      </c>
      <c r="E16" s="32">
        <f t="shared" si="1"/>
        <v>0.33292240800000006</v>
      </c>
      <c r="F16" s="16">
        <v>2.41556E-8</v>
      </c>
      <c r="G16" s="5">
        <v>1.44E-2</v>
      </c>
      <c r="H16" s="5">
        <f t="shared" si="2"/>
        <v>12.005333199999999</v>
      </c>
      <c r="I16" s="6">
        <f t="shared" si="3"/>
        <v>0.17287679807999998</v>
      </c>
      <c r="J16" s="16">
        <v>6.6024900000000005E-8</v>
      </c>
      <c r="K16" s="5">
        <v>2.7E-2</v>
      </c>
      <c r="L16" s="5">
        <f t="shared" si="4"/>
        <v>32.814375300000002</v>
      </c>
      <c r="M16" s="32">
        <f t="shared" si="5"/>
        <v>0.88598813310000002</v>
      </c>
      <c r="N16" s="16">
        <v>9.9523999999999998E-8</v>
      </c>
      <c r="O16" s="5">
        <v>6.7000000000000002E-3</v>
      </c>
      <c r="P16" s="5">
        <f t="shared" si="6"/>
        <v>49.463428</v>
      </c>
      <c r="Q16" s="6">
        <f t="shared" si="7"/>
        <v>0.33140496759999999</v>
      </c>
      <c r="R16" s="14">
        <v>4.6133100000000001E-9</v>
      </c>
      <c r="S16" s="5">
        <v>6.8999999999999999E-3</v>
      </c>
      <c r="T16" s="5">
        <f t="shared" si="8"/>
        <v>2.2928150700000001</v>
      </c>
      <c r="U16" s="6">
        <f t="shared" si="9"/>
        <v>1.5820423983000001E-2</v>
      </c>
      <c r="W16" s="1"/>
    </row>
    <row r="17" spans="1:23" x14ac:dyDescent="0.3">
      <c r="A17" s="12">
        <v>3.3546000000000001E-3</v>
      </c>
      <c r="B17" s="16">
        <v>2.63709E-8</v>
      </c>
      <c r="C17" s="5">
        <v>3.2199999999999999E-2</v>
      </c>
      <c r="D17" s="5">
        <f t="shared" si="0"/>
        <v>13.1063373</v>
      </c>
      <c r="E17" s="32">
        <f t="shared" si="1"/>
        <v>0.42202406106000001</v>
      </c>
      <c r="F17" s="16">
        <v>3.5429400000000001E-8</v>
      </c>
      <c r="G17" s="5">
        <v>1.35E-2</v>
      </c>
      <c r="H17" s="5">
        <f t="shared" si="2"/>
        <v>17.608411799999999</v>
      </c>
      <c r="I17" s="6">
        <f t="shared" si="3"/>
        <v>0.23771355929999999</v>
      </c>
      <c r="J17" s="16">
        <v>9.1353400000000006E-8</v>
      </c>
      <c r="K17" s="5">
        <v>2.3400000000000001E-2</v>
      </c>
      <c r="L17" s="5">
        <f t="shared" si="4"/>
        <v>45.402639800000003</v>
      </c>
      <c r="M17" s="32">
        <f t="shared" si="5"/>
        <v>1.0624217713200002</v>
      </c>
      <c r="N17" s="16">
        <v>1.44381E-7</v>
      </c>
      <c r="O17" s="5">
        <v>6.3E-3</v>
      </c>
      <c r="P17" s="5">
        <f t="shared" si="6"/>
        <v>71.757356999999999</v>
      </c>
      <c r="Q17" s="6">
        <f t="shared" si="7"/>
        <v>0.45207134910000002</v>
      </c>
      <c r="R17" s="14">
        <v>6.6494400000000001E-9</v>
      </c>
      <c r="S17" s="5">
        <v>6.4999999999999997E-3</v>
      </c>
      <c r="T17" s="5">
        <f t="shared" si="8"/>
        <v>3.30477168</v>
      </c>
      <c r="U17" s="6">
        <f t="shared" si="9"/>
        <v>2.1481015919999999E-2</v>
      </c>
      <c r="W17" s="1"/>
    </row>
    <row r="18" spans="1:23" x14ac:dyDescent="0.3">
      <c r="A18" s="12">
        <v>1.0333E-2</v>
      </c>
      <c r="B18" s="16">
        <v>3.77804E-8</v>
      </c>
      <c r="C18" s="5">
        <v>2.8299999999999999E-2</v>
      </c>
      <c r="D18" s="5">
        <f t="shared" si="0"/>
        <v>18.776858799999999</v>
      </c>
      <c r="E18" s="32">
        <f t="shared" si="1"/>
        <v>0.53138510403999994</v>
      </c>
      <c r="F18" s="16">
        <v>4.4473800000000001E-8</v>
      </c>
      <c r="G18" s="5">
        <v>1.2E-2</v>
      </c>
      <c r="H18" s="5">
        <f t="shared" si="2"/>
        <v>22.103478599999999</v>
      </c>
      <c r="I18" s="6">
        <f t="shared" si="3"/>
        <v>0.26524174319999999</v>
      </c>
      <c r="J18" s="16">
        <v>1.2160300000000001E-7</v>
      </c>
      <c r="K18" s="5">
        <v>1.9400000000000001E-2</v>
      </c>
      <c r="L18" s="5">
        <f t="shared" si="4"/>
        <v>60.436691000000003</v>
      </c>
      <c r="M18" s="32">
        <f t="shared" si="5"/>
        <v>1.1724718054000001</v>
      </c>
      <c r="N18" s="16">
        <v>1.8414999999999999E-7</v>
      </c>
      <c r="O18" s="5">
        <v>6.1000000000000004E-3</v>
      </c>
      <c r="P18" s="5">
        <f t="shared" si="6"/>
        <v>91.522549999999995</v>
      </c>
      <c r="Q18" s="6">
        <f t="shared" si="7"/>
        <v>0.55828755500000005</v>
      </c>
      <c r="R18" s="14">
        <v>8.4632299999999999E-9</v>
      </c>
      <c r="S18" s="5">
        <v>6.1999999999999998E-3</v>
      </c>
      <c r="T18" s="5">
        <f t="shared" si="8"/>
        <v>4.2062253099999998</v>
      </c>
      <c r="U18" s="6">
        <f t="shared" si="9"/>
        <v>2.6078596921999996E-2</v>
      </c>
      <c r="W18" s="1"/>
    </row>
    <row r="19" spans="1:23" x14ac:dyDescent="0.3">
      <c r="A19" s="12">
        <v>2.1874999999999999E-2</v>
      </c>
      <c r="B19" s="16">
        <v>3.62924E-8</v>
      </c>
      <c r="C19" s="5">
        <v>3.44E-2</v>
      </c>
      <c r="D19" s="5">
        <f t="shared" si="0"/>
        <v>18.037322799999998</v>
      </c>
      <c r="E19" s="32">
        <f t="shared" si="1"/>
        <v>0.62048390431999989</v>
      </c>
      <c r="F19" s="16">
        <v>3.3074000000000002E-8</v>
      </c>
      <c r="G19" s="5">
        <v>1.2699999999999999E-2</v>
      </c>
      <c r="H19" s="5">
        <f t="shared" si="2"/>
        <v>16.437778000000002</v>
      </c>
      <c r="I19" s="6">
        <f t="shared" si="3"/>
        <v>0.2087597806</v>
      </c>
      <c r="J19" s="16">
        <v>1.01275E-7</v>
      </c>
      <c r="K19" s="5">
        <v>2.1000000000000001E-2</v>
      </c>
      <c r="L19" s="5">
        <f t="shared" si="4"/>
        <v>50.333674999999999</v>
      </c>
      <c r="M19" s="32">
        <f t="shared" si="5"/>
        <v>1.0570071750000001</v>
      </c>
      <c r="N19" s="16">
        <v>1.4018999999999999E-7</v>
      </c>
      <c r="O19" s="5">
        <v>6.6E-3</v>
      </c>
      <c r="P19" s="5">
        <f t="shared" si="6"/>
        <v>69.674429999999987</v>
      </c>
      <c r="Q19" s="6">
        <f t="shared" si="7"/>
        <v>0.45985123799999988</v>
      </c>
      <c r="R19" s="14">
        <v>6.5525399999999998E-9</v>
      </c>
      <c r="S19" s="5">
        <v>6.4000000000000003E-3</v>
      </c>
      <c r="T19" s="5">
        <f t="shared" si="8"/>
        <v>3.25661238</v>
      </c>
      <c r="U19" s="6">
        <f t="shared" si="9"/>
        <v>2.0842319232000001E-2</v>
      </c>
      <c r="W19" s="1"/>
    </row>
    <row r="20" spans="1:23" x14ac:dyDescent="0.3">
      <c r="A20" s="12">
        <v>2.4788000000000001E-2</v>
      </c>
      <c r="B20" s="16">
        <v>9.4217100000000001E-9</v>
      </c>
      <c r="C20" s="5">
        <v>7.4700000000000003E-2</v>
      </c>
      <c r="D20" s="5">
        <f t="shared" si="0"/>
        <v>4.6825898700000002</v>
      </c>
      <c r="E20" s="32">
        <f t="shared" si="1"/>
        <v>0.34978946328900001</v>
      </c>
      <c r="F20" s="16">
        <v>5.67776E-9</v>
      </c>
      <c r="G20" s="5">
        <v>1.8100000000000002E-2</v>
      </c>
      <c r="H20" s="5">
        <f t="shared" si="2"/>
        <v>2.8218467199999999</v>
      </c>
      <c r="I20" s="6">
        <f t="shared" si="3"/>
        <v>5.1075425632000002E-2</v>
      </c>
      <c r="J20" s="16">
        <v>2.3336600000000001E-8</v>
      </c>
      <c r="K20" s="5">
        <v>4.2099999999999999E-2</v>
      </c>
      <c r="L20" s="5">
        <f t="shared" si="4"/>
        <v>11.598290200000001</v>
      </c>
      <c r="M20" s="32">
        <f t="shared" si="5"/>
        <v>0.48828801742</v>
      </c>
      <c r="N20" s="16">
        <v>2.5370499999999999E-8</v>
      </c>
      <c r="O20" s="5">
        <v>1.0200000000000001E-2</v>
      </c>
      <c r="P20" s="5">
        <f t="shared" si="6"/>
        <v>12.6091385</v>
      </c>
      <c r="Q20" s="6">
        <f t="shared" si="7"/>
        <v>0.12861321270000001</v>
      </c>
      <c r="R20" s="14">
        <v>1.2304599999999999E-9</v>
      </c>
      <c r="S20" s="5">
        <v>1.01E-2</v>
      </c>
      <c r="T20" s="5">
        <f t="shared" si="8"/>
        <v>0.61153861999999992</v>
      </c>
      <c r="U20" s="6">
        <f t="shared" si="9"/>
        <v>6.1765400619999992E-3</v>
      </c>
      <c r="W20" s="1"/>
    </row>
    <row r="21" spans="1:23" x14ac:dyDescent="0.3">
      <c r="A21" s="12">
        <v>3.4306999999999997E-2</v>
      </c>
      <c r="B21" s="16">
        <v>2.0004600000000001E-8</v>
      </c>
      <c r="C21" s="5">
        <v>4.1700000000000001E-2</v>
      </c>
      <c r="D21" s="5">
        <f t="shared" si="0"/>
        <v>9.9422861999999999</v>
      </c>
      <c r="E21" s="32">
        <f t="shared" si="1"/>
        <v>0.41459333454000002</v>
      </c>
      <c r="F21" s="16">
        <v>1.5784300000000001E-8</v>
      </c>
      <c r="G21" s="5">
        <v>1.89E-2</v>
      </c>
      <c r="H21" s="5">
        <f t="shared" si="2"/>
        <v>7.8447971000000001</v>
      </c>
      <c r="I21" s="6">
        <f t="shared" si="3"/>
        <v>0.14826666519000001</v>
      </c>
      <c r="J21" s="16">
        <v>5.7060500000000003E-8</v>
      </c>
      <c r="K21" s="5">
        <v>2.3400000000000001E-2</v>
      </c>
      <c r="L21" s="5">
        <f t="shared" si="4"/>
        <v>28.359068500000003</v>
      </c>
      <c r="M21" s="32">
        <f t="shared" si="5"/>
        <v>0.66360220290000005</v>
      </c>
      <c r="N21" s="16">
        <v>6.8385600000000006E-8</v>
      </c>
      <c r="O21" s="5">
        <v>6.6E-3</v>
      </c>
      <c r="P21" s="5">
        <f t="shared" si="6"/>
        <v>33.987643200000001</v>
      </c>
      <c r="Q21" s="6">
        <f t="shared" si="7"/>
        <v>0.22431844512000002</v>
      </c>
      <c r="R21" s="14">
        <v>3.22855E-9</v>
      </c>
      <c r="S21" s="5">
        <v>6.7999999999999996E-3</v>
      </c>
      <c r="T21" s="5">
        <f t="shared" si="8"/>
        <v>1.6045893499999999</v>
      </c>
      <c r="U21" s="6">
        <f t="shared" si="9"/>
        <v>1.0911207579999999E-2</v>
      </c>
      <c r="W21" s="1"/>
    </row>
    <row r="22" spans="1:23" x14ac:dyDescent="0.3">
      <c r="A22" s="12">
        <v>5.2475000000000001E-2</v>
      </c>
      <c r="B22" s="16">
        <v>2.5267999999999998E-8</v>
      </c>
      <c r="C22" s="5">
        <v>3.8600000000000002E-2</v>
      </c>
      <c r="D22" s="5">
        <f t="shared" si="0"/>
        <v>12.558195999999999</v>
      </c>
      <c r="E22" s="32">
        <f t="shared" si="1"/>
        <v>0.48474636560000001</v>
      </c>
      <c r="F22" s="16">
        <v>2.2036700000000001E-8</v>
      </c>
      <c r="G22" s="5">
        <v>1.38E-2</v>
      </c>
      <c r="H22" s="5">
        <f t="shared" si="2"/>
        <v>10.9522399</v>
      </c>
      <c r="I22" s="6">
        <f t="shared" si="3"/>
        <v>0.15114091062000001</v>
      </c>
      <c r="J22" s="16">
        <v>6.9102799999999996E-8</v>
      </c>
      <c r="K22" s="5">
        <v>2.2700000000000001E-2</v>
      </c>
      <c r="L22" s="5">
        <f t="shared" si="4"/>
        <v>34.344091599999999</v>
      </c>
      <c r="M22" s="32">
        <f t="shared" si="5"/>
        <v>0.77961087932000006</v>
      </c>
      <c r="N22" s="16">
        <v>9.6942200000000006E-8</v>
      </c>
      <c r="O22" s="5">
        <v>6.4000000000000003E-3</v>
      </c>
      <c r="P22" s="5">
        <f t="shared" si="6"/>
        <v>48.180273400000004</v>
      </c>
      <c r="Q22" s="6">
        <f t="shared" si="7"/>
        <v>0.30835374976000002</v>
      </c>
      <c r="R22" s="14">
        <v>4.5125899999999996E-9</v>
      </c>
      <c r="S22" s="5">
        <v>6.7999999999999996E-3</v>
      </c>
      <c r="T22" s="5">
        <f t="shared" si="8"/>
        <v>2.2427572299999996</v>
      </c>
      <c r="U22" s="6">
        <f t="shared" si="9"/>
        <v>1.5250749163999997E-2</v>
      </c>
      <c r="W22" s="1"/>
    </row>
    <row r="23" spans="1:23" x14ac:dyDescent="0.3">
      <c r="A23" s="12">
        <v>0.11108999999999999</v>
      </c>
      <c r="B23" s="16">
        <v>6.5240799999999997E-8</v>
      </c>
      <c r="C23" s="5">
        <v>2.1899999999999999E-2</v>
      </c>
      <c r="D23" s="5">
        <f t="shared" si="0"/>
        <v>32.424677599999995</v>
      </c>
      <c r="E23" s="32">
        <f t="shared" si="1"/>
        <v>0.7101004394399999</v>
      </c>
      <c r="F23" s="16">
        <v>4.5252299999999997E-8</v>
      </c>
      <c r="G23" s="5">
        <v>1.1900000000000001E-2</v>
      </c>
      <c r="H23" s="5">
        <f t="shared" si="2"/>
        <v>22.490393099999999</v>
      </c>
      <c r="I23" s="6">
        <f t="shared" si="3"/>
        <v>0.26763567788999998</v>
      </c>
      <c r="J23" s="16">
        <v>1.75127E-7</v>
      </c>
      <c r="K23" s="5">
        <v>1.3899999999999999E-2</v>
      </c>
      <c r="L23" s="5">
        <f t="shared" si="4"/>
        <v>87.038119000000009</v>
      </c>
      <c r="M23" s="32">
        <f t="shared" si="5"/>
        <v>1.2098298541000001</v>
      </c>
      <c r="N23" s="16">
        <v>2.0823600000000001E-7</v>
      </c>
      <c r="O23" s="5">
        <v>6.0000000000000001E-3</v>
      </c>
      <c r="P23" s="5">
        <f t="shared" si="6"/>
        <v>103.49329200000001</v>
      </c>
      <c r="Q23" s="6">
        <f t="shared" si="7"/>
        <v>0.62095975200000009</v>
      </c>
      <c r="R23" s="14">
        <v>9.8805399999999999E-9</v>
      </c>
      <c r="S23" s="5">
        <v>6.0000000000000001E-3</v>
      </c>
      <c r="T23" s="5">
        <f t="shared" si="8"/>
        <v>4.9106283800000003</v>
      </c>
      <c r="U23" s="6">
        <f t="shared" si="9"/>
        <v>2.9463770280000003E-2</v>
      </c>
      <c r="W23" s="1"/>
    </row>
    <row r="24" spans="1:23" x14ac:dyDescent="0.3">
      <c r="A24" s="12">
        <v>0.15764</v>
      </c>
      <c r="B24" s="16">
        <v>4.6100100000000001E-8</v>
      </c>
      <c r="C24" s="5">
        <v>2.4799999999999999E-2</v>
      </c>
      <c r="D24" s="5">
        <f t="shared" si="0"/>
        <v>22.911749700000001</v>
      </c>
      <c r="E24" s="32">
        <f t="shared" si="1"/>
        <v>0.56821139255999997</v>
      </c>
      <c r="F24" s="16">
        <v>2.4984399999999999E-8</v>
      </c>
      <c r="G24" s="5">
        <v>1.6299999999999999E-2</v>
      </c>
      <c r="H24" s="5">
        <f t="shared" si="2"/>
        <v>12.417246799999999</v>
      </c>
      <c r="I24" s="6">
        <f t="shared" si="3"/>
        <v>0.20240112283999998</v>
      </c>
      <c r="J24" s="16">
        <v>1.15577E-7</v>
      </c>
      <c r="K24" s="5">
        <v>1.6E-2</v>
      </c>
      <c r="L24" s="5">
        <f t="shared" si="4"/>
        <v>57.441769000000001</v>
      </c>
      <c r="M24" s="32">
        <f t="shared" si="5"/>
        <v>0.91906830400000006</v>
      </c>
      <c r="N24" s="16">
        <v>1.19892E-7</v>
      </c>
      <c r="O24" s="5">
        <v>6.7999999999999996E-3</v>
      </c>
      <c r="P24" s="5">
        <f t="shared" si="6"/>
        <v>59.586323999999998</v>
      </c>
      <c r="Q24" s="6">
        <f t="shared" si="7"/>
        <v>0.40518700319999995</v>
      </c>
      <c r="R24" s="14">
        <v>5.9137000000000004E-9</v>
      </c>
      <c r="S24" s="5">
        <v>6.7999999999999996E-3</v>
      </c>
      <c r="T24" s="5">
        <f t="shared" si="8"/>
        <v>2.9391089000000004</v>
      </c>
      <c r="U24" s="6">
        <f t="shared" si="9"/>
        <v>1.9985940520000002E-2</v>
      </c>
      <c r="W24" s="1"/>
    </row>
    <row r="25" spans="1:23" x14ac:dyDescent="0.3">
      <c r="A25" s="12">
        <v>0.24723999999999999</v>
      </c>
      <c r="B25" s="16">
        <v>7.3162399999999999E-8</v>
      </c>
      <c r="C25" s="5">
        <v>1.8599999999999998E-2</v>
      </c>
      <c r="D25" s="5">
        <f t="shared" si="0"/>
        <v>36.361712799999999</v>
      </c>
      <c r="E25" s="32">
        <f t="shared" si="1"/>
        <v>0.67632785807999996</v>
      </c>
      <c r="F25" s="16">
        <v>3.57171E-8</v>
      </c>
      <c r="G25" s="5">
        <v>1.37E-2</v>
      </c>
      <c r="H25" s="5">
        <f t="shared" si="2"/>
        <v>17.751398699999999</v>
      </c>
      <c r="I25" s="6">
        <f t="shared" si="3"/>
        <v>0.24319416219000001</v>
      </c>
      <c r="J25" s="16">
        <v>1.76244E-7</v>
      </c>
      <c r="K25" s="5">
        <v>1.2999999999999999E-2</v>
      </c>
      <c r="L25" s="5">
        <f t="shared" si="4"/>
        <v>87.593267999999995</v>
      </c>
      <c r="M25" s="32">
        <f t="shared" si="5"/>
        <v>1.1387124839999998</v>
      </c>
      <c r="N25" s="16">
        <v>1.84206E-7</v>
      </c>
      <c r="O25" s="5">
        <v>6.4999999999999997E-3</v>
      </c>
      <c r="P25" s="5">
        <f t="shared" si="6"/>
        <v>91.550381999999999</v>
      </c>
      <c r="Q25" s="6">
        <f t="shared" si="7"/>
        <v>0.59507748299999996</v>
      </c>
      <c r="R25" s="14">
        <v>9.0651300000000005E-9</v>
      </c>
      <c r="S25" s="5">
        <v>6.4000000000000003E-3</v>
      </c>
      <c r="T25" s="5">
        <f t="shared" si="8"/>
        <v>4.5053696100000007</v>
      </c>
      <c r="U25" s="6">
        <f t="shared" si="9"/>
        <v>2.8834365504000006E-2</v>
      </c>
      <c r="W25" s="1"/>
    </row>
    <row r="26" spans="1:23" x14ac:dyDescent="0.3">
      <c r="A26" s="12">
        <v>0.36882999999999999</v>
      </c>
      <c r="B26" s="16">
        <v>1.0370900000000001E-7</v>
      </c>
      <c r="C26" s="5">
        <v>1.54E-2</v>
      </c>
      <c r="D26" s="5">
        <f t="shared" si="0"/>
        <v>51.543373000000003</v>
      </c>
      <c r="E26" s="32">
        <f t="shared" si="1"/>
        <v>0.79376794420000008</v>
      </c>
      <c r="F26" s="16">
        <v>3.7369500000000003E-8</v>
      </c>
      <c r="G26" s="5">
        <v>1.4999999999999999E-2</v>
      </c>
      <c r="H26" s="5">
        <f t="shared" si="2"/>
        <v>18.5726415</v>
      </c>
      <c r="I26" s="6">
        <f t="shared" si="3"/>
        <v>0.27858962249999997</v>
      </c>
      <c r="J26" s="16">
        <v>2.1940199999999999E-7</v>
      </c>
      <c r="K26" s="5">
        <v>1.14E-2</v>
      </c>
      <c r="L26" s="5">
        <f t="shared" si="4"/>
        <v>109.042794</v>
      </c>
      <c r="M26" s="32">
        <f t="shared" si="5"/>
        <v>1.2430878516000001</v>
      </c>
      <c r="N26" s="16">
        <v>2.03998E-7</v>
      </c>
      <c r="O26" s="5">
        <v>6.4000000000000003E-3</v>
      </c>
      <c r="P26" s="5">
        <f t="shared" si="6"/>
        <v>101.387006</v>
      </c>
      <c r="Q26" s="6">
        <f t="shared" si="7"/>
        <v>0.64887683839999999</v>
      </c>
      <c r="R26" s="14">
        <v>1.04279E-8</v>
      </c>
      <c r="S26" s="5">
        <v>6.4000000000000003E-3</v>
      </c>
      <c r="T26" s="5">
        <f t="shared" si="8"/>
        <v>5.1826663000000002</v>
      </c>
      <c r="U26" s="6">
        <f t="shared" si="9"/>
        <v>3.3169064320000004E-2</v>
      </c>
      <c r="W26" s="1"/>
    </row>
    <row r="27" spans="1:23" x14ac:dyDescent="0.3">
      <c r="A27" s="12">
        <v>0.55023</v>
      </c>
      <c r="B27" s="16">
        <v>1.3477000000000001E-7</v>
      </c>
      <c r="C27" s="5">
        <v>1.2800000000000001E-2</v>
      </c>
      <c r="D27" s="5">
        <f t="shared" si="0"/>
        <v>66.98069000000001</v>
      </c>
      <c r="E27" s="32">
        <f t="shared" si="1"/>
        <v>0.85735283200000012</v>
      </c>
      <c r="F27" s="16">
        <v>4.2647599999999997E-8</v>
      </c>
      <c r="G27" s="5">
        <v>1.5100000000000001E-2</v>
      </c>
      <c r="H27" s="5">
        <f t="shared" si="2"/>
        <v>21.195857199999999</v>
      </c>
      <c r="I27" s="6">
        <f t="shared" si="3"/>
        <v>0.32005744372</v>
      </c>
      <c r="J27" s="16">
        <v>2.6999499999999998E-7</v>
      </c>
      <c r="K27" s="5">
        <v>1.0200000000000001E-2</v>
      </c>
      <c r="L27" s="5">
        <f t="shared" si="4"/>
        <v>134.18751499999999</v>
      </c>
      <c r="M27" s="32">
        <f t="shared" si="5"/>
        <v>1.368712653</v>
      </c>
      <c r="N27" s="16">
        <v>2.4987600000000001E-7</v>
      </c>
      <c r="O27" s="5">
        <v>6.4000000000000003E-3</v>
      </c>
      <c r="P27" s="5">
        <f t="shared" si="6"/>
        <v>124.188372</v>
      </c>
      <c r="Q27" s="6">
        <f t="shared" si="7"/>
        <v>0.79480558080000008</v>
      </c>
      <c r="R27" s="14">
        <v>1.28968E-8</v>
      </c>
      <c r="S27" s="5">
        <v>6.4000000000000003E-3</v>
      </c>
      <c r="T27" s="5">
        <f t="shared" si="8"/>
        <v>6.4097096000000002</v>
      </c>
      <c r="U27" s="6">
        <f t="shared" si="9"/>
        <v>4.1022141440000007E-2</v>
      </c>
      <c r="W27" s="1"/>
    </row>
    <row r="28" spans="1:23" x14ac:dyDescent="0.3">
      <c r="A28" s="12">
        <v>0.63927999999999996</v>
      </c>
      <c r="B28" s="16">
        <v>7.1667099999999995E-8</v>
      </c>
      <c r="C28" s="5">
        <v>1.7999999999999999E-2</v>
      </c>
      <c r="D28" s="5">
        <f t="shared" si="0"/>
        <v>35.618548699999998</v>
      </c>
      <c r="E28" s="32">
        <f t="shared" si="1"/>
        <v>0.64113387659999987</v>
      </c>
      <c r="F28" s="16">
        <v>1.8886600000000001E-8</v>
      </c>
      <c r="G28" s="5">
        <v>2.6700000000000002E-2</v>
      </c>
      <c r="H28" s="5">
        <f t="shared" si="2"/>
        <v>9.3866402000000004</v>
      </c>
      <c r="I28" s="6">
        <f t="shared" si="3"/>
        <v>0.25062329334000005</v>
      </c>
      <c r="J28" s="16">
        <v>1.4281099999999999E-7</v>
      </c>
      <c r="K28" s="5">
        <v>1.3899999999999999E-2</v>
      </c>
      <c r="L28" s="5">
        <f t="shared" si="4"/>
        <v>70.977066999999991</v>
      </c>
      <c r="M28" s="32">
        <f t="shared" si="5"/>
        <v>0.98658123129999986</v>
      </c>
      <c r="N28" s="16">
        <v>1.13064E-7</v>
      </c>
      <c r="O28" s="5">
        <v>8.5000000000000006E-3</v>
      </c>
      <c r="P28" s="5">
        <f t="shared" si="6"/>
        <v>56.192807999999999</v>
      </c>
      <c r="Q28" s="6">
        <f t="shared" si="7"/>
        <v>0.47763886800000005</v>
      </c>
      <c r="R28" s="14">
        <v>6.1291700000000002E-9</v>
      </c>
      <c r="S28" s="5">
        <v>8.2000000000000007E-3</v>
      </c>
      <c r="T28" s="5">
        <f t="shared" si="8"/>
        <v>3.04619749</v>
      </c>
      <c r="U28" s="6">
        <f t="shared" si="9"/>
        <v>2.4978819418000002E-2</v>
      </c>
      <c r="W28" s="1"/>
    </row>
    <row r="29" spans="1:23" x14ac:dyDescent="0.3">
      <c r="A29" s="12">
        <v>0.74273999999999996</v>
      </c>
      <c r="B29" s="16">
        <v>7.9394000000000003E-8</v>
      </c>
      <c r="C29" s="5">
        <v>1.9699999999999999E-2</v>
      </c>
      <c r="D29" s="5">
        <f t="shared" si="0"/>
        <v>39.458818000000001</v>
      </c>
      <c r="E29" s="32">
        <f t="shared" si="1"/>
        <v>0.77733871459999992</v>
      </c>
      <c r="F29" s="16">
        <v>1.8506899999999999E-8</v>
      </c>
      <c r="G29" s="5">
        <v>2.75E-2</v>
      </c>
      <c r="H29" s="5">
        <f t="shared" si="2"/>
        <v>9.1979293000000002</v>
      </c>
      <c r="I29" s="6">
        <f t="shared" si="3"/>
        <v>0.25294305575000003</v>
      </c>
      <c r="J29" s="16">
        <v>1.53576E-7</v>
      </c>
      <c r="K29" s="5">
        <v>1.3599999999999999E-2</v>
      </c>
      <c r="L29" s="5">
        <f t="shared" si="4"/>
        <v>76.327271999999994</v>
      </c>
      <c r="M29" s="32">
        <f t="shared" si="5"/>
        <v>1.0380508991999999</v>
      </c>
      <c r="N29" s="16">
        <v>1.17954E-7</v>
      </c>
      <c r="O29" s="5">
        <v>9.7000000000000003E-3</v>
      </c>
      <c r="P29" s="5">
        <f t="shared" si="6"/>
        <v>58.623137999999997</v>
      </c>
      <c r="Q29" s="6">
        <f t="shared" si="7"/>
        <v>0.56864443860000002</v>
      </c>
      <c r="R29" s="14">
        <v>6.5706599999999997E-9</v>
      </c>
      <c r="S29" s="5">
        <v>8.6E-3</v>
      </c>
      <c r="T29" s="5">
        <f t="shared" si="8"/>
        <v>3.2656180199999998</v>
      </c>
      <c r="U29" s="6">
        <f t="shared" si="9"/>
        <v>2.8084314971999997E-2</v>
      </c>
      <c r="W29" s="1"/>
    </row>
    <row r="30" spans="1:23" x14ac:dyDescent="0.3">
      <c r="A30" s="12">
        <v>0.82084999999999997</v>
      </c>
      <c r="B30" s="16">
        <v>5.1275400000000003E-8</v>
      </c>
      <c r="C30" s="5">
        <v>1.9300000000000001E-2</v>
      </c>
      <c r="D30" s="5">
        <f t="shared" si="0"/>
        <v>25.483873800000001</v>
      </c>
      <c r="E30" s="32">
        <f t="shared" si="1"/>
        <v>0.49183876434000007</v>
      </c>
      <c r="F30" s="16">
        <v>1.21359E-8</v>
      </c>
      <c r="G30" s="5">
        <v>3.1099999999999999E-2</v>
      </c>
      <c r="H30" s="5">
        <f t="shared" si="2"/>
        <v>6.0315422999999999</v>
      </c>
      <c r="I30" s="6">
        <f t="shared" si="3"/>
        <v>0.18758096553</v>
      </c>
      <c r="J30" s="16">
        <v>1.00048E-7</v>
      </c>
      <c r="K30" s="5">
        <v>1.5599999999999999E-2</v>
      </c>
      <c r="L30" s="5">
        <f t="shared" si="4"/>
        <v>49.723855999999998</v>
      </c>
      <c r="M30" s="32">
        <f t="shared" si="5"/>
        <v>0.77569215359999988</v>
      </c>
      <c r="N30" s="16">
        <v>7.8696299999999995E-8</v>
      </c>
      <c r="O30" s="5">
        <v>9.4000000000000004E-3</v>
      </c>
      <c r="P30" s="5">
        <f t="shared" si="6"/>
        <v>39.112061099999998</v>
      </c>
      <c r="Q30" s="6">
        <f t="shared" si="7"/>
        <v>0.36765337434000001</v>
      </c>
      <c r="R30" s="14">
        <v>4.3539199999999998E-9</v>
      </c>
      <c r="S30" s="5">
        <v>9.5999999999999992E-3</v>
      </c>
      <c r="T30" s="5">
        <f t="shared" si="8"/>
        <v>2.16389824</v>
      </c>
      <c r="U30" s="6">
        <f t="shared" si="9"/>
        <v>2.0773423103999999E-2</v>
      </c>
      <c r="W30" s="1"/>
    </row>
    <row r="31" spans="1:23" x14ac:dyDescent="0.3">
      <c r="A31" s="12">
        <v>0.96164000000000005</v>
      </c>
      <c r="B31" s="16">
        <v>8.35443E-8</v>
      </c>
      <c r="C31" s="5">
        <v>1.6199999999999999E-2</v>
      </c>
      <c r="D31" s="5">
        <f t="shared" si="0"/>
        <v>41.521517099999997</v>
      </c>
      <c r="E31" s="32">
        <f t="shared" si="1"/>
        <v>0.67264857701999992</v>
      </c>
      <c r="F31" s="16">
        <v>1.79931E-8</v>
      </c>
      <c r="G31" s="5">
        <v>2.5899999999999999E-2</v>
      </c>
      <c r="H31" s="5">
        <f t="shared" si="2"/>
        <v>8.9425706999999992</v>
      </c>
      <c r="I31" s="6">
        <f t="shared" si="3"/>
        <v>0.23161258112999997</v>
      </c>
      <c r="J31" s="16">
        <v>1.5290800000000001E-7</v>
      </c>
      <c r="K31" s="5">
        <v>1.2500000000000001E-2</v>
      </c>
      <c r="L31" s="5">
        <f t="shared" si="4"/>
        <v>75.995276000000004</v>
      </c>
      <c r="M31" s="32">
        <f t="shared" si="5"/>
        <v>0.94994095000000012</v>
      </c>
      <c r="N31" s="16">
        <v>1.2569200000000001E-7</v>
      </c>
      <c r="O31" s="5">
        <v>8.0999999999999996E-3</v>
      </c>
      <c r="P31" s="5">
        <f t="shared" si="6"/>
        <v>62.468924000000008</v>
      </c>
      <c r="Q31" s="6">
        <f t="shared" si="7"/>
        <v>0.50599828440000005</v>
      </c>
      <c r="R31" s="14">
        <v>6.9006400000000003E-9</v>
      </c>
      <c r="S31" s="5">
        <v>8.3000000000000001E-3</v>
      </c>
      <c r="T31" s="5">
        <f t="shared" si="8"/>
        <v>3.42961808</v>
      </c>
      <c r="U31" s="6">
        <f t="shared" si="9"/>
        <v>2.8465830064000001E-2</v>
      </c>
      <c r="W31" s="1"/>
    </row>
    <row r="32" spans="1:23" x14ac:dyDescent="0.3">
      <c r="A32" s="12">
        <v>1</v>
      </c>
      <c r="B32" s="16">
        <v>1.9796699999999999E-8</v>
      </c>
      <c r="C32" s="5">
        <v>2.6800000000000001E-2</v>
      </c>
      <c r="D32" s="5">
        <f t="shared" si="0"/>
        <v>9.838959899999999</v>
      </c>
      <c r="E32" s="32">
        <f t="shared" si="1"/>
        <v>0.26368412531999996</v>
      </c>
      <c r="F32" s="16">
        <v>4.0333899999999999E-9</v>
      </c>
      <c r="G32" s="5">
        <v>3.6299999999999999E-2</v>
      </c>
      <c r="H32" s="5">
        <f t="shared" si="2"/>
        <v>2.0045948299999998</v>
      </c>
      <c r="I32" s="6">
        <f t="shared" si="3"/>
        <v>7.2766792328999991E-2</v>
      </c>
      <c r="J32" s="16">
        <v>3.5190599999999999E-8</v>
      </c>
      <c r="K32" s="5">
        <v>2.1999999999999999E-2</v>
      </c>
      <c r="L32" s="5">
        <f t="shared" si="4"/>
        <v>17.489728199999998</v>
      </c>
      <c r="M32" s="32">
        <f t="shared" si="5"/>
        <v>0.38477402039999992</v>
      </c>
      <c r="N32" s="16">
        <v>3.1404699999999999E-8</v>
      </c>
      <c r="O32" s="5">
        <v>1.2999999999999999E-2</v>
      </c>
      <c r="P32" s="5">
        <f t="shared" si="6"/>
        <v>15.608135899999999</v>
      </c>
      <c r="Q32" s="6">
        <f t="shared" si="7"/>
        <v>0.20290576669999996</v>
      </c>
      <c r="R32" s="14">
        <v>1.66014E-9</v>
      </c>
      <c r="S32" s="5">
        <v>1.24E-2</v>
      </c>
      <c r="T32" s="5">
        <f t="shared" si="8"/>
        <v>0.82508957999999999</v>
      </c>
      <c r="U32" s="6">
        <f t="shared" si="9"/>
        <v>1.0231110792E-2</v>
      </c>
      <c r="W32" s="1"/>
    </row>
    <row r="33" spans="1:23" x14ac:dyDescent="0.3">
      <c r="A33" s="12">
        <v>1.5</v>
      </c>
      <c r="B33" s="16">
        <v>2.3493700000000001E-7</v>
      </c>
      <c r="C33" s="5">
        <v>9.7000000000000003E-3</v>
      </c>
      <c r="D33" s="5">
        <f t="shared" si="0"/>
        <v>116.763689</v>
      </c>
      <c r="E33" s="32">
        <f t="shared" si="1"/>
        <v>1.1326077833000001</v>
      </c>
      <c r="F33" s="16">
        <v>4.5460599999999997E-8</v>
      </c>
      <c r="G33" s="5">
        <v>1.9800000000000002E-2</v>
      </c>
      <c r="H33" s="5">
        <f t="shared" si="2"/>
        <v>22.593918199999997</v>
      </c>
      <c r="I33" s="6">
        <f t="shared" si="3"/>
        <v>0.44735958036000001</v>
      </c>
      <c r="J33" s="16">
        <v>4.3317899999999999E-7</v>
      </c>
      <c r="K33" s="5">
        <v>8.5000000000000006E-3</v>
      </c>
      <c r="L33" s="5">
        <f t="shared" si="4"/>
        <v>215.289963</v>
      </c>
      <c r="M33" s="32">
        <f t="shared" si="5"/>
        <v>1.8299646855000002</v>
      </c>
      <c r="N33" s="16">
        <v>3.5374300000000002E-7</v>
      </c>
      <c r="O33" s="5">
        <v>6.7999999999999996E-3</v>
      </c>
      <c r="P33" s="5">
        <f t="shared" si="6"/>
        <v>175.810271</v>
      </c>
      <c r="Q33" s="6">
        <f t="shared" si="7"/>
        <v>1.1955098427999999</v>
      </c>
      <c r="R33" s="14">
        <v>1.9561299999999999E-8</v>
      </c>
      <c r="S33" s="5">
        <v>6.7999999999999996E-3</v>
      </c>
      <c r="T33" s="5">
        <f t="shared" si="8"/>
        <v>9.7219660999999995</v>
      </c>
      <c r="U33" s="6">
        <f t="shared" si="9"/>
        <v>6.6109369479999999E-2</v>
      </c>
      <c r="W33" s="1"/>
    </row>
    <row r="34" spans="1:23" x14ac:dyDescent="0.3">
      <c r="A34" s="12">
        <v>2</v>
      </c>
      <c r="B34" s="16">
        <v>1.7852399999999999E-7</v>
      </c>
      <c r="C34" s="5">
        <v>1.11E-2</v>
      </c>
      <c r="D34" s="5">
        <f t="shared" si="0"/>
        <v>88.726427999999999</v>
      </c>
      <c r="E34" s="32">
        <f t="shared" si="1"/>
        <v>0.98486335079999998</v>
      </c>
      <c r="F34" s="16">
        <v>3.1283299999999999E-8</v>
      </c>
      <c r="G34" s="5">
        <v>2.3900000000000001E-2</v>
      </c>
      <c r="H34" s="5">
        <f t="shared" si="2"/>
        <v>15.5478001</v>
      </c>
      <c r="I34" s="6">
        <f t="shared" si="3"/>
        <v>0.37159242239000001</v>
      </c>
      <c r="J34" s="16">
        <v>3.0932799999999998E-7</v>
      </c>
      <c r="K34" s="5">
        <v>9.4000000000000004E-3</v>
      </c>
      <c r="L34" s="5">
        <f t="shared" si="4"/>
        <v>153.73601599999998</v>
      </c>
      <c r="M34" s="32">
        <f t="shared" si="5"/>
        <v>1.4451185503999999</v>
      </c>
      <c r="N34" s="16">
        <v>2.6356600000000002E-7</v>
      </c>
      <c r="O34" s="5">
        <v>7.6E-3</v>
      </c>
      <c r="P34" s="5">
        <f t="shared" si="6"/>
        <v>130.99230200000002</v>
      </c>
      <c r="Q34" s="6">
        <f t="shared" si="7"/>
        <v>0.99554149520000013</v>
      </c>
      <c r="R34" s="14">
        <v>1.4564000000000001E-8</v>
      </c>
      <c r="S34" s="5">
        <v>7.7000000000000002E-3</v>
      </c>
      <c r="T34" s="5">
        <f t="shared" si="8"/>
        <v>7.238308</v>
      </c>
      <c r="U34" s="6">
        <f t="shared" si="9"/>
        <v>5.5734971600000002E-2</v>
      </c>
      <c r="W34" s="1"/>
    </row>
    <row r="35" spans="1:23" x14ac:dyDescent="0.3">
      <c r="A35" s="12">
        <v>2.5</v>
      </c>
      <c r="B35" s="16">
        <v>1.4567400000000001E-7</v>
      </c>
      <c r="C35" s="5">
        <v>1.47E-2</v>
      </c>
      <c r="D35" s="5">
        <f t="shared" si="0"/>
        <v>72.399978000000004</v>
      </c>
      <c r="E35" s="32">
        <f t="shared" si="1"/>
        <v>1.0642796766</v>
      </c>
      <c r="F35" s="16">
        <v>2.84071E-8</v>
      </c>
      <c r="G35" s="5">
        <v>3.2000000000000001E-2</v>
      </c>
      <c r="H35" s="5">
        <f t="shared" si="2"/>
        <v>14.118328699999999</v>
      </c>
      <c r="I35" s="6">
        <f t="shared" si="3"/>
        <v>0.4517865184</v>
      </c>
      <c r="J35" s="16">
        <v>2.56502E-7</v>
      </c>
      <c r="K35" s="5">
        <v>1.0999999999999999E-2</v>
      </c>
      <c r="L35" s="5">
        <f t="shared" si="4"/>
        <v>127.481494</v>
      </c>
      <c r="M35" s="32">
        <f t="shared" si="5"/>
        <v>1.4022964339999999</v>
      </c>
      <c r="N35" s="16">
        <v>2.18819E-7</v>
      </c>
      <c r="O35" s="5">
        <v>9.2999999999999992E-3</v>
      </c>
      <c r="P35" s="5">
        <f t="shared" si="6"/>
        <v>108.75304299999999</v>
      </c>
      <c r="Q35" s="6">
        <f t="shared" si="7"/>
        <v>1.0114032998999998</v>
      </c>
      <c r="R35" s="14">
        <v>1.19818E-8</v>
      </c>
      <c r="S35" s="5">
        <v>8.8999999999999999E-3</v>
      </c>
      <c r="T35" s="5">
        <f t="shared" si="8"/>
        <v>5.9549545999999998</v>
      </c>
      <c r="U35" s="6">
        <f t="shared" si="9"/>
        <v>5.2999095939999998E-2</v>
      </c>
      <c r="W35" s="1"/>
    </row>
    <row r="36" spans="1:23" x14ac:dyDescent="0.3">
      <c r="A36" s="12">
        <v>3</v>
      </c>
      <c r="B36" s="16">
        <v>1.0655700000000001E-7</v>
      </c>
      <c r="C36" s="5">
        <v>1.7600000000000001E-2</v>
      </c>
      <c r="D36" s="5">
        <f t="shared" si="0"/>
        <v>52.958829000000001</v>
      </c>
      <c r="E36" s="32">
        <f t="shared" si="1"/>
        <v>0.93207539040000009</v>
      </c>
      <c r="F36" s="16">
        <v>2.0362000000000001E-8</v>
      </c>
      <c r="G36" s="5">
        <v>3.8600000000000002E-2</v>
      </c>
      <c r="H36" s="5">
        <f t="shared" si="2"/>
        <v>10.119914</v>
      </c>
      <c r="I36" s="6">
        <f t="shared" si="3"/>
        <v>0.39062868039999998</v>
      </c>
      <c r="J36" s="16">
        <v>1.8699899999999999E-7</v>
      </c>
      <c r="K36" s="5">
        <v>1.21E-2</v>
      </c>
      <c r="L36" s="5">
        <f t="shared" si="4"/>
        <v>92.938502999999997</v>
      </c>
      <c r="M36" s="32">
        <f t="shared" si="5"/>
        <v>1.1245558863</v>
      </c>
      <c r="N36" s="16">
        <v>1.61798E-7</v>
      </c>
      <c r="O36" s="5">
        <v>1.12E-2</v>
      </c>
      <c r="P36" s="5">
        <f t="shared" si="6"/>
        <v>80.413606000000001</v>
      </c>
      <c r="Q36" s="6">
        <f t="shared" si="7"/>
        <v>0.90063238720000005</v>
      </c>
      <c r="R36" s="14">
        <v>8.7649100000000005E-9</v>
      </c>
      <c r="S36" s="5">
        <v>9.5999999999999992E-3</v>
      </c>
      <c r="T36" s="5">
        <f t="shared" si="8"/>
        <v>4.3561602700000002</v>
      </c>
      <c r="U36" s="6">
        <f t="shared" si="9"/>
        <v>4.1819138591999996E-2</v>
      </c>
      <c r="W36" s="1"/>
    </row>
    <row r="37" spans="1:23" x14ac:dyDescent="0.3">
      <c r="A37" s="12">
        <v>3.5</v>
      </c>
      <c r="B37" s="16">
        <v>8.1559199999999994E-8</v>
      </c>
      <c r="C37" s="5">
        <v>2.1399999999999999E-2</v>
      </c>
      <c r="D37" s="5">
        <f t="shared" si="0"/>
        <v>40.534922399999999</v>
      </c>
      <c r="E37" s="32">
        <f t="shared" si="1"/>
        <v>0.86744733935999996</v>
      </c>
      <c r="F37" s="16">
        <v>1.1247200000000001E-8</v>
      </c>
      <c r="G37" s="5">
        <v>4.9799999999999997E-2</v>
      </c>
      <c r="H37" s="5">
        <f t="shared" si="2"/>
        <v>5.5898584000000007</v>
      </c>
      <c r="I37" s="6">
        <f t="shared" si="3"/>
        <v>0.27837494832000004</v>
      </c>
      <c r="J37" s="16">
        <v>1.40388E-7</v>
      </c>
      <c r="K37" s="5">
        <v>1.26E-2</v>
      </c>
      <c r="L37" s="5">
        <f t="shared" si="4"/>
        <v>69.772835999999998</v>
      </c>
      <c r="M37" s="32">
        <f t="shared" si="5"/>
        <v>0.87913773360000003</v>
      </c>
      <c r="N37" s="16">
        <v>1.2106500000000001E-7</v>
      </c>
      <c r="O37" s="5">
        <v>1.2200000000000001E-2</v>
      </c>
      <c r="P37" s="5">
        <f t="shared" si="6"/>
        <v>60.169305000000001</v>
      </c>
      <c r="Q37" s="6">
        <f t="shared" si="7"/>
        <v>0.73406552100000011</v>
      </c>
      <c r="R37" s="14">
        <v>6.65786E-9</v>
      </c>
      <c r="S37" s="5">
        <v>1.14E-2</v>
      </c>
      <c r="T37" s="5">
        <f t="shared" si="8"/>
        <v>3.3089564199999999</v>
      </c>
      <c r="U37" s="6">
        <f t="shared" si="9"/>
        <v>3.7722103187999997E-2</v>
      </c>
      <c r="W37" s="1"/>
    </row>
    <row r="38" spans="1:23" x14ac:dyDescent="0.3">
      <c r="A38" s="12">
        <v>4</v>
      </c>
      <c r="B38" s="16">
        <v>6.75871E-8</v>
      </c>
      <c r="C38" s="5">
        <v>0.02</v>
      </c>
      <c r="D38" s="5">
        <f t="shared" si="0"/>
        <v>33.590788699999997</v>
      </c>
      <c r="E38" s="32">
        <f t="shared" si="1"/>
        <v>0.67181577399999992</v>
      </c>
      <c r="F38" s="16">
        <v>9.0269900000000005E-9</v>
      </c>
      <c r="G38" s="5">
        <v>5.57E-2</v>
      </c>
      <c r="H38" s="5">
        <f t="shared" si="2"/>
        <v>4.4864140300000006</v>
      </c>
      <c r="I38" s="6">
        <f t="shared" si="3"/>
        <v>0.24989326147100002</v>
      </c>
      <c r="J38" s="16">
        <v>1.21406E-7</v>
      </c>
      <c r="K38" s="5">
        <v>1.4999999999999999E-2</v>
      </c>
      <c r="L38" s="5">
        <f t="shared" si="4"/>
        <v>60.338781999999995</v>
      </c>
      <c r="M38" s="32">
        <f t="shared" si="5"/>
        <v>0.90508172999999992</v>
      </c>
      <c r="N38" s="16">
        <v>9.9950599999999998E-8</v>
      </c>
      <c r="O38" s="5">
        <v>1.26E-2</v>
      </c>
      <c r="P38" s="5">
        <f t="shared" si="6"/>
        <v>49.675448199999998</v>
      </c>
      <c r="Q38" s="6">
        <f t="shared" si="7"/>
        <v>0.62591064732000001</v>
      </c>
      <c r="R38" s="14">
        <v>5.5283900000000002E-9</v>
      </c>
      <c r="S38" s="5">
        <v>1.1900000000000001E-2</v>
      </c>
      <c r="T38" s="5">
        <f t="shared" si="8"/>
        <v>2.74760983</v>
      </c>
      <c r="U38" s="6">
        <f t="shared" si="9"/>
        <v>3.2696556977000003E-2</v>
      </c>
      <c r="W38" s="1"/>
    </row>
    <row r="39" spans="1:23" x14ac:dyDescent="0.3">
      <c r="A39" s="12">
        <v>4.5</v>
      </c>
      <c r="B39" s="16">
        <v>5.9148799999999998E-8</v>
      </c>
      <c r="C39" s="5">
        <v>0.02</v>
      </c>
      <c r="D39" s="5">
        <f t="shared" si="0"/>
        <v>29.3969536</v>
      </c>
      <c r="E39" s="32">
        <f t="shared" si="1"/>
        <v>0.58793907200000006</v>
      </c>
      <c r="F39" s="16">
        <v>8.6165500000000008E-9</v>
      </c>
      <c r="G39" s="5">
        <v>7.1599999999999997E-2</v>
      </c>
      <c r="H39" s="5">
        <f t="shared" si="2"/>
        <v>4.2824253500000005</v>
      </c>
      <c r="I39" s="6">
        <f t="shared" si="3"/>
        <v>0.30662165506</v>
      </c>
      <c r="J39" s="16">
        <v>1.08637E-7</v>
      </c>
      <c r="K39" s="5">
        <v>1.5100000000000001E-2</v>
      </c>
      <c r="L39" s="5">
        <f t="shared" si="4"/>
        <v>53.992588999999995</v>
      </c>
      <c r="M39" s="32">
        <f t="shared" si="5"/>
        <v>0.81528809390000001</v>
      </c>
      <c r="N39" s="16">
        <v>9.2201499999999994E-8</v>
      </c>
      <c r="O39" s="5">
        <v>1.35E-2</v>
      </c>
      <c r="P39" s="5">
        <f t="shared" si="6"/>
        <v>45.8241455</v>
      </c>
      <c r="Q39" s="6">
        <f t="shared" si="7"/>
        <v>0.61862596425000005</v>
      </c>
      <c r="R39" s="14">
        <v>5.0122099999999996E-9</v>
      </c>
      <c r="S39" s="5">
        <v>1.18E-2</v>
      </c>
      <c r="T39" s="5">
        <f t="shared" si="8"/>
        <v>2.4910683699999998</v>
      </c>
      <c r="U39" s="6">
        <f t="shared" si="9"/>
        <v>2.9394606765999996E-2</v>
      </c>
      <c r="W39" s="1"/>
    </row>
    <row r="40" spans="1:23" x14ac:dyDescent="0.3">
      <c r="A40" s="12">
        <v>5</v>
      </c>
      <c r="B40" s="16">
        <v>6.1497600000000004E-8</v>
      </c>
      <c r="C40" s="5">
        <v>2.8199999999999999E-2</v>
      </c>
      <c r="D40" s="5">
        <f t="shared" si="0"/>
        <v>30.564307200000002</v>
      </c>
      <c r="E40" s="32">
        <f t="shared" si="1"/>
        <v>0.86191346304000005</v>
      </c>
      <c r="F40" s="16">
        <v>6.6585100000000004E-9</v>
      </c>
      <c r="G40" s="5">
        <v>7.8600000000000003E-2</v>
      </c>
      <c r="H40" s="5">
        <f t="shared" si="2"/>
        <v>3.3092794700000003</v>
      </c>
      <c r="I40" s="6">
        <f t="shared" si="3"/>
        <v>0.26010936634200005</v>
      </c>
      <c r="J40" s="16">
        <v>1.06481E-7</v>
      </c>
      <c r="K40" s="5">
        <v>1.7500000000000002E-2</v>
      </c>
      <c r="L40" s="5">
        <f t="shared" si="4"/>
        <v>52.921056999999998</v>
      </c>
      <c r="M40" s="32">
        <f t="shared" si="5"/>
        <v>0.92611849750000008</v>
      </c>
      <c r="N40" s="16">
        <v>9.2202099999999999E-8</v>
      </c>
      <c r="O40" s="5">
        <v>1.54E-2</v>
      </c>
      <c r="P40" s="5">
        <f t="shared" si="6"/>
        <v>45.824443699999996</v>
      </c>
      <c r="Q40" s="6">
        <f t="shared" si="7"/>
        <v>0.70569643297999995</v>
      </c>
      <c r="R40" s="14">
        <v>4.9915900000000001E-9</v>
      </c>
      <c r="S40" s="5">
        <v>1.6E-2</v>
      </c>
      <c r="T40" s="5">
        <f t="shared" si="8"/>
        <v>2.48082023</v>
      </c>
      <c r="U40" s="6">
        <f t="shared" si="9"/>
        <v>3.9693123679999998E-2</v>
      </c>
      <c r="W40" s="1"/>
    </row>
    <row r="41" spans="1:23" x14ac:dyDescent="0.3">
      <c r="A41" s="12">
        <v>5.5</v>
      </c>
      <c r="B41" s="16">
        <v>5.1397099999999999E-8</v>
      </c>
      <c r="C41" s="5">
        <v>3.0200000000000001E-2</v>
      </c>
      <c r="D41" s="5">
        <f t="shared" si="0"/>
        <v>25.5443587</v>
      </c>
      <c r="E41" s="32">
        <f t="shared" si="1"/>
        <v>0.77143963274000005</v>
      </c>
      <c r="F41" s="16">
        <v>4.1689399999999999E-9</v>
      </c>
      <c r="G41" s="5">
        <v>8.5300000000000001E-2</v>
      </c>
      <c r="H41" s="5">
        <f t="shared" si="2"/>
        <v>2.07196318</v>
      </c>
      <c r="I41" s="6">
        <f t="shared" si="3"/>
        <v>0.176738459254</v>
      </c>
      <c r="J41" s="16">
        <v>8.7022699999999995E-8</v>
      </c>
      <c r="K41" s="5">
        <v>1.9E-2</v>
      </c>
      <c r="L41" s="5">
        <f t="shared" si="4"/>
        <v>43.250281899999997</v>
      </c>
      <c r="M41" s="32">
        <f t="shared" si="5"/>
        <v>0.82175535609999995</v>
      </c>
      <c r="N41" s="16">
        <v>7.5890699999999998E-8</v>
      </c>
      <c r="O41" s="5">
        <v>1.9699999999999999E-2</v>
      </c>
      <c r="P41" s="5">
        <f t="shared" si="6"/>
        <v>37.717677899999998</v>
      </c>
      <c r="Q41" s="6">
        <f t="shared" si="7"/>
        <v>0.74303825462999995</v>
      </c>
      <c r="R41" s="14">
        <v>4.1323099999999998E-9</v>
      </c>
      <c r="S41" s="5">
        <v>1.55E-2</v>
      </c>
      <c r="T41" s="5">
        <f t="shared" si="8"/>
        <v>2.0537580699999998</v>
      </c>
      <c r="U41" s="6">
        <f t="shared" si="9"/>
        <v>3.1833250084999994E-2</v>
      </c>
      <c r="W41" s="1"/>
    </row>
    <row r="42" spans="1:23" x14ac:dyDescent="0.3">
      <c r="A42" s="12">
        <v>6</v>
      </c>
      <c r="B42" s="16">
        <v>4.6780099999999998E-8</v>
      </c>
      <c r="C42" s="5">
        <v>2.87E-2</v>
      </c>
      <c r="D42" s="5">
        <f t="shared" si="0"/>
        <v>23.2497097</v>
      </c>
      <c r="E42" s="32">
        <f t="shared" si="1"/>
        <v>0.66726666839000004</v>
      </c>
      <c r="F42" s="16">
        <v>5.3792400000000001E-9</v>
      </c>
      <c r="G42" s="5">
        <v>0.10340000000000001</v>
      </c>
      <c r="H42" s="5">
        <f t="shared" si="2"/>
        <v>2.67348228</v>
      </c>
      <c r="I42" s="6">
        <f t="shared" si="3"/>
        <v>0.27643806775200003</v>
      </c>
      <c r="J42" s="16">
        <v>7.2597400000000007E-8</v>
      </c>
      <c r="K42" s="5">
        <v>1.7100000000000001E-2</v>
      </c>
      <c r="L42" s="5">
        <f t="shared" si="4"/>
        <v>36.080907800000006</v>
      </c>
      <c r="M42" s="32">
        <f t="shared" si="5"/>
        <v>0.61698352338000007</v>
      </c>
      <c r="N42" s="16">
        <v>6.6726899999999994E-8</v>
      </c>
      <c r="O42" s="5">
        <v>1.9E-2</v>
      </c>
      <c r="P42" s="5">
        <f t="shared" si="6"/>
        <v>33.163269299999996</v>
      </c>
      <c r="Q42" s="6">
        <f t="shared" si="7"/>
        <v>0.63010211669999994</v>
      </c>
      <c r="R42" s="14">
        <v>3.5995599999999999E-9</v>
      </c>
      <c r="S42" s="5">
        <v>1.43E-2</v>
      </c>
      <c r="T42" s="5">
        <f t="shared" si="8"/>
        <v>1.78898132</v>
      </c>
      <c r="U42" s="6">
        <f t="shared" si="9"/>
        <v>2.5582432876E-2</v>
      </c>
      <c r="W42" s="1"/>
    </row>
    <row r="43" spans="1:23" x14ac:dyDescent="0.3">
      <c r="A43" s="12">
        <v>6.5</v>
      </c>
      <c r="B43" s="16">
        <v>4.3693E-8</v>
      </c>
      <c r="C43" s="5">
        <v>2.9100000000000001E-2</v>
      </c>
      <c r="D43" s="5">
        <f t="shared" si="0"/>
        <v>21.715420999999999</v>
      </c>
      <c r="E43" s="32">
        <f t="shared" si="1"/>
        <v>0.63191875109999995</v>
      </c>
      <c r="F43" s="16">
        <v>4.2214399999999998E-9</v>
      </c>
      <c r="G43" s="5">
        <v>0.1346</v>
      </c>
      <c r="H43" s="5">
        <f t="shared" si="2"/>
        <v>2.0980556799999999</v>
      </c>
      <c r="I43" s="6">
        <f t="shared" si="3"/>
        <v>0.28239829452799997</v>
      </c>
      <c r="J43" s="16">
        <v>6.4940600000000004E-8</v>
      </c>
      <c r="K43" s="5">
        <v>2.23E-2</v>
      </c>
      <c r="L43" s="5">
        <f t="shared" si="4"/>
        <v>32.275478200000002</v>
      </c>
      <c r="M43" s="32">
        <f t="shared" si="5"/>
        <v>0.71974316386000003</v>
      </c>
      <c r="N43" s="16">
        <v>5.83541E-8</v>
      </c>
      <c r="O43" s="5">
        <v>2.0199999999999999E-2</v>
      </c>
      <c r="P43" s="5">
        <f t="shared" si="6"/>
        <v>29.001987700000001</v>
      </c>
      <c r="Q43" s="6">
        <f t="shared" si="7"/>
        <v>0.58584015154000002</v>
      </c>
      <c r="R43" s="14">
        <v>3.2027000000000001E-9</v>
      </c>
      <c r="S43" s="5">
        <v>1.6500000000000001E-2</v>
      </c>
      <c r="T43" s="5">
        <f t="shared" si="8"/>
        <v>1.5917419000000002</v>
      </c>
      <c r="U43" s="6">
        <f t="shared" si="9"/>
        <v>2.6263741350000005E-2</v>
      </c>
      <c r="W43" s="1"/>
    </row>
    <row r="44" spans="1:23" x14ac:dyDescent="0.3">
      <c r="A44" s="12">
        <v>7</v>
      </c>
      <c r="B44" s="16">
        <v>4.2717099999999997E-8</v>
      </c>
      <c r="C44" s="5">
        <v>3.7999999999999999E-2</v>
      </c>
      <c r="D44" s="5">
        <f t="shared" si="0"/>
        <v>21.230398699999999</v>
      </c>
      <c r="E44" s="32">
        <f t="shared" si="1"/>
        <v>0.80675515059999992</v>
      </c>
      <c r="F44" s="16">
        <v>2.9769200000000001E-9</v>
      </c>
      <c r="G44" s="5">
        <v>0.12939999999999999</v>
      </c>
      <c r="H44" s="5">
        <f t="shared" si="2"/>
        <v>1.47952924</v>
      </c>
      <c r="I44" s="6">
        <f t="shared" si="3"/>
        <v>0.19145108365599997</v>
      </c>
      <c r="J44" s="16">
        <v>5.9274699999999997E-8</v>
      </c>
      <c r="K44" s="5">
        <v>2.1600000000000001E-2</v>
      </c>
      <c r="L44" s="5">
        <f t="shared" si="4"/>
        <v>29.459525899999999</v>
      </c>
      <c r="M44" s="32">
        <f t="shared" si="5"/>
        <v>0.63632575944000003</v>
      </c>
      <c r="N44" s="16">
        <v>5.8261299999999998E-8</v>
      </c>
      <c r="O44" s="5">
        <v>2.64E-2</v>
      </c>
      <c r="P44" s="5">
        <f t="shared" si="6"/>
        <v>28.955866099999998</v>
      </c>
      <c r="Q44" s="6">
        <f t="shared" si="7"/>
        <v>0.76443486503999991</v>
      </c>
      <c r="R44" s="14">
        <v>3.0824200000000002E-9</v>
      </c>
      <c r="S44" s="5">
        <v>1.7399999999999999E-2</v>
      </c>
      <c r="T44" s="5">
        <f t="shared" si="8"/>
        <v>1.53196274</v>
      </c>
      <c r="U44" s="6">
        <f t="shared" si="9"/>
        <v>2.6656151675999998E-2</v>
      </c>
      <c r="W44" s="1"/>
    </row>
    <row r="45" spans="1:23" x14ac:dyDescent="0.3">
      <c r="A45" s="12">
        <v>7.5</v>
      </c>
      <c r="B45" s="16">
        <v>4.41873E-8</v>
      </c>
      <c r="C45" s="5">
        <v>3.32E-2</v>
      </c>
      <c r="D45" s="5">
        <f t="shared" si="0"/>
        <v>21.961088100000001</v>
      </c>
      <c r="E45" s="32">
        <f t="shared" si="1"/>
        <v>0.7291081249200001</v>
      </c>
      <c r="F45" s="16">
        <v>2.8725400000000001E-9</v>
      </c>
      <c r="G45" s="5">
        <v>0.1391</v>
      </c>
      <c r="H45" s="5">
        <f t="shared" si="2"/>
        <v>1.4276523800000001</v>
      </c>
      <c r="I45" s="6">
        <f t="shared" si="3"/>
        <v>0.19858644605800002</v>
      </c>
      <c r="J45" s="16">
        <v>6.5388700000000001E-8</v>
      </c>
      <c r="K45" s="5">
        <v>1.89E-2</v>
      </c>
      <c r="L45" s="5">
        <f t="shared" si="4"/>
        <v>32.498183900000001</v>
      </c>
      <c r="M45" s="32">
        <f t="shared" si="5"/>
        <v>0.61421567571000002</v>
      </c>
      <c r="N45" s="16">
        <v>5.9061100000000001E-8</v>
      </c>
      <c r="O45" s="5">
        <v>2.2100000000000002E-2</v>
      </c>
      <c r="P45" s="5">
        <f t="shared" si="6"/>
        <v>29.353366699999999</v>
      </c>
      <c r="Q45" s="6">
        <f t="shared" si="7"/>
        <v>0.64870940407</v>
      </c>
      <c r="R45" s="14">
        <v>3.2772700000000002E-9</v>
      </c>
      <c r="S45" s="5">
        <v>1.8800000000000001E-2</v>
      </c>
      <c r="T45" s="5">
        <f t="shared" si="8"/>
        <v>1.6288031900000002</v>
      </c>
      <c r="U45" s="6">
        <f t="shared" si="9"/>
        <v>3.0621499972000005E-2</v>
      </c>
      <c r="W45" s="1"/>
    </row>
    <row r="46" spans="1:23" x14ac:dyDescent="0.3">
      <c r="A46" s="12">
        <v>8</v>
      </c>
      <c r="B46" s="16">
        <v>3.7401499999999999E-8</v>
      </c>
      <c r="C46" s="5">
        <v>3.4299999999999997E-2</v>
      </c>
      <c r="D46" s="5">
        <f t="shared" si="0"/>
        <v>18.588545499999999</v>
      </c>
      <c r="E46" s="32">
        <f t="shared" si="1"/>
        <v>0.63758711064999984</v>
      </c>
      <c r="F46" s="16">
        <v>2.2669600000000002E-9</v>
      </c>
      <c r="G46" s="5">
        <v>0.16539999999999999</v>
      </c>
      <c r="H46" s="5">
        <f t="shared" si="2"/>
        <v>1.1266791200000001</v>
      </c>
      <c r="I46" s="6">
        <f t="shared" si="3"/>
        <v>0.18635272644800002</v>
      </c>
      <c r="J46" s="16">
        <v>5.22206E-8</v>
      </c>
      <c r="K46" s="5">
        <v>2.0199999999999999E-2</v>
      </c>
      <c r="L46" s="5">
        <f t="shared" si="4"/>
        <v>25.9536382</v>
      </c>
      <c r="M46" s="32">
        <f t="shared" si="5"/>
        <v>0.52426349163999997</v>
      </c>
      <c r="N46" s="16">
        <v>4.5043899999999997E-8</v>
      </c>
      <c r="O46" s="5">
        <v>2.6100000000000002E-2</v>
      </c>
      <c r="P46" s="5">
        <f t="shared" si="6"/>
        <v>22.386818299999998</v>
      </c>
      <c r="Q46" s="6">
        <f t="shared" si="7"/>
        <v>0.58429595762999997</v>
      </c>
      <c r="R46" s="14">
        <v>2.5623499999999999E-9</v>
      </c>
      <c r="S46" s="5">
        <v>1.7299999999999999E-2</v>
      </c>
      <c r="T46" s="5">
        <f t="shared" si="8"/>
        <v>1.27348795</v>
      </c>
      <c r="U46" s="6">
        <f t="shared" si="9"/>
        <v>2.2031341534999999E-2</v>
      </c>
      <c r="W46" s="1"/>
    </row>
    <row r="47" spans="1:23" x14ac:dyDescent="0.3">
      <c r="A47" s="12">
        <v>8.5</v>
      </c>
      <c r="B47" s="16">
        <v>3.6889300000000003E-8</v>
      </c>
      <c r="C47" s="5">
        <v>4.24E-2</v>
      </c>
      <c r="D47" s="5">
        <f t="shared" si="0"/>
        <v>18.3339821</v>
      </c>
      <c r="E47" s="32">
        <f t="shared" si="1"/>
        <v>0.77736084104000003</v>
      </c>
      <c r="F47" s="16">
        <v>2.12097E-9</v>
      </c>
      <c r="G47" s="5">
        <v>0.1709</v>
      </c>
      <c r="H47" s="5">
        <f t="shared" si="2"/>
        <v>1.0541220899999999</v>
      </c>
      <c r="I47" s="6">
        <f t="shared" si="3"/>
        <v>0.18014946518099997</v>
      </c>
      <c r="J47" s="16">
        <v>4.6166300000000001E-8</v>
      </c>
      <c r="K47" s="5">
        <v>2.1299999999999999E-2</v>
      </c>
      <c r="L47" s="5">
        <f t="shared" si="4"/>
        <v>22.944651100000002</v>
      </c>
      <c r="M47" s="32">
        <f t="shared" si="5"/>
        <v>0.48872106843000002</v>
      </c>
      <c r="N47" s="16">
        <v>4.3406099999999997E-8</v>
      </c>
      <c r="O47" s="5">
        <v>2.75E-2</v>
      </c>
      <c r="P47" s="5">
        <f t="shared" si="6"/>
        <v>21.572831699999998</v>
      </c>
      <c r="Q47" s="6">
        <f t="shared" si="7"/>
        <v>0.59325287174999997</v>
      </c>
      <c r="R47" s="14">
        <v>2.4640299999999998E-9</v>
      </c>
      <c r="S47" s="5">
        <v>2.4199999999999999E-2</v>
      </c>
      <c r="T47" s="5">
        <f t="shared" si="8"/>
        <v>1.2246229099999999</v>
      </c>
      <c r="U47" s="6">
        <f t="shared" si="9"/>
        <v>2.9635874421999997E-2</v>
      </c>
      <c r="W47" s="1"/>
    </row>
    <row r="48" spans="1:23" x14ac:dyDescent="0.3">
      <c r="A48" s="12">
        <v>9</v>
      </c>
      <c r="B48" s="16">
        <v>3.4864500000000001E-8</v>
      </c>
      <c r="C48" s="5">
        <v>4.6800000000000001E-2</v>
      </c>
      <c r="D48" s="5">
        <f t="shared" si="0"/>
        <v>17.3276565</v>
      </c>
      <c r="E48" s="32">
        <f t="shared" si="1"/>
        <v>0.8109343242</v>
      </c>
      <c r="F48" s="16">
        <v>2.3521599999999999E-9</v>
      </c>
      <c r="G48" s="5">
        <v>0.2026</v>
      </c>
      <c r="H48" s="5">
        <f t="shared" si="2"/>
        <v>1.1690235199999999</v>
      </c>
      <c r="I48" s="6">
        <f t="shared" si="3"/>
        <v>0.23684416515199996</v>
      </c>
      <c r="J48" s="16">
        <v>4.3397299999999998E-8</v>
      </c>
      <c r="K48" s="5">
        <v>2.5499999999999998E-2</v>
      </c>
      <c r="L48" s="5">
        <f t="shared" si="4"/>
        <v>21.568458099999997</v>
      </c>
      <c r="M48" s="32">
        <f t="shared" si="5"/>
        <v>0.54999568154999989</v>
      </c>
      <c r="N48" s="16">
        <v>4.1347800000000003E-8</v>
      </c>
      <c r="O48" s="5">
        <v>3.7199999999999997E-2</v>
      </c>
      <c r="P48" s="5">
        <f t="shared" si="6"/>
        <v>20.549856600000002</v>
      </c>
      <c r="Q48" s="6">
        <f t="shared" si="7"/>
        <v>0.76445466551999997</v>
      </c>
      <c r="R48" s="14">
        <v>2.2848599999999999E-9</v>
      </c>
      <c r="S48" s="5">
        <v>2.35E-2</v>
      </c>
      <c r="T48" s="5">
        <f t="shared" si="8"/>
        <v>1.1355754199999999</v>
      </c>
      <c r="U48" s="6">
        <f t="shared" si="9"/>
        <v>2.6686022369999996E-2</v>
      </c>
      <c r="W48" s="1"/>
    </row>
    <row r="49" spans="1:23" x14ac:dyDescent="0.3">
      <c r="A49" s="12">
        <v>9.5</v>
      </c>
      <c r="B49" s="16">
        <v>3.3434699999999998E-8</v>
      </c>
      <c r="C49" s="5">
        <v>4.5400000000000003E-2</v>
      </c>
      <c r="D49" s="5">
        <f t="shared" si="0"/>
        <v>16.617045900000001</v>
      </c>
      <c r="E49" s="32">
        <f t="shared" si="1"/>
        <v>0.75441388386000008</v>
      </c>
      <c r="F49" s="16">
        <v>1.3601299999999999E-9</v>
      </c>
      <c r="G49" s="5">
        <v>0.21510000000000001</v>
      </c>
      <c r="H49" s="5">
        <f t="shared" si="2"/>
        <v>0.67598460999999999</v>
      </c>
      <c r="I49" s="6">
        <f t="shared" si="3"/>
        <v>0.14540428961099999</v>
      </c>
      <c r="J49" s="16">
        <v>3.8919900000000002E-8</v>
      </c>
      <c r="K49" s="5">
        <v>2.3900000000000001E-2</v>
      </c>
      <c r="L49" s="5">
        <f t="shared" si="4"/>
        <v>19.3431903</v>
      </c>
      <c r="M49" s="32">
        <f t="shared" si="5"/>
        <v>0.46230224817000004</v>
      </c>
      <c r="N49" s="16">
        <v>3.7688599999999999E-8</v>
      </c>
      <c r="O49" s="5">
        <v>3.2599999999999997E-2</v>
      </c>
      <c r="P49" s="5">
        <f t="shared" si="6"/>
        <v>18.731234199999999</v>
      </c>
      <c r="Q49" s="6">
        <f t="shared" si="7"/>
        <v>0.61063823491999991</v>
      </c>
      <c r="R49" s="14">
        <v>2.12268E-9</v>
      </c>
      <c r="S49" s="5">
        <v>2.69E-2</v>
      </c>
      <c r="T49" s="5">
        <f t="shared" si="8"/>
        <v>1.05497196</v>
      </c>
      <c r="U49" s="6">
        <f t="shared" si="9"/>
        <v>2.8378745724000003E-2</v>
      </c>
      <c r="W49" s="1"/>
    </row>
    <row r="50" spans="1:23" x14ac:dyDescent="0.3">
      <c r="A50" s="12">
        <v>10</v>
      </c>
      <c r="B50" s="16">
        <v>3.3471700000000001E-8</v>
      </c>
      <c r="C50" s="5">
        <v>5.3699999999999998E-2</v>
      </c>
      <c r="D50" s="5">
        <f t="shared" si="0"/>
        <v>16.6354349</v>
      </c>
      <c r="E50" s="32">
        <f t="shared" si="1"/>
        <v>0.89332285413000001</v>
      </c>
      <c r="F50" s="16">
        <v>8.50655E-10</v>
      </c>
      <c r="G50" s="5">
        <v>0.247</v>
      </c>
      <c r="H50" s="5">
        <f t="shared" si="2"/>
        <v>0.42277553499999998</v>
      </c>
      <c r="I50" s="6">
        <f t="shared" si="3"/>
        <v>0.104425557145</v>
      </c>
      <c r="J50" s="16">
        <v>3.8256199999999999E-8</v>
      </c>
      <c r="K50" s="5">
        <v>3.7999999999999999E-2</v>
      </c>
      <c r="L50" s="5">
        <f t="shared" si="4"/>
        <v>19.013331399999998</v>
      </c>
      <c r="M50" s="32">
        <f t="shared" si="5"/>
        <v>0.72250659319999988</v>
      </c>
      <c r="N50" s="16">
        <v>3.62919E-8</v>
      </c>
      <c r="O50" s="5">
        <v>3.5799999999999998E-2</v>
      </c>
      <c r="P50" s="5">
        <f t="shared" si="6"/>
        <v>18.0370743</v>
      </c>
      <c r="Q50" s="6">
        <f t="shared" si="7"/>
        <v>0.64572725994000002</v>
      </c>
      <c r="R50" s="14">
        <v>2.0873900000000002E-9</v>
      </c>
      <c r="S50" s="5">
        <v>3.5400000000000001E-2</v>
      </c>
      <c r="T50" s="5">
        <f t="shared" si="8"/>
        <v>1.0374328300000002</v>
      </c>
      <c r="U50" s="6">
        <f t="shared" si="9"/>
        <v>3.6725122182000011E-2</v>
      </c>
      <c r="W50" s="1"/>
    </row>
    <row r="51" spans="1:23" x14ac:dyDescent="0.3">
      <c r="A51" s="12">
        <v>10.5</v>
      </c>
      <c r="B51" s="16">
        <v>3.1076199999999997E-8</v>
      </c>
      <c r="C51" s="5">
        <v>6.8599999999999994E-2</v>
      </c>
      <c r="D51" s="5">
        <f t="shared" si="0"/>
        <v>15.444871399999998</v>
      </c>
      <c r="E51" s="32">
        <f t="shared" si="1"/>
        <v>1.0595181780399998</v>
      </c>
      <c r="F51" s="16">
        <v>9.4632700000000006E-10</v>
      </c>
      <c r="G51" s="5">
        <v>0.25480000000000003</v>
      </c>
      <c r="H51" s="5">
        <f t="shared" si="2"/>
        <v>0.47032451900000005</v>
      </c>
      <c r="I51" s="6">
        <f t="shared" si="3"/>
        <v>0.11983868744120002</v>
      </c>
      <c r="J51" s="16">
        <v>3.5455100000000001E-8</v>
      </c>
      <c r="K51" s="5">
        <v>3.3700000000000001E-2</v>
      </c>
      <c r="L51" s="5">
        <f t="shared" si="4"/>
        <v>17.621184700000001</v>
      </c>
      <c r="M51" s="32">
        <f t="shared" si="5"/>
        <v>0.59383392439000005</v>
      </c>
      <c r="N51" s="16">
        <v>3.45704E-8</v>
      </c>
      <c r="O51" s="5">
        <v>5.3699999999999998E-2</v>
      </c>
      <c r="P51" s="5">
        <f t="shared" si="6"/>
        <v>17.1814888</v>
      </c>
      <c r="Q51" s="6">
        <f t="shared" si="7"/>
        <v>0.92264594855999993</v>
      </c>
      <c r="R51" s="14">
        <v>1.8679199999999999E-9</v>
      </c>
      <c r="S51" s="5">
        <v>2.8299999999999999E-2</v>
      </c>
      <c r="T51" s="5">
        <f t="shared" si="8"/>
        <v>0.92835623999999994</v>
      </c>
      <c r="U51" s="6">
        <f t="shared" si="9"/>
        <v>2.6272481591999998E-2</v>
      </c>
      <c r="W51" s="1"/>
    </row>
    <row r="52" spans="1:23" x14ac:dyDescent="0.3">
      <c r="A52" s="12">
        <v>11</v>
      </c>
      <c r="B52" s="16">
        <v>2.7831700000000001E-8</v>
      </c>
      <c r="C52" s="5">
        <v>5.4199999999999998E-2</v>
      </c>
      <c r="D52" s="5">
        <f t="shared" si="0"/>
        <v>13.8323549</v>
      </c>
      <c r="E52" s="32">
        <f t="shared" si="1"/>
        <v>0.74971363558000004</v>
      </c>
      <c r="F52" s="16">
        <v>6.9526000000000004E-10</v>
      </c>
      <c r="G52" s="5">
        <v>0.28360000000000002</v>
      </c>
      <c r="H52" s="5">
        <f t="shared" si="2"/>
        <v>0.34554422000000001</v>
      </c>
      <c r="I52" s="6">
        <f t="shared" si="3"/>
        <v>9.7996340792000008E-2</v>
      </c>
      <c r="J52" s="16">
        <v>2.9619900000000001E-8</v>
      </c>
      <c r="K52" s="5">
        <v>2.4199999999999999E-2</v>
      </c>
      <c r="L52" s="5">
        <f t="shared" si="4"/>
        <v>14.7210903</v>
      </c>
      <c r="M52" s="32">
        <f t="shared" si="5"/>
        <v>0.35625038525999997</v>
      </c>
      <c r="N52" s="16">
        <v>2.9818899999999998E-8</v>
      </c>
      <c r="O52" s="5">
        <v>3.7600000000000001E-2</v>
      </c>
      <c r="P52" s="5">
        <f t="shared" si="6"/>
        <v>14.819993299999998</v>
      </c>
      <c r="Q52" s="6">
        <f t="shared" si="7"/>
        <v>0.55723174807999998</v>
      </c>
      <c r="R52" s="14">
        <v>1.67098E-9</v>
      </c>
      <c r="S52" s="5">
        <v>3.3399999999999999E-2</v>
      </c>
      <c r="T52" s="5">
        <f t="shared" si="8"/>
        <v>0.83047705999999999</v>
      </c>
      <c r="U52" s="6">
        <f t="shared" si="9"/>
        <v>2.7737933803999998E-2</v>
      </c>
      <c r="W52" s="1"/>
    </row>
    <row r="53" spans="1:23" x14ac:dyDescent="0.3">
      <c r="A53" s="12">
        <v>11.5</v>
      </c>
      <c r="B53" s="16">
        <v>2.5490499999999999E-8</v>
      </c>
      <c r="C53" s="5">
        <v>7.5499999999999998E-2</v>
      </c>
      <c r="D53" s="5">
        <f t="shared" si="0"/>
        <v>12.6687785</v>
      </c>
      <c r="E53" s="32">
        <f t="shared" si="1"/>
        <v>0.95649277675</v>
      </c>
      <c r="F53" s="16">
        <v>3.7498500000000002E-10</v>
      </c>
      <c r="G53" s="5">
        <v>0.1114</v>
      </c>
      <c r="H53" s="5">
        <f t="shared" si="2"/>
        <v>0.18636754500000002</v>
      </c>
      <c r="I53" s="6">
        <f t="shared" si="3"/>
        <v>2.0761344513000001E-2</v>
      </c>
      <c r="J53" s="16">
        <v>2.6481500000000001E-8</v>
      </c>
      <c r="K53" s="5">
        <v>5.3600000000000002E-2</v>
      </c>
      <c r="L53" s="5">
        <f t="shared" si="4"/>
        <v>13.161305500000001</v>
      </c>
      <c r="M53" s="32">
        <f t="shared" si="5"/>
        <v>0.70544597480000004</v>
      </c>
      <c r="N53" s="16">
        <v>2.58527E-8</v>
      </c>
      <c r="O53" s="5">
        <v>6.4600000000000005E-2</v>
      </c>
      <c r="P53" s="5">
        <f t="shared" si="6"/>
        <v>12.8487919</v>
      </c>
      <c r="Q53" s="6">
        <f t="shared" si="7"/>
        <v>0.83003195674000008</v>
      </c>
      <c r="R53" s="14">
        <v>1.4386600000000001E-9</v>
      </c>
      <c r="S53" s="5">
        <v>3.6999999999999998E-2</v>
      </c>
      <c r="T53" s="5">
        <f t="shared" si="8"/>
        <v>0.71501402000000003</v>
      </c>
      <c r="U53" s="6">
        <f t="shared" si="9"/>
        <v>2.645551874E-2</v>
      </c>
      <c r="W53" s="1"/>
    </row>
    <row r="54" spans="1:23" x14ac:dyDescent="0.3">
      <c r="A54" s="12">
        <v>12</v>
      </c>
      <c r="B54" s="16">
        <v>2.33006E-8</v>
      </c>
      <c r="C54" s="5">
        <v>7.8100000000000003E-2</v>
      </c>
      <c r="D54" s="5">
        <f t="shared" si="0"/>
        <v>11.580398199999999</v>
      </c>
      <c r="E54" s="32">
        <f t="shared" si="1"/>
        <v>0.90442909941999994</v>
      </c>
      <c r="F54" s="16">
        <v>4.3393600000000002E-10</v>
      </c>
      <c r="G54" s="5">
        <v>0.2989</v>
      </c>
      <c r="H54" s="5">
        <f t="shared" si="2"/>
        <v>0.21566619200000001</v>
      </c>
      <c r="I54" s="6">
        <f t="shared" si="3"/>
        <v>6.4462624788800008E-2</v>
      </c>
      <c r="J54" s="16">
        <v>2.2975600000000002E-8</v>
      </c>
      <c r="K54" s="5">
        <v>4.8399999999999999E-2</v>
      </c>
      <c r="L54" s="5">
        <f t="shared" si="4"/>
        <v>11.4188732</v>
      </c>
      <c r="M54" s="32">
        <f t="shared" si="5"/>
        <v>0.55267346287999997</v>
      </c>
      <c r="N54" s="16">
        <v>2.2510699999999999E-8</v>
      </c>
      <c r="O54" s="5">
        <v>6.4199999999999993E-2</v>
      </c>
      <c r="P54" s="5">
        <f t="shared" si="6"/>
        <v>11.187817899999999</v>
      </c>
      <c r="Q54" s="6">
        <f t="shared" si="7"/>
        <v>0.71825790917999988</v>
      </c>
      <c r="R54" s="14">
        <v>1.3239900000000001E-9</v>
      </c>
      <c r="S54" s="5">
        <v>4.5999999999999999E-2</v>
      </c>
      <c r="T54" s="5">
        <f t="shared" si="8"/>
        <v>0.65802303000000006</v>
      </c>
      <c r="U54" s="6">
        <f t="shared" si="9"/>
        <v>3.0269059380000001E-2</v>
      </c>
      <c r="W54" s="1"/>
    </row>
    <row r="55" spans="1:23" x14ac:dyDescent="0.3">
      <c r="A55" s="12">
        <v>12.5</v>
      </c>
      <c r="B55" s="16">
        <v>2.24308E-8</v>
      </c>
      <c r="C55" s="5">
        <v>8.0399999999999999E-2</v>
      </c>
      <c r="D55" s="5">
        <f t="shared" si="0"/>
        <v>11.148107599999999</v>
      </c>
      <c r="E55" s="32">
        <f t="shared" si="1"/>
        <v>0.89630785103999999</v>
      </c>
      <c r="F55" s="16">
        <v>1.7846199999999999E-10</v>
      </c>
      <c r="G55" s="5">
        <v>6.93E-2</v>
      </c>
      <c r="H55" s="5">
        <f t="shared" si="2"/>
        <v>8.8695613999999992E-2</v>
      </c>
      <c r="I55" s="6">
        <f t="shared" si="3"/>
        <v>6.1466060501999993E-3</v>
      </c>
      <c r="J55" s="16">
        <v>1.8034800000000001E-8</v>
      </c>
      <c r="K55" s="5">
        <v>3.0800000000000001E-2</v>
      </c>
      <c r="L55" s="5">
        <f t="shared" si="4"/>
        <v>8.9632956000000004</v>
      </c>
      <c r="M55" s="32">
        <f t="shared" si="5"/>
        <v>0.27606950448000001</v>
      </c>
      <c r="N55" s="16">
        <v>2.1054199999999999E-8</v>
      </c>
      <c r="O55" s="5">
        <v>7.7799999999999994E-2</v>
      </c>
      <c r="P55" s="5">
        <f t="shared" si="6"/>
        <v>10.463937399999999</v>
      </c>
      <c r="Q55" s="6">
        <f t="shared" si="7"/>
        <v>0.81409432971999984</v>
      </c>
      <c r="R55" s="14">
        <v>1.1339399999999999E-9</v>
      </c>
      <c r="S55" s="5">
        <v>3.2399999999999998E-2</v>
      </c>
      <c r="T55" s="5">
        <f t="shared" si="8"/>
        <v>0.56356817999999997</v>
      </c>
      <c r="U55" s="6">
        <f t="shared" si="9"/>
        <v>1.8259609031999999E-2</v>
      </c>
      <c r="W55" s="1"/>
    </row>
    <row r="56" spans="1:23" x14ac:dyDescent="0.3">
      <c r="A56" s="12">
        <v>13</v>
      </c>
      <c r="B56" s="16">
        <v>1.9406799999999999E-8</v>
      </c>
      <c r="C56" s="5">
        <v>8.8599999999999998E-2</v>
      </c>
      <c r="D56" s="5">
        <f t="shared" si="0"/>
        <v>9.6451795999999987</v>
      </c>
      <c r="E56" s="32">
        <f t="shared" si="1"/>
        <v>0.85456291255999983</v>
      </c>
      <c r="F56" s="16">
        <v>1.45318E-10</v>
      </c>
      <c r="G56" s="5">
        <v>9.0200000000000002E-2</v>
      </c>
      <c r="H56" s="5">
        <f t="shared" si="2"/>
        <v>7.2223045999999999E-2</v>
      </c>
      <c r="I56" s="6">
        <f t="shared" si="3"/>
        <v>6.5145187492000002E-3</v>
      </c>
      <c r="J56" s="16">
        <v>1.6587000000000002E-8</v>
      </c>
      <c r="K56" s="5">
        <v>6.1800000000000001E-2</v>
      </c>
      <c r="L56" s="5">
        <f t="shared" si="4"/>
        <v>8.2437390000000015</v>
      </c>
      <c r="M56" s="32">
        <f t="shared" si="5"/>
        <v>0.50946307020000015</v>
      </c>
      <c r="N56" s="16">
        <v>1.7410199999999999E-8</v>
      </c>
      <c r="O56" s="5">
        <v>7.5399999999999995E-2</v>
      </c>
      <c r="P56" s="5">
        <f t="shared" si="6"/>
        <v>8.6528694000000002</v>
      </c>
      <c r="Q56" s="6">
        <f t="shared" si="7"/>
        <v>0.65242635275999994</v>
      </c>
      <c r="R56" s="14">
        <v>9.9882599999999992E-10</v>
      </c>
      <c r="S56" s="5">
        <v>5.1900000000000002E-2</v>
      </c>
      <c r="T56" s="5">
        <f t="shared" si="8"/>
        <v>0.49641652199999997</v>
      </c>
      <c r="U56" s="6">
        <f t="shared" si="9"/>
        <v>2.57640174918E-2</v>
      </c>
      <c r="W56" s="1"/>
    </row>
    <row r="57" spans="1:23" x14ac:dyDescent="0.3">
      <c r="A57" s="12">
        <v>13.5</v>
      </c>
      <c r="B57" s="16">
        <v>1.66853E-8</v>
      </c>
      <c r="C57" s="5">
        <v>8.09E-2</v>
      </c>
      <c r="D57" s="5">
        <f t="shared" si="0"/>
        <v>8.2925941000000005</v>
      </c>
      <c r="E57" s="32">
        <f t="shared" si="1"/>
        <v>0.67087086269000007</v>
      </c>
      <c r="F57" s="16">
        <v>1.7447800000000001E-10</v>
      </c>
      <c r="G57" s="5">
        <v>0.1353</v>
      </c>
      <c r="H57" s="5">
        <f t="shared" si="2"/>
        <v>8.6715566000000008E-2</v>
      </c>
      <c r="I57" s="6">
        <f t="shared" si="3"/>
        <v>1.1732616079800001E-2</v>
      </c>
      <c r="J57" s="16">
        <v>1.41386E-8</v>
      </c>
      <c r="K57" s="5">
        <v>3.5200000000000002E-2</v>
      </c>
      <c r="L57" s="5">
        <f t="shared" si="4"/>
        <v>7.0268841999999996</v>
      </c>
      <c r="M57" s="32">
        <f t="shared" si="5"/>
        <v>0.24734632383999999</v>
      </c>
      <c r="N57" s="16">
        <v>1.5880999999999998E-8</v>
      </c>
      <c r="O57" s="5">
        <v>7.22E-2</v>
      </c>
      <c r="P57" s="5">
        <f t="shared" si="6"/>
        <v>7.8928569999999993</v>
      </c>
      <c r="Q57" s="6">
        <f t="shared" si="7"/>
        <v>0.56986427539999995</v>
      </c>
      <c r="R57" s="14">
        <v>8.81692E-10</v>
      </c>
      <c r="S57" s="5">
        <v>3.9300000000000002E-2</v>
      </c>
      <c r="T57" s="5">
        <f t="shared" si="8"/>
        <v>0.43820092399999999</v>
      </c>
      <c r="U57" s="6">
        <f t="shared" si="9"/>
        <v>1.7221296313200001E-2</v>
      </c>
      <c r="W57" s="1"/>
    </row>
    <row r="58" spans="1:23" x14ac:dyDescent="0.3">
      <c r="A58" s="12">
        <v>14</v>
      </c>
      <c r="B58" s="16">
        <v>1.7098499999999999E-8</v>
      </c>
      <c r="C58" s="5">
        <v>0.1048</v>
      </c>
      <c r="D58" s="5">
        <f t="shared" si="0"/>
        <v>8.4979544999999987</v>
      </c>
      <c r="E58" s="32">
        <f t="shared" si="1"/>
        <v>0.89058563159999993</v>
      </c>
      <c r="F58" s="16">
        <v>1.2570299999999999E-10</v>
      </c>
      <c r="G58" s="5">
        <v>0.1305</v>
      </c>
      <c r="H58" s="5">
        <f t="shared" si="2"/>
        <v>6.2474390999999997E-2</v>
      </c>
      <c r="I58" s="6">
        <f t="shared" si="3"/>
        <v>8.1529080255000001E-3</v>
      </c>
      <c r="J58" s="16">
        <v>1.24097E-8</v>
      </c>
      <c r="K58" s="5">
        <v>3.5700000000000003E-2</v>
      </c>
      <c r="L58" s="5">
        <f t="shared" si="4"/>
        <v>6.1676209000000002</v>
      </c>
      <c r="M58" s="32">
        <f t="shared" si="5"/>
        <v>0.22018406613000002</v>
      </c>
      <c r="N58" s="16">
        <v>1.54951E-8</v>
      </c>
      <c r="O58" s="5">
        <v>8.9700000000000002E-2</v>
      </c>
      <c r="P58" s="5">
        <f t="shared" si="6"/>
        <v>7.7010646999999999</v>
      </c>
      <c r="Q58" s="6">
        <f t="shared" si="7"/>
        <v>0.69078550359000002</v>
      </c>
      <c r="R58" s="14">
        <v>8.7780300000000003E-10</v>
      </c>
      <c r="S58" s="5">
        <v>6.4199999999999993E-2</v>
      </c>
      <c r="T58" s="5">
        <f t="shared" si="8"/>
        <v>0.43626809100000002</v>
      </c>
      <c r="U58" s="6">
        <f t="shared" si="9"/>
        <v>2.8008411442199999E-2</v>
      </c>
      <c r="W58" s="1"/>
    </row>
    <row r="59" spans="1:23" x14ac:dyDescent="0.3">
      <c r="A59" s="12">
        <v>14.5</v>
      </c>
      <c r="B59" s="16">
        <v>1.32431E-8</v>
      </c>
      <c r="C59" s="5">
        <v>8.2299999999999998E-2</v>
      </c>
      <c r="D59" s="5">
        <f t="shared" si="0"/>
        <v>6.5818206999999997</v>
      </c>
      <c r="E59" s="32">
        <f t="shared" si="1"/>
        <v>0.54168384360999999</v>
      </c>
      <c r="F59" s="16">
        <v>3.7585999999999998E-10</v>
      </c>
      <c r="G59" s="5">
        <v>0.53400000000000003</v>
      </c>
      <c r="H59" s="5">
        <f t="shared" si="2"/>
        <v>0.18680242</v>
      </c>
      <c r="I59" s="6">
        <f t="shared" si="3"/>
        <v>9.9752492280000007E-2</v>
      </c>
      <c r="J59" s="16">
        <v>1.1649000000000001E-8</v>
      </c>
      <c r="K59" s="5">
        <v>8.5300000000000001E-2</v>
      </c>
      <c r="L59" s="5">
        <f t="shared" si="4"/>
        <v>5.7895530000000006</v>
      </c>
      <c r="M59" s="32">
        <f t="shared" si="5"/>
        <v>0.49384887090000007</v>
      </c>
      <c r="N59" s="16">
        <v>1.19926E-8</v>
      </c>
      <c r="O59" s="5">
        <v>8.2000000000000003E-2</v>
      </c>
      <c r="P59" s="5">
        <f t="shared" si="6"/>
        <v>5.9603222000000002</v>
      </c>
      <c r="Q59" s="6">
        <f t="shared" si="7"/>
        <v>0.48874642040000005</v>
      </c>
      <c r="R59" s="14">
        <v>7.0443499999999996E-10</v>
      </c>
      <c r="S59" s="5">
        <v>4.41E-2</v>
      </c>
      <c r="T59" s="5">
        <f t="shared" si="8"/>
        <v>0.35010419499999995</v>
      </c>
      <c r="U59" s="6">
        <f t="shared" si="9"/>
        <v>1.5439594999499998E-2</v>
      </c>
      <c r="W59" s="1"/>
    </row>
    <row r="60" spans="1:23" x14ac:dyDescent="0.3">
      <c r="A60" s="12">
        <v>15</v>
      </c>
      <c r="B60" s="16">
        <v>1.3037E-8</v>
      </c>
      <c r="C60" s="5">
        <v>7.9200000000000007E-2</v>
      </c>
      <c r="D60" s="5">
        <f t="shared" si="0"/>
        <v>6.4793889999999994</v>
      </c>
      <c r="E60" s="32">
        <f t="shared" si="1"/>
        <v>0.51316760880000001</v>
      </c>
      <c r="F60" s="16">
        <v>6.8185199999999994E-11</v>
      </c>
      <c r="G60" s="5">
        <v>0.1371</v>
      </c>
      <c r="H60" s="5">
        <f t="shared" si="2"/>
        <v>3.3888044399999998E-2</v>
      </c>
      <c r="I60" s="6">
        <f t="shared" si="3"/>
        <v>4.6460508872399999E-3</v>
      </c>
      <c r="J60" s="16">
        <v>9.4536099999999996E-9</v>
      </c>
      <c r="K60" s="5">
        <v>3.8199999999999998E-2</v>
      </c>
      <c r="L60" s="5">
        <f t="shared" si="4"/>
        <v>4.6984441700000001</v>
      </c>
      <c r="M60" s="32">
        <f t="shared" si="5"/>
        <v>0.179480567294</v>
      </c>
      <c r="N60" s="16">
        <v>1.1340399999999999E-8</v>
      </c>
      <c r="O60" s="5">
        <v>6.88E-2</v>
      </c>
      <c r="P60" s="5">
        <f t="shared" si="6"/>
        <v>5.6361787999999997</v>
      </c>
      <c r="Q60" s="6">
        <f t="shared" si="7"/>
        <v>0.38776910143999999</v>
      </c>
      <c r="R60" s="14">
        <v>6.7183299999999997E-10</v>
      </c>
      <c r="S60" s="5">
        <v>4.7800000000000002E-2</v>
      </c>
      <c r="T60" s="5">
        <f t="shared" si="8"/>
        <v>0.33390100099999998</v>
      </c>
      <c r="U60" s="6">
        <f t="shared" si="9"/>
        <v>1.5960467847799999E-2</v>
      </c>
      <c r="W60" s="1"/>
    </row>
    <row r="61" spans="1:23" x14ac:dyDescent="0.3">
      <c r="A61" s="12">
        <v>15.5</v>
      </c>
      <c r="B61" s="16">
        <v>1.10362E-8</v>
      </c>
      <c r="C61" s="5">
        <v>7.5700000000000003E-2</v>
      </c>
      <c r="D61" s="5">
        <f t="shared" si="0"/>
        <v>5.4849914000000002</v>
      </c>
      <c r="E61" s="32">
        <f t="shared" si="1"/>
        <v>0.41521384898000002</v>
      </c>
      <c r="F61" s="16">
        <v>1.5198499999999999E-10</v>
      </c>
      <c r="G61" s="5">
        <v>0.57809999999999995</v>
      </c>
      <c r="H61" s="5">
        <f t="shared" si="2"/>
        <v>7.5536544999999997E-2</v>
      </c>
      <c r="I61" s="6">
        <f t="shared" si="3"/>
        <v>4.3667676664499992E-2</v>
      </c>
      <c r="J61" s="16">
        <v>9.9885599999999997E-9</v>
      </c>
      <c r="K61" s="5">
        <v>9.8299999999999998E-2</v>
      </c>
      <c r="L61" s="5">
        <f t="shared" si="4"/>
        <v>4.9643143199999997</v>
      </c>
      <c r="M61" s="32">
        <f t="shared" si="5"/>
        <v>0.48799209765599999</v>
      </c>
      <c r="N61" s="16">
        <v>9.7884299999999995E-9</v>
      </c>
      <c r="O61" s="5">
        <v>7.3200000000000001E-2</v>
      </c>
      <c r="P61" s="5">
        <f t="shared" si="6"/>
        <v>4.8648497099999997</v>
      </c>
      <c r="Q61" s="6">
        <f t="shared" si="7"/>
        <v>0.35610699877199997</v>
      </c>
      <c r="R61" s="14">
        <v>5.9511200000000004E-10</v>
      </c>
      <c r="S61" s="5">
        <v>4.8399999999999999E-2</v>
      </c>
      <c r="T61" s="5">
        <f t="shared" si="8"/>
        <v>0.29577066400000002</v>
      </c>
      <c r="U61" s="6">
        <f t="shared" si="9"/>
        <v>1.43153001376E-2</v>
      </c>
      <c r="W61" s="1"/>
    </row>
    <row r="62" spans="1:23" x14ac:dyDescent="0.3">
      <c r="A62" s="12">
        <v>16</v>
      </c>
      <c r="B62" s="16">
        <v>9.9824099999999997E-9</v>
      </c>
      <c r="C62" s="5">
        <v>9.8199999999999996E-2</v>
      </c>
      <c r="D62" s="5">
        <f t="shared" si="0"/>
        <v>4.9612577699999996</v>
      </c>
      <c r="E62" s="32">
        <f t="shared" si="1"/>
        <v>0.48719551301399994</v>
      </c>
      <c r="F62" s="16">
        <v>5.2229799999999998E-11</v>
      </c>
      <c r="G62" s="5">
        <v>0.21010000000000001</v>
      </c>
      <c r="H62" s="5">
        <f t="shared" si="2"/>
        <v>2.59582106E-2</v>
      </c>
      <c r="I62" s="6">
        <f t="shared" si="3"/>
        <v>5.4538200470599998E-3</v>
      </c>
      <c r="J62" s="16">
        <v>7.6850400000000002E-9</v>
      </c>
      <c r="K62" s="5">
        <v>5.0900000000000001E-2</v>
      </c>
      <c r="L62" s="5">
        <f t="shared" si="4"/>
        <v>3.81946488</v>
      </c>
      <c r="M62" s="32">
        <f t="shared" si="5"/>
        <v>0.194410762392</v>
      </c>
      <c r="N62" s="16">
        <v>8.9402900000000008E-9</v>
      </c>
      <c r="O62" s="5">
        <v>9.7199999999999995E-2</v>
      </c>
      <c r="P62" s="5">
        <f t="shared" si="6"/>
        <v>4.4433241300000006</v>
      </c>
      <c r="Q62" s="6">
        <f t="shared" si="7"/>
        <v>0.43189110543600001</v>
      </c>
      <c r="R62" s="14">
        <v>5.0531700000000004E-10</v>
      </c>
      <c r="S62" s="5">
        <v>4.99E-2</v>
      </c>
      <c r="T62" s="5">
        <f t="shared" si="8"/>
        <v>0.25114254900000005</v>
      </c>
      <c r="U62" s="6">
        <f t="shared" si="9"/>
        <v>1.2532013195100002E-2</v>
      </c>
      <c r="W62" s="1"/>
    </row>
    <row r="63" spans="1:23" x14ac:dyDescent="0.3">
      <c r="A63" s="12">
        <v>16.5</v>
      </c>
      <c r="B63" s="16">
        <v>9.9981099999999999E-9</v>
      </c>
      <c r="C63" s="5">
        <v>0.1193</v>
      </c>
      <c r="D63" s="5">
        <f t="shared" si="0"/>
        <v>4.9690606700000002</v>
      </c>
      <c r="E63" s="32">
        <f t="shared" si="1"/>
        <v>0.59280893793100009</v>
      </c>
      <c r="F63" s="16">
        <v>4.1769399999999998E-11</v>
      </c>
      <c r="G63" s="5">
        <v>0.22869999999999999</v>
      </c>
      <c r="H63" s="5">
        <f t="shared" si="2"/>
        <v>2.0759391799999999E-2</v>
      </c>
      <c r="I63" s="6">
        <f t="shared" si="3"/>
        <v>4.7476729046599993E-3</v>
      </c>
      <c r="J63" s="16">
        <v>6.9429999999999997E-9</v>
      </c>
      <c r="K63" s="5">
        <v>0.1255</v>
      </c>
      <c r="L63" s="5">
        <f t="shared" si="4"/>
        <v>3.4506709999999998</v>
      </c>
      <c r="M63" s="32">
        <f t="shared" si="5"/>
        <v>0.43305921049999996</v>
      </c>
      <c r="N63" s="16">
        <v>8.7293199999999994E-9</v>
      </c>
      <c r="O63" s="5">
        <v>0.1153</v>
      </c>
      <c r="P63" s="5">
        <f t="shared" si="6"/>
        <v>4.3384720400000001</v>
      </c>
      <c r="Q63" s="6">
        <f t="shared" si="7"/>
        <v>0.50022582621199996</v>
      </c>
      <c r="R63" s="14">
        <v>4.8403000000000003E-10</v>
      </c>
      <c r="S63" s="5">
        <v>9.5200000000000007E-2</v>
      </c>
      <c r="T63" s="5">
        <f t="shared" si="8"/>
        <v>0.24056291000000002</v>
      </c>
      <c r="U63" s="6">
        <f t="shared" si="9"/>
        <v>2.2901589032000003E-2</v>
      </c>
      <c r="W63" s="1"/>
    </row>
    <row r="64" spans="1:23" x14ac:dyDescent="0.3">
      <c r="A64" s="12">
        <v>17</v>
      </c>
      <c r="B64" s="16">
        <v>9.4923400000000007E-9</v>
      </c>
      <c r="C64" s="5">
        <v>0.15110000000000001</v>
      </c>
      <c r="D64" s="5">
        <f t="shared" si="0"/>
        <v>4.7176929800000007</v>
      </c>
      <c r="E64" s="32">
        <f t="shared" si="1"/>
        <v>0.71284340927800016</v>
      </c>
      <c r="F64" s="16">
        <v>3.3664099999999998E-11</v>
      </c>
      <c r="G64" s="5">
        <v>0.23699999999999999</v>
      </c>
      <c r="H64" s="5">
        <f t="shared" si="2"/>
        <v>1.67310577E-2</v>
      </c>
      <c r="I64" s="6">
        <f t="shared" si="3"/>
        <v>3.9652606748999996E-3</v>
      </c>
      <c r="J64" s="16">
        <v>5.6729899999999999E-9</v>
      </c>
      <c r="K64" s="5">
        <v>5.21E-2</v>
      </c>
      <c r="L64" s="5">
        <f t="shared" si="4"/>
        <v>2.8194760300000001</v>
      </c>
      <c r="M64" s="32">
        <f t="shared" si="5"/>
        <v>0.14689470116300002</v>
      </c>
      <c r="N64" s="16">
        <v>7.9136499999999999E-9</v>
      </c>
      <c r="O64" s="5">
        <v>0.14560000000000001</v>
      </c>
      <c r="P64" s="5">
        <f t="shared" si="6"/>
        <v>3.9330840499999997</v>
      </c>
      <c r="Q64" s="6">
        <f t="shared" si="7"/>
        <v>0.57265703767999998</v>
      </c>
      <c r="R64" s="14">
        <v>4.4089199999999998E-10</v>
      </c>
      <c r="S64" s="5">
        <v>9.06E-2</v>
      </c>
      <c r="T64" s="5">
        <f t="shared" si="8"/>
        <v>0.21912332399999998</v>
      </c>
      <c r="U64" s="6">
        <f t="shared" si="9"/>
        <v>1.9852573154399998E-2</v>
      </c>
      <c r="W64" s="1"/>
    </row>
    <row r="65" spans="1:23" x14ac:dyDescent="0.3">
      <c r="A65" s="12">
        <v>17.5</v>
      </c>
      <c r="B65" s="16">
        <v>8.3320500000000008E-9</v>
      </c>
      <c r="C65" s="5">
        <v>0.1356</v>
      </c>
      <c r="D65" s="5">
        <f t="shared" si="0"/>
        <v>4.1410288500000005</v>
      </c>
      <c r="E65" s="32">
        <f t="shared" si="1"/>
        <v>0.56152351206000006</v>
      </c>
      <c r="F65" s="16">
        <v>2.9296999999999998E-11</v>
      </c>
      <c r="G65" s="5">
        <v>0.27760000000000001</v>
      </c>
      <c r="H65" s="5">
        <f t="shared" si="2"/>
        <v>1.4560608999999999E-2</v>
      </c>
      <c r="I65" s="6">
        <f t="shared" si="3"/>
        <v>4.0420250583999996E-3</v>
      </c>
      <c r="J65" s="16">
        <v>4.6179300000000004E-9</v>
      </c>
      <c r="K65" s="5">
        <v>5.2900000000000003E-2</v>
      </c>
      <c r="L65" s="5">
        <f t="shared" si="4"/>
        <v>2.2951112100000004</v>
      </c>
      <c r="M65" s="32">
        <f t="shared" si="5"/>
        <v>0.12141138300900002</v>
      </c>
      <c r="N65" s="16">
        <v>6.3314300000000003E-9</v>
      </c>
      <c r="O65" s="5">
        <v>0.1113</v>
      </c>
      <c r="P65" s="5">
        <f t="shared" si="6"/>
        <v>3.1467207100000003</v>
      </c>
      <c r="Q65" s="6">
        <f t="shared" si="7"/>
        <v>0.350230015023</v>
      </c>
      <c r="R65" s="14">
        <v>3.7802700000000001E-10</v>
      </c>
      <c r="S65" s="5">
        <v>0.1094</v>
      </c>
      <c r="T65" s="5">
        <f t="shared" si="8"/>
        <v>0.18787941900000002</v>
      </c>
      <c r="U65" s="6">
        <f t="shared" si="9"/>
        <v>2.0554008438600002E-2</v>
      </c>
      <c r="W65" s="1"/>
    </row>
    <row r="66" spans="1:23" x14ac:dyDescent="0.3">
      <c r="A66" s="12">
        <v>18</v>
      </c>
      <c r="B66" s="16">
        <v>5.7367699999999998E-9</v>
      </c>
      <c r="C66" s="5">
        <v>0.1198</v>
      </c>
      <c r="D66" s="5">
        <f t="shared" si="0"/>
        <v>2.8511746900000001</v>
      </c>
      <c r="E66" s="32">
        <f t="shared" si="1"/>
        <v>0.34157072786200005</v>
      </c>
      <c r="F66" s="16">
        <v>2.7875299999999999E-11</v>
      </c>
      <c r="G66" s="5">
        <v>0.36220000000000002</v>
      </c>
      <c r="H66" s="5">
        <f t="shared" si="2"/>
        <v>1.3854024099999999E-2</v>
      </c>
      <c r="I66" s="6">
        <f t="shared" si="3"/>
        <v>5.0179275290199998E-3</v>
      </c>
      <c r="J66" s="16">
        <v>5.3240100000000001E-9</v>
      </c>
      <c r="K66" s="5">
        <v>0.14779999999999999</v>
      </c>
      <c r="L66" s="5">
        <f t="shared" si="4"/>
        <v>2.6460329700000003</v>
      </c>
      <c r="M66" s="32">
        <f t="shared" si="5"/>
        <v>0.391083672966</v>
      </c>
      <c r="N66" s="16">
        <v>4.9653300000000003E-9</v>
      </c>
      <c r="O66" s="5">
        <v>0.1198</v>
      </c>
      <c r="P66" s="5">
        <f t="shared" si="6"/>
        <v>2.46776901</v>
      </c>
      <c r="Q66" s="6">
        <f t="shared" si="7"/>
        <v>0.29563872739800001</v>
      </c>
      <c r="R66" s="14">
        <v>3.2090700000000001E-10</v>
      </c>
      <c r="S66" s="5">
        <v>9.4600000000000004E-2</v>
      </c>
      <c r="T66" s="5">
        <f t="shared" si="8"/>
        <v>0.159490779</v>
      </c>
      <c r="U66" s="6">
        <f t="shared" si="9"/>
        <v>1.50878276934E-2</v>
      </c>
      <c r="W66" s="1"/>
    </row>
    <row r="67" spans="1:23" x14ac:dyDescent="0.3">
      <c r="A67" s="12">
        <v>18.5</v>
      </c>
      <c r="B67" s="16">
        <v>5.8720599999999997E-9</v>
      </c>
      <c r="C67" s="5">
        <v>0.1532</v>
      </c>
      <c r="D67" s="5">
        <f t="shared" si="0"/>
        <v>2.91841382</v>
      </c>
      <c r="E67" s="32">
        <f t="shared" si="1"/>
        <v>0.44710099722400004</v>
      </c>
      <c r="F67" s="16">
        <v>2.30545E-11</v>
      </c>
      <c r="G67" s="5">
        <v>0.41149999999999998</v>
      </c>
      <c r="H67" s="5">
        <f t="shared" si="2"/>
        <v>1.1458086500000001E-2</v>
      </c>
      <c r="I67" s="6">
        <f t="shared" si="3"/>
        <v>4.7150025947500004E-3</v>
      </c>
      <c r="J67" s="16">
        <v>3.78196E-9</v>
      </c>
      <c r="K67" s="5">
        <v>6.6000000000000003E-2</v>
      </c>
      <c r="L67" s="5">
        <f t="shared" si="4"/>
        <v>1.87963412</v>
      </c>
      <c r="M67" s="32">
        <f t="shared" si="5"/>
        <v>0.12405585192</v>
      </c>
      <c r="N67" s="16">
        <v>5.0448900000000003E-9</v>
      </c>
      <c r="O67" s="5">
        <v>0.16220000000000001</v>
      </c>
      <c r="P67" s="5">
        <f t="shared" si="6"/>
        <v>2.5073103300000001</v>
      </c>
      <c r="Q67" s="6">
        <f t="shared" si="7"/>
        <v>0.40668573552600007</v>
      </c>
      <c r="R67" s="14">
        <v>2.6414099999999999E-10</v>
      </c>
      <c r="S67" s="5">
        <v>5.7700000000000001E-2</v>
      </c>
      <c r="T67" s="5">
        <f t="shared" si="8"/>
        <v>0.13127807699999999</v>
      </c>
      <c r="U67" s="6">
        <f t="shared" si="9"/>
        <v>7.5747450428999994E-3</v>
      </c>
      <c r="W67" s="1"/>
    </row>
    <row r="68" spans="1:23" x14ac:dyDescent="0.3">
      <c r="A68" s="12">
        <v>19</v>
      </c>
      <c r="B68" s="16">
        <v>5.74838E-9</v>
      </c>
      <c r="C68" s="5">
        <v>0.1704</v>
      </c>
      <c r="D68" s="5">
        <f t="shared" si="0"/>
        <v>2.85694486</v>
      </c>
      <c r="E68" s="32">
        <f t="shared" si="1"/>
        <v>0.48682340414399999</v>
      </c>
      <c r="F68" s="16">
        <v>1.7130199999999999E-11</v>
      </c>
      <c r="G68" s="5">
        <v>0.26040000000000002</v>
      </c>
      <c r="H68" s="5">
        <f t="shared" si="2"/>
        <v>8.5137093999999996E-3</v>
      </c>
      <c r="I68" s="6">
        <f t="shared" si="3"/>
        <v>2.21696992776E-3</v>
      </c>
      <c r="J68" s="16">
        <v>3.4580999999999999E-9</v>
      </c>
      <c r="K68" s="5">
        <v>7.3700000000000002E-2</v>
      </c>
      <c r="L68" s="5">
        <f t="shared" si="4"/>
        <v>1.7186756999999999</v>
      </c>
      <c r="M68" s="32">
        <f t="shared" si="5"/>
        <v>0.12666639908999999</v>
      </c>
      <c r="N68" s="16">
        <v>4.4464799999999997E-9</v>
      </c>
      <c r="O68" s="5">
        <v>0.15679999999999999</v>
      </c>
      <c r="P68" s="5">
        <f t="shared" si="6"/>
        <v>2.2099005599999999</v>
      </c>
      <c r="Q68" s="6">
        <f t="shared" si="7"/>
        <v>0.34651240780799997</v>
      </c>
      <c r="R68" s="14">
        <v>2.83102E-10</v>
      </c>
      <c r="S68" s="5">
        <v>0.1197</v>
      </c>
      <c r="T68" s="5">
        <f t="shared" si="8"/>
        <v>0.14070169399999999</v>
      </c>
      <c r="U68" s="6">
        <f t="shared" si="9"/>
        <v>1.6841992771799999E-2</v>
      </c>
      <c r="W68" s="1"/>
    </row>
    <row r="69" spans="1:23" x14ac:dyDescent="0.3">
      <c r="A69" s="12">
        <v>19.5</v>
      </c>
      <c r="B69" s="16">
        <v>5.14233E-9</v>
      </c>
      <c r="C69" s="5">
        <v>0.16750000000000001</v>
      </c>
      <c r="D69" s="5">
        <f t="shared" si="0"/>
        <v>2.5557380099999998</v>
      </c>
      <c r="E69" s="32">
        <f t="shared" si="1"/>
        <v>0.42808611667499996</v>
      </c>
      <c r="F69" s="16">
        <v>2.0448899999999999E-11</v>
      </c>
      <c r="G69" s="5">
        <v>0.433</v>
      </c>
      <c r="H69" s="5">
        <f t="shared" si="2"/>
        <v>1.01631033E-2</v>
      </c>
      <c r="I69" s="6">
        <f t="shared" si="3"/>
        <v>4.4006237289000005E-3</v>
      </c>
      <c r="J69" s="16">
        <v>3.0237999999999998E-9</v>
      </c>
      <c r="K69" s="5">
        <v>7.46E-2</v>
      </c>
      <c r="L69" s="5">
        <f t="shared" si="4"/>
        <v>1.5028286</v>
      </c>
      <c r="M69" s="32">
        <f t="shared" si="5"/>
        <v>0.11211101356</v>
      </c>
      <c r="N69" s="16">
        <v>4.2220900000000003E-9</v>
      </c>
      <c r="O69" s="5">
        <v>0.18759999999999999</v>
      </c>
      <c r="P69" s="5">
        <f t="shared" si="6"/>
        <v>2.0983787300000003</v>
      </c>
      <c r="Q69" s="6">
        <f t="shared" si="7"/>
        <v>0.39365584974800005</v>
      </c>
      <c r="R69" s="14">
        <v>2.2066899999999999E-10</v>
      </c>
      <c r="S69" s="5">
        <v>6.13E-2</v>
      </c>
      <c r="T69" s="5">
        <f t="shared" si="8"/>
        <v>0.109672493</v>
      </c>
      <c r="U69" s="6">
        <f t="shared" si="9"/>
        <v>6.7229238208999995E-3</v>
      </c>
      <c r="W69" s="1"/>
    </row>
    <row r="70" spans="1:23" x14ac:dyDescent="0.3">
      <c r="A70" s="12">
        <v>20</v>
      </c>
      <c r="B70" s="16">
        <v>4.6081999999999999E-9</v>
      </c>
      <c r="C70" s="5">
        <v>0.22939999999999999</v>
      </c>
      <c r="D70" s="5">
        <f t="shared" si="0"/>
        <v>2.2902754000000001</v>
      </c>
      <c r="E70" s="32">
        <f t="shared" si="1"/>
        <v>0.52538917675999997</v>
      </c>
      <c r="F70" s="16">
        <v>1.78414E-11</v>
      </c>
      <c r="G70" s="5">
        <v>0.67190000000000005</v>
      </c>
      <c r="H70" s="5">
        <f t="shared" si="2"/>
        <v>8.8671758E-3</v>
      </c>
      <c r="I70" s="6">
        <f t="shared" si="3"/>
        <v>5.9578554200200003E-3</v>
      </c>
      <c r="J70" s="16">
        <v>2.32088E-9</v>
      </c>
      <c r="K70" s="5">
        <v>8.2500000000000004E-2</v>
      </c>
      <c r="L70" s="5">
        <f t="shared" si="4"/>
        <v>1.1534773599999999</v>
      </c>
      <c r="M70" s="32">
        <f t="shared" si="5"/>
        <v>9.5161882199999992E-2</v>
      </c>
      <c r="N70" s="16">
        <v>3.9175600000000003E-9</v>
      </c>
      <c r="O70" s="5">
        <v>0.23180000000000001</v>
      </c>
      <c r="P70" s="5">
        <f t="shared" si="6"/>
        <v>1.9470273200000001</v>
      </c>
      <c r="Q70" s="6">
        <f t="shared" si="7"/>
        <v>0.45132093277600005</v>
      </c>
      <c r="R70" s="14">
        <v>1.86036E-10</v>
      </c>
      <c r="S70" s="5">
        <v>0.1082</v>
      </c>
      <c r="T70" s="5">
        <f t="shared" si="8"/>
        <v>9.2459892000000002E-2</v>
      </c>
      <c r="U70" s="6">
        <f t="shared" si="9"/>
        <v>1.0004160314400001E-2</v>
      </c>
      <c r="W70" s="1"/>
    </row>
    <row r="71" spans="1:23" x14ac:dyDescent="0.3">
      <c r="A71" s="12">
        <v>20.5</v>
      </c>
      <c r="B71" s="16">
        <v>3.44049E-9</v>
      </c>
      <c r="C71" s="5">
        <v>0.12089999999999999</v>
      </c>
      <c r="D71" s="5">
        <f t="shared" si="0"/>
        <v>1.70992353</v>
      </c>
      <c r="E71" s="32">
        <f t="shared" si="1"/>
        <v>0.20672975477699998</v>
      </c>
      <c r="F71" s="16">
        <v>1.43599E-11</v>
      </c>
      <c r="G71" s="5">
        <v>0.63</v>
      </c>
      <c r="H71" s="5">
        <f t="shared" si="2"/>
        <v>7.1368702999999997E-3</v>
      </c>
      <c r="I71" s="6">
        <f t="shared" si="3"/>
        <v>4.4962282889999998E-3</v>
      </c>
      <c r="J71" s="16">
        <v>2.16704E-9</v>
      </c>
      <c r="K71" s="5">
        <v>8.9499999999999996E-2</v>
      </c>
      <c r="L71" s="5">
        <f t="shared" si="4"/>
        <v>1.07701888</v>
      </c>
      <c r="M71" s="32">
        <f t="shared" si="5"/>
        <v>9.6393189759999998E-2</v>
      </c>
      <c r="N71" s="16">
        <v>2.9637900000000002E-9</v>
      </c>
      <c r="O71" s="5">
        <v>0.1085</v>
      </c>
      <c r="P71" s="5">
        <f t="shared" si="6"/>
        <v>1.47300363</v>
      </c>
      <c r="Q71" s="6">
        <f t="shared" si="7"/>
        <v>0.15982089385500001</v>
      </c>
      <c r="R71" s="14">
        <v>1.7192699999999999E-10</v>
      </c>
      <c r="S71" s="5">
        <v>9.7000000000000003E-2</v>
      </c>
      <c r="T71" s="5">
        <f t="shared" si="8"/>
        <v>8.5447718999999991E-2</v>
      </c>
      <c r="U71" s="6">
        <f t="shared" si="9"/>
        <v>8.2884287429999988E-3</v>
      </c>
      <c r="W71" s="1"/>
    </row>
    <row r="72" spans="1:23" x14ac:dyDescent="0.3">
      <c r="A72" s="12">
        <v>21</v>
      </c>
      <c r="B72" s="16">
        <v>5.6029899999999999E-9</v>
      </c>
      <c r="C72" s="5">
        <v>0.24690000000000001</v>
      </c>
      <c r="D72" s="5">
        <f t="shared" si="0"/>
        <v>2.78468603</v>
      </c>
      <c r="E72" s="32">
        <f t="shared" si="1"/>
        <v>0.68753898080700004</v>
      </c>
      <c r="F72" s="16">
        <v>8.9270700000000002E-12</v>
      </c>
      <c r="G72" s="5">
        <v>0.28170000000000001</v>
      </c>
      <c r="H72" s="5">
        <f t="shared" si="2"/>
        <v>4.4367537900000002E-3</v>
      </c>
      <c r="I72" s="6">
        <f t="shared" si="3"/>
        <v>1.2498335426430001E-3</v>
      </c>
      <c r="J72" s="16">
        <v>2.0936999999999999E-9</v>
      </c>
      <c r="K72" s="5">
        <v>8.0600000000000005E-2</v>
      </c>
      <c r="L72" s="5">
        <f t="shared" si="4"/>
        <v>1.0405689</v>
      </c>
      <c r="M72" s="32">
        <f t="shared" si="5"/>
        <v>8.3869853340000008E-2</v>
      </c>
      <c r="N72" s="16">
        <v>4.1437199999999998E-9</v>
      </c>
      <c r="O72" s="5">
        <v>0.25269999999999998</v>
      </c>
      <c r="P72" s="5">
        <f t="shared" si="6"/>
        <v>2.0594288399999998</v>
      </c>
      <c r="Q72" s="6">
        <f t="shared" si="7"/>
        <v>0.52041766786799992</v>
      </c>
      <c r="R72" s="14">
        <v>2.0043799999999999E-10</v>
      </c>
      <c r="S72" s="5">
        <v>0.21160000000000001</v>
      </c>
      <c r="T72" s="5">
        <f t="shared" si="8"/>
        <v>9.9617685999999997E-2</v>
      </c>
      <c r="U72" s="6">
        <f t="shared" si="9"/>
        <v>2.1079102357600001E-2</v>
      </c>
      <c r="W72" s="1"/>
    </row>
    <row r="73" spans="1:23" x14ac:dyDescent="0.3">
      <c r="A73" s="12">
        <v>21.5</v>
      </c>
      <c r="B73" s="16">
        <v>3.7945499999999999E-9</v>
      </c>
      <c r="C73" s="5">
        <v>0.23849999999999999</v>
      </c>
      <c r="D73" s="5">
        <f t="shared" ref="D73:D100" si="10">B73*$C$1*$C$2</f>
        <v>1.8858913499999999</v>
      </c>
      <c r="E73" s="32">
        <f t="shared" ref="E73:E100" si="11">C73*D73</f>
        <v>0.44978508697499997</v>
      </c>
      <c r="F73" s="16">
        <v>1.8208500000000001E-11</v>
      </c>
      <c r="G73" s="5">
        <v>0.3725</v>
      </c>
      <c r="H73" s="5">
        <f t="shared" ref="H73:H100" si="12">F73*$C$1*$C$2</f>
        <v>9.0496245000000006E-3</v>
      </c>
      <c r="I73" s="6">
        <f t="shared" ref="I73:I100" si="13">G73*H73</f>
        <v>3.3709851262500004E-3</v>
      </c>
      <c r="J73" s="16">
        <v>1.8373000000000001E-9</v>
      </c>
      <c r="K73" s="5">
        <v>9.8199999999999996E-2</v>
      </c>
      <c r="L73" s="5">
        <f t="shared" ref="L73:L100" si="14">J73*$C$1*$C$2</f>
        <v>0.91313810000000006</v>
      </c>
      <c r="M73" s="32">
        <f t="shared" ref="M73:M100" si="15">K73*L73</f>
        <v>8.9670161420000005E-2</v>
      </c>
      <c r="N73" s="16">
        <v>3.1400399999999998E-9</v>
      </c>
      <c r="O73" s="5">
        <v>0.24840000000000001</v>
      </c>
      <c r="P73" s="5">
        <f t="shared" ref="P73:P100" si="16">N73*$C$1*$C$2</f>
        <v>1.5605998799999998</v>
      </c>
      <c r="Q73" s="6">
        <f t="shared" ref="Q73:Q100" si="17">O73*P73</f>
        <v>0.38765301019199999</v>
      </c>
      <c r="R73" s="14">
        <v>1.5678E-10</v>
      </c>
      <c r="S73" s="5">
        <v>0.1053</v>
      </c>
      <c r="T73" s="5">
        <f t="shared" ref="T73:T100" si="18">R73*$C$1*$C$2</f>
        <v>7.7919660000000002E-2</v>
      </c>
      <c r="U73" s="6">
        <f t="shared" ref="U73:U100" si="19">S73*T73</f>
        <v>8.2049401980000009E-3</v>
      </c>
      <c r="W73" s="1"/>
    </row>
    <row r="74" spans="1:23" x14ac:dyDescent="0.3">
      <c r="A74" s="12">
        <v>22</v>
      </c>
      <c r="B74" s="16">
        <v>2.9838E-9</v>
      </c>
      <c r="C74" s="5">
        <v>0.10340000000000001</v>
      </c>
      <c r="D74" s="5">
        <f t="shared" si="10"/>
        <v>1.4829486000000001</v>
      </c>
      <c r="E74" s="32">
        <f t="shared" si="11"/>
        <v>0.15333688524000003</v>
      </c>
      <c r="F74" s="16">
        <v>7.2032200000000001E-12</v>
      </c>
      <c r="G74" s="5">
        <v>0.28070000000000001</v>
      </c>
      <c r="H74" s="5">
        <f t="shared" si="12"/>
        <v>3.5800003400000002E-3</v>
      </c>
      <c r="I74" s="6">
        <f t="shared" si="13"/>
        <v>1.004906095438E-3</v>
      </c>
      <c r="J74" s="16">
        <v>1.7827099999999999E-9</v>
      </c>
      <c r="K74" s="5">
        <v>9.3700000000000006E-2</v>
      </c>
      <c r="L74" s="5">
        <f t="shared" si="14"/>
        <v>0.88600687</v>
      </c>
      <c r="M74" s="32">
        <f t="shared" si="15"/>
        <v>8.3018843719000007E-2</v>
      </c>
      <c r="N74" s="16">
        <v>2.5157999999999999E-9</v>
      </c>
      <c r="O74" s="5">
        <v>0.11</v>
      </c>
      <c r="P74" s="5">
        <f t="shared" si="16"/>
        <v>1.2503526</v>
      </c>
      <c r="Q74" s="6">
        <f t="shared" si="17"/>
        <v>0.137538786</v>
      </c>
      <c r="R74" s="14">
        <v>1.4521000000000001E-10</v>
      </c>
      <c r="S74" s="5">
        <v>7.1300000000000002E-2</v>
      </c>
      <c r="T74" s="5">
        <f t="shared" si="18"/>
        <v>7.216937000000001E-2</v>
      </c>
      <c r="U74" s="6">
        <f t="shared" si="19"/>
        <v>5.145676081000001E-3</v>
      </c>
      <c r="W74" s="1"/>
    </row>
    <row r="75" spans="1:23" x14ac:dyDescent="0.3">
      <c r="A75" s="12">
        <v>22.5</v>
      </c>
      <c r="B75" s="16">
        <v>4.7232900000000001E-9</v>
      </c>
      <c r="C75" s="5">
        <v>0.32579999999999998</v>
      </c>
      <c r="D75" s="5">
        <f t="shared" si="10"/>
        <v>2.3474751299999999</v>
      </c>
      <c r="E75" s="32">
        <f t="shared" si="11"/>
        <v>0.76480739735399994</v>
      </c>
      <c r="F75" s="16">
        <v>9.5139399999999993E-12</v>
      </c>
      <c r="G75" s="5">
        <v>0.24660000000000001</v>
      </c>
      <c r="H75" s="5">
        <f t="shared" si="12"/>
        <v>4.7284281799999999E-3</v>
      </c>
      <c r="I75" s="6">
        <f t="shared" si="13"/>
        <v>1.1660303891879999E-3</v>
      </c>
      <c r="J75" s="16">
        <v>1.76309E-9</v>
      </c>
      <c r="K75" s="5">
        <v>9.74E-2</v>
      </c>
      <c r="L75" s="5">
        <f t="shared" si="14"/>
        <v>0.87625573000000001</v>
      </c>
      <c r="M75" s="32">
        <f t="shared" si="15"/>
        <v>8.5347308102000002E-2</v>
      </c>
      <c r="N75" s="16">
        <v>3.8136899999999999E-9</v>
      </c>
      <c r="O75" s="5">
        <v>0.28489999999999999</v>
      </c>
      <c r="P75" s="5">
        <f t="shared" si="16"/>
        <v>1.8954039299999998</v>
      </c>
      <c r="Q75" s="6">
        <f t="shared" si="17"/>
        <v>0.54000057965699988</v>
      </c>
      <c r="R75" s="14">
        <v>1.8884200000000001E-10</v>
      </c>
      <c r="S75" s="5">
        <v>0.29620000000000002</v>
      </c>
      <c r="T75" s="5">
        <f t="shared" si="18"/>
        <v>9.3854474000000007E-2</v>
      </c>
      <c r="U75" s="6">
        <f t="shared" si="19"/>
        <v>2.7799695198800004E-2</v>
      </c>
      <c r="W75" s="1"/>
    </row>
    <row r="76" spans="1:23" x14ac:dyDescent="0.3">
      <c r="A76" s="12">
        <v>23</v>
      </c>
      <c r="B76" s="16">
        <v>3.33888E-9</v>
      </c>
      <c r="C76" s="5">
        <v>0.1681</v>
      </c>
      <c r="D76" s="5">
        <f t="shared" si="10"/>
        <v>1.6594233599999999</v>
      </c>
      <c r="E76" s="32">
        <f t="shared" si="11"/>
        <v>0.27894906681599996</v>
      </c>
      <c r="F76" s="16">
        <v>3.37595E-12</v>
      </c>
      <c r="G76" s="5">
        <v>0.3861</v>
      </c>
      <c r="H76" s="5">
        <f t="shared" si="12"/>
        <v>1.6778471499999999E-3</v>
      </c>
      <c r="I76" s="6">
        <f t="shared" si="13"/>
        <v>6.4781678461499998E-4</v>
      </c>
      <c r="J76" s="16">
        <v>2.6054899999999999E-9</v>
      </c>
      <c r="K76" s="5">
        <v>0.32969999999999999</v>
      </c>
      <c r="L76" s="5">
        <f t="shared" si="14"/>
        <v>1.29492853</v>
      </c>
      <c r="M76" s="32">
        <f t="shared" si="15"/>
        <v>0.42693793634099997</v>
      </c>
      <c r="N76" s="16">
        <v>2.3295100000000002E-9</v>
      </c>
      <c r="O76" s="5">
        <v>0.15060000000000001</v>
      </c>
      <c r="P76" s="5">
        <f t="shared" si="16"/>
        <v>1.1577664700000001</v>
      </c>
      <c r="Q76" s="6">
        <f t="shared" si="17"/>
        <v>0.17435963038200003</v>
      </c>
      <c r="R76" s="14">
        <v>1.76583E-10</v>
      </c>
      <c r="S76" s="5">
        <v>0.18609999999999999</v>
      </c>
      <c r="T76" s="5">
        <f t="shared" si="18"/>
        <v>8.7761750999999999E-2</v>
      </c>
      <c r="U76" s="6">
        <f t="shared" si="19"/>
        <v>1.63324618611E-2</v>
      </c>
      <c r="W76" s="1"/>
    </row>
    <row r="77" spans="1:23" x14ac:dyDescent="0.3">
      <c r="A77" s="12">
        <v>23.5</v>
      </c>
      <c r="B77" s="16">
        <v>2.2811200000000001E-9</v>
      </c>
      <c r="C77" s="5">
        <v>0.121</v>
      </c>
      <c r="D77" s="5">
        <f t="shared" si="10"/>
        <v>1.1337166400000001</v>
      </c>
      <c r="E77" s="32">
        <f t="shared" si="11"/>
        <v>0.13717971343999999</v>
      </c>
      <c r="F77" s="16">
        <v>7.2187299999999999E-12</v>
      </c>
      <c r="G77" s="5">
        <v>0.39660000000000001</v>
      </c>
      <c r="H77" s="5">
        <f t="shared" si="12"/>
        <v>3.58770881E-3</v>
      </c>
      <c r="I77" s="6">
        <f t="shared" si="13"/>
        <v>1.422885314046E-3</v>
      </c>
      <c r="J77" s="16">
        <v>1.61311E-9</v>
      </c>
      <c r="K77" s="5">
        <v>0.1159</v>
      </c>
      <c r="L77" s="5">
        <f t="shared" si="14"/>
        <v>0.80171566999999999</v>
      </c>
      <c r="M77" s="32">
        <f t="shared" si="15"/>
        <v>9.2918846153000001E-2</v>
      </c>
      <c r="N77" s="16">
        <v>1.9883599999999999E-9</v>
      </c>
      <c r="O77" s="5">
        <v>0.1246</v>
      </c>
      <c r="P77" s="5">
        <f t="shared" si="16"/>
        <v>0.98821492</v>
      </c>
      <c r="Q77" s="6">
        <f t="shared" si="17"/>
        <v>0.123131579032</v>
      </c>
      <c r="R77" s="14">
        <v>1.1363699999999999E-10</v>
      </c>
      <c r="S77" s="5">
        <v>7.7799999999999994E-2</v>
      </c>
      <c r="T77" s="5">
        <f t="shared" si="18"/>
        <v>5.6477588999999995E-2</v>
      </c>
      <c r="U77" s="6">
        <f t="shared" si="19"/>
        <v>4.393956424199999E-3</v>
      </c>
      <c r="W77" s="1"/>
    </row>
    <row r="78" spans="1:23" x14ac:dyDescent="0.3">
      <c r="A78" s="12">
        <v>24</v>
      </c>
      <c r="B78" s="16">
        <v>4.9993100000000002E-9</v>
      </c>
      <c r="C78" s="5">
        <v>0.27100000000000002</v>
      </c>
      <c r="D78" s="5">
        <f t="shared" si="10"/>
        <v>2.4846570699999999</v>
      </c>
      <c r="E78" s="32">
        <f t="shared" si="11"/>
        <v>0.67334206597000001</v>
      </c>
      <c r="F78" s="16">
        <v>1.6361500000000001E-12</v>
      </c>
      <c r="G78" s="5">
        <v>0.58069999999999999</v>
      </c>
      <c r="H78" s="5">
        <f t="shared" si="12"/>
        <v>8.1316655000000001E-4</v>
      </c>
      <c r="I78" s="6">
        <f t="shared" si="13"/>
        <v>4.7220581558499999E-4</v>
      </c>
      <c r="J78" s="16">
        <v>1.4215900000000001E-9</v>
      </c>
      <c r="K78" s="5">
        <v>0.1069</v>
      </c>
      <c r="L78" s="5">
        <f t="shared" si="14"/>
        <v>0.70653023000000004</v>
      </c>
      <c r="M78" s="32">
        <f t="shared" si="15"/>
        <v>7.5528081587000001E-2</v>
      </c>
      <c r="N78" s="16">
        <v>4.2074100000000001E-9</v>
      </c>
      <c r="O78" s="5">
        <v>0.27329999999999999</v>
      </c>
      <c r="P78" s="5">
        <f t="shared" si="16"/>
        <v>2.0910827699999999</v>
      </c>
      <c r="Q78" s="6">
        <f t="shared" si="17"/>
        <v>0.57149292104099991</v>
      </c>
      <c r="R78" s="14">
        <v>1.6368499999999999E-10</v>
      </c>
      <c r="S78" s="5">
        <v>0.1888</v>
      </c>
      <c r="T78" s="5">
        <f t="shared" si="18"/>
        <v>8.1351444999999994E-2</v>
      </c>
      <c r="U78" s="6">
        <f t="shared" si="19"/>
        <v>1.5359152815999999E-2</v>
      </c>
      <c r="W78" s="1"/>
    </row>
    <row r="79" spans="1:23" x14ac:dyDescent="0.3">
      <c r="A79" s="12">
        <v>24.5</v>
      </c>
      <c r="B79" s="16">
        <v>3.3727700000000001E-9</v>
      </c>
      <c r="C79" s="5">
        <v>0.2356</v>
      </c>
      <c r="D79" s="5">
        <f t="shared" si="10"/>
        <v>1.6762666900000001</v>
      </c>
      <c r="E79" s="32">
        <f t="shared" si="11"/>
        <v>0.39492843216400003</v>
      </c>
      <c r="F79" s="16">
        <v>2.9483900000000001E-12</v>
      </c>
      <c r="G79" s="5">
        <v>0.42580000000000001</v>
      </c>
      <c r="H79" s="5">
        <f t="shared" si="12"/>
        <v>1.4653498300000001E-3</v>
      </c>
      <c r="I79" s="6">
        <f t="shared" si="13"/>
        <v>6.2394595761400002E-4</v>
      </c>
      <c r="J79" s="16">
        <v>1.3510899999999999E-9</v>
      </c>
      <c r="K79" s="5">
        <v>0.105</v>
      </c>
      <c r="L79" s="5">
        <f t="shared" si="14"/>
        <v>0.67149172999999995</v>
      </c>
      <c r="M79" s="32">
        <f t="shared" si="15"/>
        <v>7.0506631649999998E-2</v>
      </c>
      <c r="N79" s="16">
        <v>2.7140099999999998E-9</v>
      </c>
      <c r="O79" s="5">
        <v>0.24990000000000001</v>
      </c>
      <c r="P79" s="5">
        <f t="shared" si="16"/>
        <v>1.3488629699999999</v>
      </c>
      <c r="Q79" s="6">
        <f t="shared" si="17"/>
        <v>0.33708085620299999</v>
      </c>
      <c r="R79" s="14">
        <v>1.3659599999999999E-10</v>
      </c>
      <c r="S79" s="5">
        <v>0.1595</v>
      </c>
      <c r="T79" s="5">
        <f t="shared" si="18"/>
        <v>6.7888211999999989E-2</v>
      </c>
      <c r="U79" s="6">
        <f t="shared" si="19"/>
        <v>1.0828169813999998E-2</v>
      </c>
      <c r="W79" s="1"/>
    </row>
    <row r="80" spans="1:23" x14ac:dyDescent="0.3">
      <c r="A80" s="12">
        <v>25</v>
      </c>
      <c r="B80" s="16">
        <v>3.3477699999999999E-9</v>
      </c>
      <c r="C80" s="5">
        <v>0.29949999999999999</v>
      </c>
      <c r="D80" s="5">
        <f t="shared" si="10"/>
        <v>1.6638416899999999</v>
      </c>
      <c r="E80" s="32">
        <f t="shared" si="11"/>
        <v>0.49832058615499997</v>
      </c>
      <c r="F80" s="16">
        <v>2.1986999999999999E-12</v>
      </c>
      <c r="G80" s="5">
        <v>0.52680000000000005</v>
      </c>
      <c r="H80" s="5">
        <f t="shared" si="12"/>
        <v>1.0927539E-3</v>
      </c>
      <c r="I80" s="6">
        <f t="shared" si="13"/>
        <v>5.7566275452000009E-4</v>
      </c>
      <c r="J80" s="16">
        <v>1.7096199999999999E-9</v>
      </c>
      <c r="K80" s="5">
        <v>0.1216</v>
      </c>
      <c r="L80" s="5">
        <f t="shared" si="14"/>
        <v>0.84968113999999995</v>
      </c>
      <c r="M80" s="32">
        <f t="shared" si="15"/>
        <v>0.10332122662399999</v>
      </c>
      <c r="N80" s="16">
        <v>2.6841999999999999E-9</v>
      </c>
      <c r="O80" s="5">
        <v>0.29409999999999997</v>
      </c>
      <c r="P80" s="5">
        <f t="shared" si="16"/>
        <v>1.3340474</v>
      </c>
      <c r="Q80" s="6">
        <f t="shared" si="17"/>
        <v>0.39234334033999996</v>
      </c>
      <c r="R80" s="14">
        <v>1.48756E-10</v>
      </c>
      <c r="S80" s="5">
        <v>0.23849999999999999</v>
      </c>
      <c r="T80" s="5">
        <f t="shared" si="18"/>
        <v>7.3931732E-2</v>
      </c>
      <c r="U80" s="6">
        <f t="shared" si="19"/>
        <v>1.7632718081999999E-2</v>
      </c>
      <c r="W80" s="1"/>
    </row>
    <row r="81" spans="1:23" x14ac:dyDescent="0.3">
      <c r="A81" s="12">
        <v>25.5</v>
      </c>
      <c r="B81" s="16">
        <v>2.1422699999999999E-9</v>
      </c>
      <c r="C81" s="5">
        <v>0.1497</v>
      </c>
      <c r="D81" s="5">
        <f t="shared" si="10"/>
        <v>1.0647081899999999</v>
      </c>
      <c r="E81" s="32">
        <f t="shared" si="11"/>
        <v>0.15938681604299998</v>
      </c>
      <c r="F81" s="16">
        <v>2.0015299999999999E-12</v>
      </c>
      <c r="G81" s="5">
        <v>0.47189999999999999</v>
      </c>
      <c r="H81" s="5">
        <f t="shared" si="12"/>
        <v>9.9476041000000001E-4</v>
      </c>
      <c r="I81" s="6">
        <f t="shared" si="13"/>
        <v>4.6942743747899998E-4</v>
      </c>
      <c r="J81" s="16">
        <v>1.5413799999999999E-9</v>
      </c>
      <c r="K81" s="5">
        <v>0.10970000000000001</v>
      </c>
      <c r="L81" s="5">
        <f t="shared" si="14"/>
        <v>0.76606585999999999</v>
      </c>
      <c r="M81" s="32">
        <f t="shared" si="15"/>
        <v>8.4037424841999997E-2</v>
      </c>
      <c r="N81" s="16">
        <v>2.0096899999999999E-9</v>
      </c>
      <c r="O81" s="5">
        <v>0.1457</v>
      </c>
      <c r="P81" s="5">
        <f t="shared" si="16"/>
        <v>0.99881592999999991</v>
      </c>
      <c r="Q81" s="6">
        <f t="shared" si="17"/>
        <v>0.14552748100099999</v>
      </c>
      <c r="R81" s="14">
        <v>1.03894E-10</v>
      </c>
      <c r="S81" s="5">
        <v>9.01E-2</v>
      </c>
      <c r="T81" s="5">
        <f t="shared" si="18"/>
        <v>5.1635317999999999E-2</v>
      </c>
      <c r="U81" s="6">
        <f t="shared" si="19"/>
        <v>4.6523421517999999E-3</v>
      </c>
      <c r="W81" s="1"/>
    </row>
    <row r="82" spans="1:23" x14ac:dyDescent="0.3">
      <c r="A82" s="12">
        <v>26</v>
      </c>
      <c r="B82" s="16">
        <v>2.65466E-9</v>
      </c>
      <c r="C82" s="5">
        <v>0.34379999999999999</v>
      </c>
      <c r="D82" s="5">
        <f t="shared" si="10"/>
        <v>1.3193660199999999</v>
      </c>
      <c r="E82" s="32">
        <f t="shared" si="11"/>
        <v>0.45359803767599999</v>
      </c>
      <c r="F82" s="16">
        <v>1.1937900000000001E-11</v>
      </c>
      <c r="G82" s="5">
        <v>0.7732</v>
      </c>
      <c r="H82" s="5">
        <f t="shared" si="12"/>
        <v>5.9331363E-3</v>
      </c>
      <c r="I82" s="6">
        <f t="shared" si="13"/>
        <v>4.58750098716E-3</v>
      </c>
      <c r="J82" s="16">
        <v>1.1786599999999999E-9</v>
      </c>
      <c r="K82" s="5">
        <v>0.1191</v>
      </c>
      <c r="L82" s="5">
        <f t="shared" si="14"/>
        <v>0.58579401999999992</v>
      </c>
      <c r="M82" s="32">
        <f t="shared" si="15"/>
        <v>6.9768067781999982E-2</v>
      </c>
      <c r="N82" s="16">
        <v>2.1266499999999999E-9</v>
      </c>
      <c r="O82" s="5">
        <v>0.37280000000000002</v>
      </c>
      <c r="P82" s="5">
        <f t="shared" si="16"/>
        <v>1.0569450499999999</v>
      </c>
      <c r="Q82" s="6">
        <f t="shared" si="17"/>
        <v>0.39402911464000001</v>
      </c>
      <c r="R82" s="14">
        <v>1.08285E-10</v>
      </c>
      <c r="S82" s="5">
        <v>0.1925</v>
      </c>
      <c r="T82" s="5">
        <f t="shared" si="18"/>
        <v>5.3817645000000004E-2</v>
      </c>
      <c r="U82" s="6">
        <f t="shared" si="19"/>
        <v>1.0359896662500001E-2</v>
      </c>
      <c r="W82" s="1"/>
    </row>
    <row r="83" spans="1:23" x14ac:dyDescent="0.3">
      <c r="A83" s="12">
        <v>26.5</v>
      </c>
      <c r="B83" s="16">
        <v>1.9281099999999999E-9</v>
      </c>
      <c r="C83" s="5">
        <v>0.15440000000000001</v>
      </c>
      <c r="D83" s="5">
        <f t="shared" si="10"/>
        <v>0.95827066999999988</v>
      </c>
      <c r="E83" s="32">
        <f t="shared" si="11"/>
        <v>0.14795699144799998</v>
      </c>
      <c r="F83" s="16">
        <v>3.3919799999999999E-12</v>
      </c>
      <c r="G83" s="5">
        <v>0.41060000000000002</v>
      </c>
      <c r="H83" s="5">
        <f t="shared" si="12"/>
        <v>1.6858140599999999E-3</v>
      </c>
      <c r="I83" s="6">
        <f t="shared" si="13"/>
        <v>6.9219525303599997E-4</v>
      </c>
      <c r="J83" s="16">
        <v>1.3884799999999999E-9</v>
      </c>
      <c r="K83" s="5">
        <v>0.1222</v>
      </c>
      <c r="L83" s="5">
        <f t="shared" si="14"/>
        <v>0.69007456</v>
      </c>
      <c r="M83" s="32">
        <f t="shared" si="15"/>
        <v>8.4327111231999999E-2</v>
      </c>
      <c r="N83" s="16">
        <v>1.69136E-9</v>
      </c>
      <c r="O83" s="5">
        <v>0.16059999999999999</v>
      </c>
      <c r="P83" s="5">
        <f t="shared" si="16"/>
        <v>0.84060592000000001</v>
      </c>
      <c r="Q83" s="6">
        <f t="shared" si="17"/>
        <v>0.135001310752</v>
      </c>
      <c r="R83" s="14">
        <v>9.3738199999999999E-11</v>
      </c>
      <c r="S83" s="5">
        <v>9.0499999999999997E-2</v>
      </c>
      <c r="T83" s="5">
        <f t="shared" si="18"/>
        <v>4.6587885400000001E-2</v>
      </c>
      <c r="U83" s="6">
        <f t="shared" si="19"/>
        <v>4.2162036287E-3</v>
      </c>
      <c r="W83" s="1"/>
    </row>
    <row r="84" spans="1:23" x14ac:dyDescent="0.3">
      <c r="A84" s="12">
        <v>27</v>
      </c>
      <c r="B84" s="16">
        <v>1.89242E-9</v>
      </c>
      <c r="C84" s="5">
        <v>0.1376</v>
      </c>
      <c r="D84" s="5">
        <f t="shared" si="10"/>
        <v>0.94053273999999998</v>
      </c>
      <c r="E84" s="32">
        <f t="shared" si="11"/>
        <v>0.12941730502400001</v>
      </c>
      <c r="F84" s="16">
        <v>5.1064900000000004E-12</v>
      </c>
      <c r="G84" s="5">
        <v>0.35160000000000002</v>
      </c>
      <c r="H84" s="5">
        <f t="shared" si="12"/>
        <v>2.5379255300000004E-3</v>
      </c>
      <c r="I84" s="6">
        <f t="shared" si="13"/>
        <v>8.9233461634800014E-4</v>
      </c>
      <c r="J84" s="16">
        <v>1.25761E-9</v>
      </c>
      <c r="K84" s="5">
        <v>0.1103</v>
      </c>
      <c r="L84" s="5">
        <f t="shared" si="14"/>
        <v>0.62503217</v>
      </c>
      <c r="M84" s="32">
        <f t="shared" si="15"/>
        <v>6.8941048350999998E-2</v>
      </c>
      <c r="N84" s="16">
        <v>1.82121E-9</v>
      </c>
      <c r="O84" s="5">
        <v>0.14929999999999999</v>
      </c>
      <c r="P84" s="5">
        <f t="shared" si="16"/>
        <v>0.90514136999999995</v>
      </c>
      <c r="Q84" s="6">
        <f t="shared" si="17"/>
        <v>0.13513760654099999</v>
      </c>
      <c r="R84" s="14">
        <v>9.4957099999999994E-11</v>
      </c>
      <c r="S84" s="5">
        <v>9.1700000000000004E-2</v>
      </c>
      <c r="T84" s="5">
        <f t="shared" si="18"/>
        <v>4.7193678699999998E-2</v>
      </c>
      <c r="U84" s="6">
        <f t="shared" si="19"/>
        <v>4.3276603367900001E-3</v>
      </c>
      <c r="W84" s="1"/>
    </row>
    <row r="85" spans="1:23" x14ac:dyDescent="0.3">
      <c r="A85" s="12">
        <v>27.5</v>
      </c>
      <c r="B85" s="16">
        <v>2.5181100000000001E-9</v>
      </c>
      <c r="C85" s="5">
        <v>0.35930000000000001</v>
      </c>
      <c r="D85" s="5">
        <f t="shared" si="10"/>
        <v>1.25150067</v>
      </c>
      <c r="E85" s="32">
        <f t="shared" si="11"/>
        <v>0.449664190731</v>
      </c>
      <c r="F85" s="16">
        <v>2.6817000000000002E-12</v>
      </c>
      <c r="G85" s="5">
        <v>0.4577</v>
      </c>
      <c r="H85" s="5">
        <f t="shared" si="12"/>
        <v>1.3328049E-3</v>
      </c>
      <c r="I85" s="6">
        <f t="shared" si="13"/>
        <v>6.1002480273000001E-4</v>
      </c>
      <c r="J85" s="16">
        <v>2.0836199999999999E-9</v>
      </c>
      <c r="K85" s="5">
        <v>0.41239999999999999</v>
      </c>
      <c r="L85" s="5">
        <f t="shared" si="14"/>
        <v>1.0355591399999999</v>
      </c>
      <c r="M85" s="32">
        <f t="shared" si="15"/>
        <v>0.42706458933599994</v>
      </c>
      <c r="N85" s="16">
        <v>1.5381700000000001E-9</v>
      </c>
      <c r="O85" s="5">
        <v>0.1547</v>
      </c>
      <c r="P85" s="5">
        <f t="shared" si="16"/>
        <v>0.76447049</v>
      </c>
      <c r="Q85" s="6">
        <f t="shared" si="17"/>
        <v>0.118263584803</v>
      </c>
      <c r="R85" s="14">
        <v>1.38942E-10</v>
      </c>
      <c r="S85" s="5">
        <v>0.33250000000000002</v>
      </c>
      <c r="T85" s="5">
        <f t="shared" si="18"/>
        <v>6.9054173999999996E-2</v>
      </c>
      <c r="U85" s="6">
        <f t="shared" si="19"/>
        <v>2.2960512855E-2</v>
      </c>
      <c r="W85" s="1"/>
    </row>
    <row r="86" spans="1:23" x14ac:dyDescent="0.3">
      <c r="A86" s="12">
        <v>28</v>
      </c>
      <c r="B86" s="16">
        <v>1.7882200000000001E-9</v>
      </c>
      <c r="C86" s="5">
        <v>0.1842</v>
      </c>
      <c r="D86" s="5">
        <f t="shared" si="10"/>
        <v>0.88874534000000005</v>
      </c>
      <c r="E86" s="32">
        <f t="shared" si="11"/>
        <v>0.16370689162800001</v>
      </c>
      <c r="F86" s="16">
        <v>2.6476300000000001E-12</v>
      </c>
      <c r="G86" s="5">
        <v>0.46810000000000002</v>
      </c>
      <c r="H86" s="5">
        <f t="shared" si="12"/>
        <v>1.31587211E-3</v>
      </c>
      <c r="I86" s="6">
        <f t="shared" si="13"/>
        <v>6.15959734691E-4</v>
      </c>
      <c r="J86" s="16">
        <v>1.70403E-9</v>
      </c>
      <c r="K86" s="5">
        <v>0.16370000000000001</v>
      </c>
      <c r="L86" s="5">
        <f t="shared" si="14"/>
        <v>0.84690290999999995</v>
      </c>
      <c r="M86" s="32">
        <f t="shared" si="15"/>
        <v>0.13863800636699999</v>
      </c>
      <c r="N86" s="16">
        <v>1.53679E-9</v>
      </c>
      <c r="O86" s="5">
        <v>0.15959999999999999</v>
      </c>
      <c r="P86" s="5">
        <f t="shared" si="16"/>
        <v>0.76378462999999996</v>
      </c>
      <c r="Q86" s="6">
        <f t="shared" si="17"/>
        <v>0.12190002694799999</v>
      </c>
      <c r="R86" s="14">
        <v>1.12205E-10</v>
      </c>
      <c r="S86" s="5">
        <v>0.15029999999999999</v>
      </c>
      <c r="T86" s="5">
        <f t="shared" si="18"/>
        <v>5.5765885000000001E-2</v>
      </c>
      <c r="U86" s="6">
        <f t="shared" si="19"/>
        <v>8.3816125155000004E-3</v>
      </c>
      <c r="W86" s="1"/>
    </row>
    <row r="87" spans="1:23" x14ac:dyDescent="0.3">
      <c r="A87" s="12">
        <v>28.5</v>
      </c>
      <c r="B87" s="16">
        <v>1.6223799999999999E-9</v>
      </c>
      <c r="C87" s="5">
        <v>0.18679999999999999</v>
      </c>
      <c r="D87" s="5">
        <f t="shared" si="10"/>
        <v>0.80632285999999997</v>
      </c>
      <c r="E87" s="32">
        <f t="shared" si="11"/>
        <v>0.15062111024799998</v>
      </c>
      <c r="F87" s="16">
        <v>4.9706700000000001E-13</v>
      </c>
      <c r="G87" s="5">
        <v>1</v>
      </c>
      <c r="H87" s="5">
        <f t="shared" si="12"/>
        <v>2.47042299E-4</v>
      </c>
      <c r="I87" s="6">
        <f t="shared" si="13"/>
        <v>2.47042299E-4</v>
      </c>
      <c r="J87" s="16">
        <v>1.17033E-9</v>
      </c>
      <c r="K87" s="5">
        <v>0.13830000000000001</v>
      </c>
      <c r="L87" s="5">
        <f t="shared" si="14"/>
        <v>0.58165401000000005</v>
      </c>
      <c r="M87" s="32">
        <f t="shared" si="15"/>
        <v>8.0442749583000017E-2</v>
      </c>
      <c r="N87" s="16">
        <v>1.37161E-9</v>
      </c>
      <c r="O87" s="5">
        <v>0.17460000000000001</v>
      </c>
      <c r="P87" s="5">
        <f t="shared" si="16"/>
        <v>0.68169016999999998</v>
      </c>
      <c r="Q87" s="6">
        <f t="shared" si="17"/>
        <v>0.119023103682</v>
      </c>
      <c r="R87" s="14">
        <v>8.8999800000000004E-11</v>
      </c>
      <c r="S87" s="5">
        <v>0.14319999999999999</v>
      </c>
      <c r="T87" s="5">
        <f t="shared" si="18"/>
        <v>4.42329006E-2</v>
      </c>
      <c r="U87" s="6">
        <f t="shared" si="19"/>
        <v>6.3341513659199997E-3</v>
      </c>
      <c r="W87" s="1"/>
    </row>
    <row r="88" spans="1:23" x14ac:dyDescent="0.3">
      <c r="A88" s="12">
        <v>29</v>
      </c>
      <c r="B88" s="16">
        <v>2.7409800000000002E-9</v>
      </c>
      <c r="C88" s="5">
        <v>0.31480000000000002</v>
      </c>
      <c r="D88" s="5">
        <f t="shared" si="10"/>
        <v>1.3622670600000002</v>
      </c>
      <c r="E88" s="32">
        <f t="shared" si="11"/>
        <v>0.42884167048800009</v>
      </c>
      <c r="F88" s="16">
        <v>5.57952E-13</v>
      </c>
      <c r="G88" s="5">
        <v>0.70730000000000004</v>
      </c>
      <c r="H88" s="5">
        <f t="shared" si="12"/>
        <v>2.7730214400000002E-4</v>
      </c>
      <c r="I88" s="6">
        <f t="shared" si="13"/>
        <v>1.9613580645120001E-4</v>
      </c>
      <c r="J88" s="16">
        <v>1.29401E-9</v>
      </c>
      <c r="K88" s="5">
        <v>0.14119999999999999</v>
      </c>
      <c r="L88" s="5">
        <f t="shared" si="14"/>
        <v>0.64312296999999996</v>
      </c>
      <c r="M88" s="32">
        <f t="shared" si="15"/>
        <v>9.0808963363999989E-2</v>
      </c>
      <c r="N88" s="16">
        <v>2.4216600000000001E-9</v>
      </c>
      <c r="O88" s="5">
        <v>0.34620000000000001</v>
      </c>
      <c r="P88" s="5">
        <f t="shared" si="16"/>
        <v>1.2035650200000001</v>
      </c>
      <c r="Q88" s="6">
        <f t="shared" si="17"/>
        <v>0.41667420992400006</v>
      </c>
      <c r="R88" s="14">
        <v>9.4312999999999995E-11</v>
      </c>
      <c r="S88" s="5">
        <v>0.13159999999999999</v>
      </c>
      <c r="T88" s="5">
        <f t="shared" si="18"/>
        <v>4.6873561000000001E-2</v>
      </c>
      <c r="U88" s="6">
        <f t="shared" si="19"/>
        <v>6.1685606275999998E-3</v>
      </c>
      <c r="W88" s="1"/>
    </row>
    <row r="89" spans="1:23" x14ac:dyDescent="0.3">
      <c r="A89" s="12">
        <v>29.5</v>
      </c>
      <c r="B89" s="16">
        <v>1.4519999999999999E-9</v>
      </c>
      <c r="C89" s="5">
        <v>0.15759999999999999</v>
      </c>
      <c r="D89" s="5">
        <f t="shared" si="10"/>
        <v>0.72164399999999995</v>
      </c>
      <c r="E89" s="32">
        <f t="shared" si="11"/>
        <v>0.11373109439999998</v>
      </c>
      <c r="F89" s="16">
        <v>1.1764499999999999E-12</v>
      </c>
      <c r="G89" s="5">
        <v>0.70720000000000005</v>
      </c>
      <c r="H89" s="5">
        <f t="shared" si="12"/>
        <v>5.8469564999999999E-4</v>
      </c>
      <c r="I89" s="6">
        <f t="shared" si="13"/>
        <v>4.1349676368E-4</v>
      </c>
      <c r="J89" s="16">
        <v>9.7679599999999994E-10</v>
      </c>
      <c r="K89" s="5">
        <v>0.14130000000000001</v>
      </c>
      <c r="L89" s="5">
        <f t="shared" si="14"/>
        <v>0.48546761199999999</v>
      </c>
      <c r="M89" s="32">
        <f t="shared" si="15"/>
        <v>6.8596573575600006E-2</v>
      </c>
      <c r="N89" s="16">
        <v>1.31897E-9</v>
      </c>
      <c r="O89" s="5">
        <v>0.1512</v>
      </c>
      <c r="P89" s="5">
        <f t="shared" si="16"/>
        <v>0.65552809000000001</v>
      </c>
      <c r="Q89" s="6">
        <f t="shared" si="17"/>
        <v>9.9115847207999999E-2</v>
      </c>
      <c r="R89" s="14">
        <v>7.1825600000000005E-11</v>
      </c>
      <c r="S89" s="5">
        <v>0.1178</v>
      </c>
      <c r="T89" s="5">
        <f t="shared" si="18"/>
        <v>3.5697323200000006E-2</v>
      </c>
      <c r="U89" s="6">
        <f t="shared" si="19"/>
        <v>4.2051446729600012E-3</v>
      </c>
      <c r="W89" s="1"/>
    </row>
    <row r="90" spans="1:23" x14ac:dyDescent="0.3">
      <c r="A90" s="12">
        <v>30</v>
      </c>
      <c r="B90" s="16">
        <v>1.8432399999999999E-9</v>
      </c>
      <c r="C90" s="5">
        <v>0.22389999999999999</v>
      </c>
      <c r="D90" s="5">
        <f t="shared" si="10"/>
        <v>0.91609027999999992</v>
      </c>
      <c r="E90" s="32">
        <f t="shared" si="11"/>
        <v>0.20511261369199998</v>
      </c>
      <c r="F90" s="16">
        <v>1.7805300000000001E-12</v>
      </c>
      <c r="G90" s="5">
        <v>0.76170000000000004</v>
      </c>
      <c r="H90" s="5">
        <f t="shared" si="12"/>
        <v>8.8492341000000001E-4</v>
      </c>
      <c r="I90" s="6">
        <f t="shared" si="13"/>
        <v>6.7404616139700002E-4</v>
      </c>
      <c r="J90" s="16">
        <v>9.7569699999999992E-10</v>
      </c>
      <c r="K90" s="5">
        <v>0.1434</v>
      </c>
      <c r="L90" s="5">
        <f t="shared" si="14"/>
        <v>0.48492140899999997</v>
      </c>
      <c r="M90" s="32">
        <f t="shared" si="15"/>
        <v>6.9537730050600002E-2</v>
      </c>
      <c r="N90" s="16">
        <v>1.67706E-9</v>
      </c>
      <c r="O90" s="5">
        <v>0.221</v>
      </c>
      <c r="P90" s="5">
        <f t="shared" si="16"/>
        <v>0.83349881999999997</v>
      </c>
      <c r="Q90" s="6">
        <f t="shared" si="17"/>
        <v>0.18420323922000001</v>
      </c>
      <c r="R90" s="14">
        <v>8.4559400000000006E-11</v>
      </c>
      <c r="S90" s="5">
        <v>0.13739999999999999</v>
      </c>
      <c r="T90" s="5">
        <f t="shared" si="18"/>
        <v>4.20260218E-2</v>
      </c>
      <c r="U90" s="6">
        <f t="shared" si="19"/>
        <v>5.7743753953199998E-3</v>
      </c>
      <c r="W90" s="1"/>
    </row>
    <row r="91" spans="1:23" x14ac:dyDescent="0.3">
      <c r="A91" s="12">
        <v>30.5</v>
      </c>
      <c r="B91" s="16">
        <v>2.2263799999999999E-9</v>
      </c>
      <c r="C91" s="5">
        <v>0.18959999999999999</v>
      </c>
      <c r="D91" s="5">
        <f t="shared" si="10"/>
        <v>1.10651086</v>
      </c>
      <c r="E91" s="32">
        <f t="shared" si="11"/>
        <v>0.209794459056</v>
      </c>
      <c r="F91" s="16">
        <v>9.9378900000000002E-12</v>
      </c>
      <c r="G91" s="5">
        <v>0.87250000000000005</v>
      </c>
      <c r="H91" s="5">
        <f t="shared" si="12"/>
        <v>4.9391313299999998E-3</v>
      </c>
      <c r="I91" s="6">
        <f t="shared" si="13"/>
        <v>4.309392085425E-3</v>
      </c>
      <c r="J91" s="16">
        <v>2.0078300000000001E-9</v>
      </c>
      <c r="K91" s="5">
        <v>0.42320000000000002</v>
      </c>
      <c r="L91" s="5">
        <f t="shared" si="14"/>
        <v>0.99789151000000009</v>
      </c>
      <c r="M91" s="32">
        <f t="shared" si="15"/>
        <v>0.42230768703200006</v>
      </c>
      <c r="N91" s="16">
        <v>1.8264599999999999E-9</v>
      </c>
      <c r="O91" s="5">
        <v>0.19450000000000001</v>
      </c>
      <c r="P91" s="5">
        <f t="shared" si="16"/>
        <v>0.90775061999999995</v>
      </c>
      <c r="Q91" s="6">
        <f t="shared" si="17"/>
        <v>0.17655749559</v>
      </c>
      <c r="R91" s="14">
        <v>1.3604700000000001E-10</v>
      </c>
      <c r="S91" s="5">
        <v>0.2848</v>
      </c>
      <c r="T91" s="5">
        <f t="shared" si="18"/>
        <v>6.7615359E-2</v>
      </c>
      <c r="U91" s="6">
        <f t="shared" si="19"/>
        <v>1.9256854243199999E-2</v>
      </c>
      <c r="W91" s="1"/>
    </row>
    <row r="92" spans="1:23" x14ac:dyDescent="0.3">
      <c r="A92" s="12">
        <v>31</v>
      </c>
      <c r="B92" s="16">
        <v>3.33081E-9</v>
      </c>
      <c r="C92" s="5">
        <v>0.37519999999999998</v>
      </c>
      <c r="D92" s="5">
        <f t="shared" si="10"/>
        <v>1.65541257</v>
      </c>
      <c r="E92" s="32">
        <f t="shared" si="11"/>
        <v>0.6211107962639999</v>
      </c>
      <c r="F92" s="16">
        <v>5.25981E-12</v>
      </c>
      <c r="G92" s="5">
        <v>0.8861</v>
      </c>
      <c r="H92" s="5">
        <f t="shared" si="12"/>
        <v>2.61412557E-3</v>
      </c>
      <c r="I92" s="6">
        <f t="shared" si="13"/>
        <v>2.316376667577E-3</v>
      </c>
      <c r="J92" s="16">
        <v>1.8680299999999998E-9</v>
      </c>
      <c r="K92" s="5">
        <v>0.4304</v>
      </c>
      <c r="L92" s="5">
        <f t="shared" si="14"/>
        <v>0.92841090999999987</v>
      </c>
      <c r="M92" s="32">
        <f t="shared" si="15"/>
        <v>0.39958805566399996</v>
      </c>
      <c r="N92" s="16">
        <v>3.0442699999999999E-9</v>
      </c>
      <c r="O92" s="5">
        <v>0.38329999999999997</v>
      </c>
      <c r="P92" s="5">
        <f t="shared" si="16"/>
        <v>1.5130021899999999</v>
      </c>
      <c r="Q92" s="6">
        <f t="shared" si="17"/>
        <v>0.57993373942699988</v>
      </c>
      <c r="R92" s="14">
        <v>9.9936700000000001E-11</v>
      </c>
      <c r="S92" s="5">
        <v>0.1845</v>
      </c>
      <c r="T92" s="5">
        <f t="shared" si="18"/>
        <v>4.9668539900000003E-2</v>
      </c>
      <c r="U92" s="6">
        <f t="shared" si="19"/>
        <v>9.1638456115500002E-3</v>
      </c>
      <c r="W92" s="1"/>
    </row>
    <row r="93" spans="1:23" x14ac:dyDescent="0.3">
      <c r="A93" s="12">
        <v>31.5</v>
      </c>
      <c r="B93" s="16">
        <v>4.4716999999999998E-9</v>
      </c>
      <c r="C93" s="5">
        <v>0.32029999999999997</v>
      </c>
      <c r="D93" s="5">
        <f t="shared" si="10"/>
        <v>2.2224349000000001</v>
      </c>
      <c r="E93" s="32">
        <f t="shared" si="11"/>
        <v>0.71184589847000002</v>
      </c>
      <c r="F93" s="16">
        <v>6.8785300000000002E-12</v>
      </c>
      <c r="G93" s="5">
        <v>0.91339999999999999</v>
      </c>
      <c r="H93" s="5">
        <f t="shared" si="12"/>
        <v>3.4186294099999999E-3</v>
      </c>
      <c r="I93" s="6">
        <f t="shared" si="13"/>
        <v>3.1225761030940001E-3</v>
      </c>
      <c r="J93" s="16">
        <v>1.44759E-9</v>
      </c>
      <c r="K93" s="5">
        <v>0.1573</v>
      </c>
      <c r="L93" s="5">
        <f t="shared" si="14"/>
        <v>0.71945223000000003</v>
      </c>
      <c r="M93" s="32">
        <f t="shared" si="15"/>
        <v>0.113169835779</v>
      </c>
      <c r="N93" s="16">
        <v>4.0131800000000004E-9</v>
      </c>
      <c r="O93" s="5">
        <v>0.31830000000000003</v>
      </c>
      <c r="P93" s="5">
        <f t="shared" si="16"/>
        <v>1.9945504600000001</v>
      </c>
      <c r="Q93" s="6">
        <f t="shared" si="17"/>
        <v>0.63486541141800013</v>
      </c>
      <c r="R93" s="14">
        <v>1.3191900000000001E-10</v>
      </c>
      <c r="S93" s="5">
        <v>0.26240000000000002</v>
      </c>
      <c r="T93" s="5">
        <f t="shared" si="18"/>
        <v>6.5563743000000008E-2</v>
      </c>
      <c r="U93" s="6">
        <f t="shared" si="19"/>
        <v>1.7203926163200003E-2</v>
      </c>
      <c r="W93" s="1"/>
    </row>
    <row r="94" spans="1:23" x14ac:dyDescent="0.3">
      <c r="A94" s="12">
        <v>32</v>
      </c>
      <c r="B94" s="16">
        <v>1.67103E-9</v>
      </c>
      <c r="C94" s="5">
        <v>0.18049999999999999</v>
      </c>
      <c r="D94" s="5">
        <f t="shared" si="10"/>
        <v>0.83050190999999995</v>
      </c>
      <c r="E94" s="32">
        <f t="shared" si="11"/>
        <v>0.14990559475499998</v>
      </c>
      <c r="F94" s="16">
        <v>8.8736900000000001E-13</v>
      </c>
      <c r="G94" s="5">
        <v>0.73950000000000005</v>
      </c>
      <c r="H94" s="5">
        <f t="shared" si="12"/>
        <v>4.4102239300000001E-4</v>
      </c>
      <c r="I94" s="6">
        <f t="shared" si="13"/>
        <v>3.2613605962350002E-4</v>
      </c>
      <c r="J94" s="16">
        <v>1.16924E-9</v>
      </c>
      <c r="K94" s="5">
        <v>0.15390000000000001</v>
      </c>
      <c r="L94" s="5">
        <f t="shared" si="14"/>
        <v>0.58111228000000004</v>
      </c>
      <c r="M94" s="32">
        <f t="shared" si="15"/>
        <v>8.9433179892000017E-2</v>
      </c>
      <c r="N94" s="16">
        <v>1.3904799999999999E-9</v>
      </c>
      <c r="O94" s="5">
        <v>0.19020000000000001</v>
      </c>
      <c r="P94" s="5">
        <f t="shared" si="16"/>
        <v>0.69106855999999994</v>
      </c>
      <c r="Q94" s="6">
        <f t="shared" si="17"/>
        <v>0.13144124011200001</v>
      </c>
      <c r="R94" s="14">
        <v>8.0632900000000004E-11</v>
      </c>
      <c r="S94" s="5">
        <v>0.1181</v>
      </c>
      <c r="T94" s="5">
        <f t="shared" si="18"/>
        <v>4.0074551300000004E-2</v>
      </c>
      <c r="U94" s="6">
        <f t="shared" si="19"/>
        <v>4.7328045085300004E-3</v>
      </c>
      <c r="W94" s="1"/>
    </row>
    <row r="95" spans="1:23" x14ac:dyDescent="0.3">
      <c r="A95" s="12">
        <v>32.5</v>
      </c>
      <c r="B95" s="16">
        <v>2.15655E-9</v>
      </c>
      <c r="C95" s="5">
        <v>0.23980000000000001</v>
      </c>
      <c r="D95" s="5">
        <f t="shared" si="10"/>
        <v>1.07180535</v>
      </c>
      <c r="E95" s="32">
        <f t="shared" si="11"/>
        <v>0.25701892293</v>
      </c>
      <c r="F95" s="16">
        <v>0</v>
      </c>
      <c r="G95" s="5">
        <v>0</v>
      </c>
      <c r="H95" s="5">
        <f t="shared" si="12"/>
        <v>0</v>
      </c>
      <c r="I95" s="6">
        <f t="shared" si="13"/>
        <v>0</v>
      </c>
      <c r="J95" s="16">
        <v>1.11047E-9</v>
      </c>
      <c r="K95" s="5">
        <v>0.1542</v>
      </c>
      <c r="L95" s="5">
        <f t="shared" si="14"/>
        <v>0.55190359</v>
      </c>
      <c r="M95" s="32">
        <f t="shared" si="15"/>
        <v>8.5103533578000004E-2</v>
      </c>
      <c r="N95" s="16">
        <v>1.43354E-9</v>
      </c>
      <c r="O95" s="5">
        <v>0.20469999999999999</v>
      </c>
      <c r="P95" s="5">
        <f t="shared" si="16"/>
        <v>0.71246938000000004</v>
      </c>
      <c r="Q95" s="6">
        <f t="shared" si="17"/>
        <v>0.14584248208600001</v>
      </c>
      <c r="R95" s="14">
        <v>1.06651E-10</v>
      </c>
      <c r="S95" s="5">
        <v>0.21709999999999999</v>
      </c>
      <c r="T95" s="5">
        <f t="shared" si="18"/>
        <v>5.3005547E-2</v>
      </c>
      <c r="U95" s="6">
        <f t="shared" si="19"/>
        <v>1.1507504253699999E-2</v>
      </c>
      <c r="W95" s="1"/>
    </row>
    <row r="96" spans="1:23" x14ac:dyDescent="0.3">
      <c r="A96" s="12">
        <v>33</v>
      </c>
      <c r="B96" s="16">
        <v>1.1350200000000001E-9</v>
      </c>
      <c r="C96" s="5">
        <v>0.19620000000000001</v>
      </c>
      <c r="D96" s="5">
        <f t="shared" si="10"/>
        <v>0.56410494</v>
      </c>
      <c r="E96" s="32">
        <f t="shared" si="11"/>
        <v>0.11067738922800001</v>
      </c>
      <c r="F96" s="16">
        <v>0</v>
      </c>
      <c r="G96" s="5">
        <v>0</v>
      </c>
      <c r="H96" s="5">
        <f t="shared" si="12"/>
        <v>0</v>
      </c>
      <c r="I96" s="6">
        <f t="shared" si="13"/>
        <v>0</v>
      </c>
      <c r="J96" s="16">
        <v>9.601210000000001E-10</v>
      </c>
      <c r="K96" s="5">
        <v>0.1739</v>
      </c>
      <c r="L96" s="5">
        <f t="shared" si="14"/>
        <v>0.47718013700000006</v>
      </c>
      <c r="M96" s="32">
        <f t="shared" si="15"/>
        <v>8.2981625824300007E-2</v>
      </c>
      <c r="N96" s="16">
        <v>1.0169999999999999E-9</v>
      </c>
      <c r="O96" s="5">
        <v>0.1903</v>
      </c>
      <c r="P96" s="5">
        <f t="shared" si="16"/>
        <v>0.50544899999999993</v>
      </c>
      <c r="Q96" s="6">
        <f t="shared" si="17"/>
        <v>9.6186944699999985E-2</v>
      </c>
      <c r="R96" s="14">
        <v>6.2806000000000005E-11</v>
      </c>
      <c r="S96" s="5">
        <v>0.1447</v>
      </c>
      <c r="T96" s="5">
        <f t="shared" si="18"/>
        <v>3.1214582000000001E-2</v>
      </c>
      <c r="U96" s="6">
        <f t="shared" si="19"/>
        <v>4.5167500153999998E-3</v>
      </c>
      <c r="W96" s="1"/>
    </row>
    <row r="97" spans="1:23" x14ac:dyDescent="0.3">
      <c r="A97" s="12">
        <v>33.5</v>
      </c>
      <c r="B97" s="16">
        <v>9.6122100000000002E-10</v>
      </c>
      <c r="C97" s="5">
        <v>0.18659999999999999</v>
      </c>
      <c r="D97" s="5">
        <f t="shared" si="10"/>
        <v>0.47772683700000002</v>
      </c>
      <c r="E97" s="32">
        <f t="shared" si="11"/>
        <v>8.9143827784199992E-2</v>
      </c>
      <c r="F97" s="16">
        <v>0</v>
      </c>
      <c r="G97" s="5">
        <v>0</v>
      </c>
      <c r="H97" s="5">
        <f t="shared" si="12"/>
        <v>0</v>
      </c>
      <c r="I97" s="6">
        <f t="shared" si="13"/>
        <v>0</v>
      </c>
      <c r="J97" s="16">
        <v>7.0113399999999997E-10</v>
      </c>
      <c r="K97" s="5">
        <v>0.1767</v>
      </c>
      <c r="L97" s="5">
        <f t="shared" si="14"/>
        <v>0.34846359799999999</v>
      </c>
      <c r="M97" s="32">
        <f t="shared" si="15"/>
        <v>6.1573517766599993E-2</v>
      </c>
      <c r="N97" s="16">
        <v>1.00819E-9</v>
      </c>
      <c r="O97" s="5">
        <v>0.1734</v>
      </c>
      <c r="P97" s="5">
        <f t="shared" si="16"/>
        <v>0.50107042999999996</v>
      </c>
      <c r="Q97" s="6">
        <f t="shared" si="17"/>
        <v>8.6885612561999989E-2</v>
      </c>
      <c r="R97" s="14">
        <v>4.3928399999999998E-11</v>
      </c>
      <c r="S97" s="5">
        <v>0.16300000000000001</v>
      </c>
      <c r="T97" s="5">
        <f t="shared" si="18"/>
        <v>2.1832414799999998E-2</v>
      </c>
      <c r="U97" s="6">
        <f t="shared" si="19"/>
        <v>3.5586836123999996E-3</v>
      </c>
      <c r="W97" s="1"/>
    </row>
    <row r="98" spans="1:23" x14ac:dyDescent="0.3">
      <c r="A98" s="12">
        <v>34</v>
      </c>
      <c r="B98" s="16">
        <v>1.11057E-9</v>
      </c>
      <c r="C98" s="5">
        <v>0.32200000000000001</v>
      </c>
      <c r="D98" s="5">
        <f t="shared" si="10"/>
        <v>0.55195329000000004</v>
      </c>
      <c r="E98" s="32">
        <f t="shared" si="11"/>
        <v>0.17772895938000002</v>
      </c>
      <c r="F98" s="16">
        <v>0</v>
      </c>
      <c r="G98" s="5">
        <v>0</v>
      </c>
      <c r="H98" s="5">
        <f t="shared" si="12"/>
        <v>0</v>
      </c>
      <c r="I98" s="6">
        <f t="shared" si="13"/>
        <v>0</v>
      </c>
      <c r="J98" s="16">
        <v>1.0985999999999999E-9</v>
      </c>
      <c r="K98" s="5">
        <v>0.55269999999999997</v>
      </c>
      <c r="L98" s="5">
        <f t="shared" si="14"/>
        <v>0.54600419999999994</v>
      </c>
      <c r="M98" s="32">
        <f t="shared" si="15"/>
        <v>0.30177652133999994</v>
      </c>
      <c r="N98" s="16">
        <v>9.6775300000000002E-10</v>
      </c>
      <c r="O98" s="5">
        <v>0.28339999999999999</v>
      </c>
      <c r="P98" s="5">
        <f t="shared" si="16"/>
        <v>0.480973241</v>
      </c>
      <c r="Q98" s="6">
        <f t="shared" si="17"/>
        <v>0.13630781649939999</v>
      </c>
      <c r="R98" s="14">
        <v>6.52443E-11</v>
      </c>
      <c r="S98" s="5">
        <v>0.28970000000000001</v>
      </c>
      <c r="T98" s="5">
        <f t="shared" si="18"/>
        <v>3.24264171E-2</v>
      </c>
      <c r="U98" s="6">
        <f t="shared" si="19"/>
        <v>9.3939330338700007E-3</v>
      </c>
      <c r="W98" s="1"/>
    </row>
    <row r="99" spans="1:23" x14ac:dyDescent="0.3">
      <c r="A99" s="12">
        <v>34.5</v>
      </c>
      <c r="B99" s="16">
        <v>3.3524600000000002E-10</v>
      </c>
      <c r="C99" s="5">
        <v>0.26500000000000001</v>
      </c>
      <c r="D99" s="5">
        <f t="shared" si="10"/>
        <v>0.16661726200000002</v>
      </c>
      <c r="E99" s="32">
        <f t="shared" si="11"/>
        <v>4.4153574430000009E-2</v>
      </c>
      <c r="F99" s="16">
        <v>0</v>
      </c>
      <c r="G99" s="5">
        <v>0</v>
      </c>
      <c r="H99" s="5">
        <f t="shared" si="12"/>
        <v>0</v>
      </c>
      <c r="I99" s="6">
        <f t="shared" si="13"/>
        <v>0</v>
      </c>
      <c r="J99" s="16">
        <v>3.3660299999999998E-10</v>
      </c>
      <c r="K99" s="5">
        <v>0.25729999999999997</v>
      </c>
      <c r="L99" s="5">
        <f t="shared" si="14"/>
        <v>0.16729169099999999</v>
      </c>
      <c r="M99" s="32">
        <f t="shared" si="15"/>
        <v>4.3044152094299994E-2</v>
      </c>
      <c r="N99" s="16">
        <v>2.5214899999999999E-10</v>
      </c>
      <c r="O99" s="5">
        <v>0.28420000000000001</v>
      </c>
      <c r="P99" s="5">
        <f t="shared" si="16"/>
        <v>0.12531805299999998</v>
      </c>
      <c r="Q99" s="6">
        <f t="shared" si="17"/>
        <v>3.5615390662599999E-2</v>
      </c>
      <c r="R99" s="14">
        <v>1.9280500000000001E-11</v>
      </c>
      <c r="S99" s="5">
        <v>0.21129999999999999</v>
      </c>
      <c r="T99" s="5">
        <f t="shared" si="18"/>
        <v>9.5824085000000003E-3</v>
      </c>
      <c r="U99" s="6">
        <f t="shared" si="19"/>
        <v>2.02476291605E-3</v>
      </c>
      <c r="W99" s="1"/>
    </row>
    <row r="100" spans="1:23" ht="15" thickBot="1" x14ac:dyDescent="0.35">
      <c r="A100" s="13">
        <v>35</v>
      </c>
      <c r="B100" s="17">
        <v>8.6033799999999996E-11</v>
      </c>
      <c r="C100" s="7">
        <v>0.51160000000000005</v>
      </c>
      <c r="D100" s="7">
        <f t="shared" si="10"/>
        <v>4.2758798599999995E-2</v>
      </c>
      <c r="E100" s="33">
        <f t="shared" si="11"/>
        <v>2.187540136376E-2</v>
      </c>
      <c r="F100" s="17">
        <v>0</v>
      </c>
      <c r="G100" s="7">
        <v>0</v>
      </c>
      <c r="H100" s="7">
        <f t="shared" si="12"/>
        <v>0</v>
      </c>
      <c r="I100" s="8">
        <f t="shared" si="13"/>
        <v>0</v>
      </c>
      <c r="J100" s="17">
        <v>5.3498600000000002E-11</v>
      </c>
      <c r="K100" s="7">
        <v>0.50239999999999996</v>
      </c>
      <c r="L100" s="7">
        <f t="shared" si="14"/>
        <v>2.65888042E-2</v>
      </c>
      <c r="M100" s="33">
        <f t="shared" si="15"/>
        <v>1.3358215230079998E-2</v>
      </c>
      <c r="N100" s="17">
        <v>7.6911499999999996E-11</v>
      </c>
      <c r="O100" s="7">
        <v>0.51339999999999997</v>
      </c>
      <c r="P100" s="7">
        <f t="shared" si="16"/>
        <v>3.8225015500000001E-2</v>
      </c>
      <c r="Q100" s="8">
        <f t="shared" si="17"/>
        <v>1.96247229577E-2</v>
      </c>
      <c r="R100" s="15">
        <v>3.8466299999999997E-12</v>
      </c>
      <c r="S100" s="7">
        <v>0.44330000000000003</v>
      </c>
      <c r="T100" s="7">
        <f t="shared" si="18"/>
        <v>1.9117751099999999E-3</v>
      </c>
      <c r="U100" s="8">
        <f t="shared" si="19"/>
        <v>8.4748990626299996E-4</v>
      </c>
      <c r="W100" s="1"/>
    </row>
  </sheetData>
  <mergeCells count="11">
    <mergeCell ref="A1:B1"/>
    <mergeCell ref="G1:H1"/>
    <mergeCell ref="A2:B2"/>
    <mergeCell ref="G2:H2"/>
    <mergeCell ref="B4:I4"/>
    <mergeCell ref="R4:U5"/>
    <mergeCell ref="B5:E5"/>
    <mergeCell ref="F5:I5"/>
    <mergeCell ref="J5:M5"/>
    <mergeCell ref="N5:Q5"/>
    <mergeCell ref="J4:Q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topLeftCell="C1" workbookViewId="0">
      <selection activeCell="F2" sqref="F2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50" t="s">
        <v>7</v>
      </c>
      <c r="B1" s="50"/>
      <c r="C1" s="34">
        <f>497000000</f>
        <v>497000000</v>
      </c>
      <c r="D1" s="3" t="s">
        <v>10</v>
      </c>
      <c r="G1" s="49" t="s">
        <v>18</v>
      </c>
      <c r="H1" s="49"/>
      <c r="I1" s="4">
        <f>D7+L7</f>
        <v>1702.9466579855807</v>
      </c>
      <c r="J1" s="3" t="s">
        <v>9</v>
      </c>
    </row>
    <row r="2" spans="1:23" x14ac:dyDescent="0.3">
      <c r="A2" s="50" t="s">
        <v>8</v>
      </c>
      <c r="B2" s="50"/>
      <c r="C2" s="34">
        <v>1</v>
      </c>
      <c r="D2" s="35" t="s">
        <v>11</v>
      </c>
      <c r="G2" s="49" t="s">
        <v>16</v>
      </c>
      <c r="H2" s="49"/>
      <c r="I2" s="36">
        <f>T7</f>
        <v>61.609912698880009</v>
      </c>
      <c r="J2" s="3" t="s">
        <v>19</v>
      </c>
    </row>
    <row r="3" spans="1:23" ht="15" thickBot="1" x14ac:dyDescent="0.35"/>
    <row r="4" spans="1:23" ht="15" thickBot="1" x14ac:dyDescent="0.35">
      <c r="A4" s="41"/>
      <c r="B4" s="62" t="s">
        <v>12</v>
      </c>
      <c r="C4" s="52"/>
      <c r="D4" s="52"/>
      <c r="E4" s="52"/>
      <c r="F4" s="53"/>
      <c r="G4" s="53"/>
      <c r="H4" s="53"/>
      <c r="I4" s="54"/>
      <c r="J4" s="51" t="s">
        <v>15</v>
      </c>
      <c r="K4" s="52"/>
      <c r="L4" s="52"/>
      <c r="M4" s="52"/>
      <c r="N4" s="53"/>
      <c r="O4" s="53"/>
      <c r="P4" s="53"/>
      <c r="Q4" s="54"/>
      <c r="R4" s="43" t="s">
        <v>16</v>
      </c>
      <c r="S4" s="44"/>
      <c r="T4" s="44"/>
      <c r="U4" s="45"/>
    </row>
    <row r="5" spans="1:23" ht="15" thickBot="1" x14ac:dyDescent="0.35">
      <c r="A5" s="42"/>
      <c r="B5" s="61" t="s">
        <v>13</v>
      </c>
      <c r="C5" s="56"/>
      <c r="D5" s="56"/>
      <c r="E5" s="57"/>
      <c r="F5" s="58" t="s">
        <v>14</v>
      </c>
      <c r="G5" s="59"/>
      <c r="H5" s="59"/>
      <c r="I5" s="60"/>
      <c r="J5" s="55" t="s">
        <v>13</v>
      </c>
      <c r="K5" s="56"/>
      <c r="L5" s="56"/>
      <c r="M5" s="57"/>
      <c r="N5" s="58" t="s">
        <v>14</v>
      </c>
      <c r="O5" s="59"/>
      <c r="P5" s="59"/>
      <c r="Q5" s="60"/>
      <c r="R5" s="46"/>
      <c r="S5" s="47"/>
      <c r="T5" s="47"/>
      <c r="U5" s="48"/>
    </row>
    <row r="6" spans="1:23" ht="15" thickBot="1" x14ac:dyDescent="0.35">
      <c r="A6" s="40" t="s">
        <v>0</v>
      </c>
      <c r="B6" s="18" t="s">
        <v>4</v>
      </c>
      <c r="C6" s="19" t="s">
        <v>2</v>
      </c>
      <c r="D6" s="19" t="s">
        <v>5</v>
      </c>
      <c r="E6" s="29" t="s">
        <v>3</v>
      </c>
      <c r="F6" s="18" t="s">
        <v>4</v>
      </c>
      <c r="G6" s="19" t="s">
        <v>2</v>
      </c>
      <c r="H6" s="19" t="s">
        <v>5</v>
      </c>
      <c r="I6" s="20" t="s">
        <v>3</v>
      </c>
      <c r="J6" s="18" t="s">
        <v>4</v>
      </c>
      <c r="K6" s="19" t="s">
        <v>2</v>
      </c>
      <c r="L6" s="19" t="s">
        <v>5</v>
      </c>
      <c r="M6" s="29" t="s">
        <v>3</v>
      </c>
      <c r="N6" s="18" t="s">
        <v>4</v>
      </c>
      <c r="O6" s="19" t="s">
        <v>2</v>
      </c>
      <c r="P6" s="19" t="s">
        <v>5</v>
      </c>
      <c r="Q6" s="20" t="s">
        <v>3</v>
      </c>
      <c r="R6" s="21" t="s">
        <v>1</v>
      </c>
      <c r="S6" s="19" t="s">
        <v>2</v>
      </c>
      <c r="T6" s="19" t="s">
        <v>17</v>
      </c>
      <c r="U6" s="20" t="s">
        <v>3</v>
      </c>
      <c r="V6" s="1"/>
    </row>
    <row r="7" spans="1:23" ht="15" thickBot="1" x14ac:dyDescent="0.35">
      <c r="A7" s="39" t="s">
        <v>6</v>
      </c>
      <c r="B7" s="26">
        <f>SUM(B8:B100)</f>
        <v>8.6339187654000069E-7</v>
      </c>
      <c r="C7" s="27">
        <v>6.4000000000000003E-3</v>
      </c>
      <c r="D7" s="27">
        <f>SUM(D8:D100)</f>
        <v>429.10576264038002</v>
      </c>
      <c r="E7" s="30">
        <f>C7*D7</f>
        <v>2.7462768808984324</v>
      </c>
      <c r="F7" s="26">
        <f>SUM(F8:F100)</f>
        <v>4.9667969465499996E-7</v>
      </c>
      <c r="G7" s="27">
        <v>5.8999999999999999E-3</v>
      </c>
      <c r="H7" s="27">
        <f>SUM(H8:H100)</f>
        <v>246.84980824353502</v>
      </c>
      <c r="I7" s="28">
        <f>G7*H7</f>
        <v>1.4564138686368566</v>
      </c>
      <c r="J7" s="26">
        <f>SUM(J8:J100)</f>
        <v>2.5630601515999984E-6</v>
      </c>
      <c r="K7" s="27">
        <v>4.7999999999999996E-3</v>
      </c>
      <c r="L7" s="27">
        <f>SUM(L8:L100)</f>
        <v>1273.8408953452008</v>
      </c>
      <c r="M7" s="30">
        <f>K7*L7</f>
        <v>6.1144362976569635</v>
      </c>
      <c r="N7" s="26">
        <f>SUM(N8:N100)</f>
        <v>2.4008316331000014E-6</v>
      </c>
      <c r="O7" s="27">
        <v>4.3E-3</v>
      </c>
      <c r="P7" s="27">
        <f>SUM(P8:P100)</f>
        <v>1193.2133216506998</v>
      </c>
      <c r="Q7" s="28">
        <f>O7*P7</f>
        <v>5.1308172830980086</v>
      </c>
      <c r="R7" s="37">
        <f>SUM(R8:R100)</f>
        <v>1.2396360704000006E-7</v>
      </c>
      <c r="S7" s="27">
        <v>4.3E-3</v>
      </c>
      <c r="T7" s="27">
        <f>SUM(T8:T100)</f>
        <v>61.609912698880009</v>
      </c>
      <c r="U7" s="28">
        <f>S7*T7</f>
        <v>0.26492262460518406</v>
      </c>
      <c r="V7" s="1"/>
    </row>
    <row r="8" spans="1:23" x14ac:dyDescent="0.3">
      <c r="A8" s="38">
        <v>4.1399000000000002E-7</v>
      </c>
      <c r="B8" s="22">
        <v>0</v>
      </c>
      <c r="C8" s="23">
        <v>0</v>
      </c>
      <c r="D8" s="23">
        <f>B8*$C$1*$C$2</f>
        <v>0</v>
      </c>
      <c r="E8" s="31">
        <f>C8*D8</f>
        <v>0</v>
      </c>
      <c r="F8" s="22">
        <v>0</v>
      </c>
      <c r="G8" s="23">
        <v>0</v>
      </c>
      <c r="H8" s="23">
        <f>F8*$C$1*$C$2</f>
        <v>0</v>
      </c>
      <c r="I8" s="24">
        <f>G8*H8</f>
        <v>0</v>
      </c>
      <c r="J8" s="22">
        <v>0</v>
      </c>
      <c r="K8" s="23">
        <v>0</v>
      </c>
      <c r="L8" s="23">
        <f>J8*$C$1*$C$2</f>
        <v>0</v>
      </c>
      <c r="M8" s="31">
        <f>K8*L8</f>
        <v>0</v>
      </c>
      <c r="N8" s="22">
        <v>0</v>
      </c>
      <c r="O8" s="23">
        <v>0</v>
      </c>
      <c r="P8" s="23">
        <f>N8*$C$1*$C$2</f>
        <v>0</v>
      </c>
      <c r="Q8" s="24">
        <f>O8*P8</f>
        <v>0</v>
      </c>
      <c r="R8" s="25">
        <v>0</v>
      </c>
      <c r="S8" s="23">
        <v>0</v>
      </c>
      <c r="T8" s="23">
        <f>R8*$C$1*$C$2</f>
        <v>0</v>
      </c>
      <c r="U8" s="24">
        <f>S8*T8</f>
        <v>0</v>
      </c>
      <c r="V8" s="1"/>
      <c r="W8" s="1"/>
    </row>
    <row r="9" spans="1:23" x14ac:dyDescent="0.3">
      <c r="A9" s="12">
        <v>1.1253000000000001E-6</v>
      </c>
      <c r="B9" s="16">
        <v>2.5986299999999999E-11</v>
      </c>
      <c r="C9" s="5">
        <v>0.15129999999999999</v>
      </c>
      <c r="D9" s="5">
        <f t="shared" ref="D9:D72" si="0">B9*$C$1*$C$2</f>
        <v>1.2915191099999999E-2</v>
      </c>
      <c r="E9" s="32">
        <f t="shared" ref="E9:E72" si="1">C9*D9</f>
        <v>1.9540684134299996E-3</v>
      </c>
      <c r="F9" s="16">
        <v>1.1723199999999999E-9</v>
      </c>
      <c r="G9" s="5">
        <v>2.06E-2</v>
      </c>
      <c r="H9" s="5">
        <f t="shared" ref="H9:H72" si="2">F9*$C$1*$C$2</f>
        <v>0.58264304</v>
      </c>
      <c r="I9" s="6">
        <f t="shared" ref="I9:I72" si="3">G9*H9</f>
        <v>1.2002446624000001E-2</v>
      </c>
      <c r="J9" s="16">
        <v>6.6545099999999994E-11</v>
      </c>
      <c r="K9" s="5">
        <v>7.4700000000000003E-2</v>
      </c>
      <c r="L9" s="5">
        <f t="shared" ref="L9:L72" si="4">J9*$C$1*$C$2</f>
        <v>3.3072914699999997E-2</v>
      </c>
      <c r="M9" s="32">
        <f t="shared" ref="M9:M72" si="5">K9*L9</f>
        <v>2.4705467280899999E-3</v>
      </c>
      <c r="N9" s="16">
        <v>5.0129000000000003E-9</v>
      </c>
      <c r="O9" s="5">
        <v>1.17E-2</v>
      </c>
      <c r="P9" s="5">
        <f t="shared" ref="P9:P72" si="6">N9*$C$1*$C$2</f>
        <v>2.4914113000000002</v>
      </c>
      <c r="Q9" s="6">
        <f t="shared" ref="Q9:Q72" si="7">O9*P9</f>
        <v>2.9149512210000002E-2</v>
      </c>
      <c r="R9" s="14">
        <v>2.07366E-10</v>
      </c>
      <c r="S9" s="5">
        <v>9.1999999999999998E-3</v>
      </c>
      <c r="T9" s="5">
        <f t="shared" ref="T9:T72" si="8">R9*$C$1*$C$2</f>
        <v>0.103060902</v>
      </c>
      <c r="U9" s="6">
        <f t="shared" ref="U9:U72" si="9">S9*T9</f>
        <v>9.481602984E-4</v>
      </c>
      <c r="V9" s="1"/>
      <c r="W9" s="1"/>
    </row>
    <row r="10" spans="1:23" x14ac:dyDescent="0.3">
      <c r="A10" s="12">
        <v>3.0589999999999998E-6</v>
      </c>
      <c r="B10" s="16">
        <v>2.89713E-10</v>
      </c>
      <c r="C10" s="5">
        <v>0.127</v>
      </c>
      <c r="D10" s="5">
        <f t="shared" si="0"/>
        <v>0.14398736100000001</v>
      </c>
      <c r="E10" s="32">
        <f t="shared" si="1"/>
        <v>1.8286394847000002E-2</v>
      </c>
      <c r="F10" s="16">
        <v>1.1021200000000001E-8</v>
      </c>
      <c r="G10" s="5">
        <v>1.2E-2</v>
      </c>
      <c r="H10" s="5">
        <f t="shared" si="2"/>
        <v>5.4775364</v>
      </c>
      <c r="I10" s="6">
        <f t="shared" si="3"/>
        <v>6.57304368E-2</v>
      </c>
      <c r="J10" s="16">
        <v>6.8563000000000004E-10</v>
      </c>
      <c r="K10" s="5">
        <v>2.5899999999999999E-2</v>
      </c>
      <c r="L10" s="5">
        <f t="shared" si="4"/>
        <v>0.34075811</v>
      </c>
      <c r="M10" s="32">
        <f t="shared" si="5"/>
        <v>8.8256350490000003E-3</v>
      </c>
      <c r="N10" s="16">
        <v>4.9122600000000001E-8</v>
      </c>
      <c r="O10" s="5">
        <v>8.3999999999999995E-3</v>
      </c>
      <c r="P10" s="5">
        <f t="shared" si="6"/>
        <v>24.413932200000001</v>
      </c>
      <c r="Q10" s="6">
        <f t="shared" si="7"/>
        <v>0.20507703048000001</v>
      </c>
      <c r="R10" s="14">
        <v>1.9996900000000002E-9</v>
      </c>
      <c r="S10" s="5">
        <v>8.3000000000000001E-3</v>
      </c>
      <c r="T10" s="5">
        <f t="shared" si="8"/>
        <v>0.9938459300000001</v>
      </c>
      <c r="U10" s="6">
        <f t="shared" si="9"/>
        <v>8.2489212190000015E-3</v>
      </c>
      <c r="V10" s="1"/>
      <c r="W10" s="1"/>
    </row>
    <row r="11" spans="1:23" x14ac:dyDescent="0.3">
      <c r="A11" s="12">
        <v>1.0677E-5</v>
      </c>
      <c r="B11" s="16">
        <v>1.2682599999999999E-9</v>
      </c>
      <c r="C11" s="5">
        <v>0.17219999999999999</v>
      </c>
      <c r="D11" s="5">
        <f t="shared" si="0"/>
        <v>0.63032521999999991</v>
      </c>
      <c r="E11" s="32">
        <f t="shared" si="1"/>
        <v>0.10854200288399998</v>
      </c>
      <c r="F11" s="16">
        <v>1.7832500000000001E-8</v>
      </c>
      <c r="G11" s="5">
        <v>1.24E-2</v>
      </c>
      <c r="H11" s="5">
        <f t="shared" si="2"/>
        <v>8.8627525000000009</v>
      </c>
      <c r="I11" s="6">
        <f t="shared" si="3"/>
        <v>0.10989813100000001</v>
      </c>
      <c r="J11" s="16">
        <v>6.0141400000000001E-9</v>
      </c>
      <c r="K11" s="5">
        <v>9.6199999999999994E-2</v>
      </c>
      <c r="L11" s="5">
        <f t="shared" si="4"/>
        <v>2.9890275800000001</v>
      </c>
      <c r="M11" s="32">
        <f t="shared" si="5"/>
        <v>0.28754445319599997</v>
      </c>
      <c r="N11" s="16">
        <v>7.8248100000000006E-8</v>
      </c>
      <c r="O11" s="5">
        <v>8.5000000000000006E-3</v>
      </c>
      <c r="P11" s="5">
        <f t="shared" si="6"/>
        <v>38.889305700000001</v>
      </c>
      <c r="Q11" s="6">
        <f t="shared" si="7"/>
        <v>0.33055909845000003</v>
      </c>
      <c r="R11" s="14">
        <v>3.27568E-9</v>
      </c>
      <c r="S11" s="5">
        <v>8.3999999999999995E-3</v>
      </c>
      <c r="T11" s="5">
        <f t="shared" si="8"/>
        <v>1.62801296</v>
      </c>
      <c r="U11" s="6">
        <f t="shared" si="9"/>
        <v>1.3675308863999999E-2</v>
      </c>
      <c r="V11" s="1"/>
      <c r="W11" s="1"/>
    </row>
    <row r="12" spans="1:23" x14ac:dyDescent="0.3">
      <c r="A12" s="12">
        <v>2.9023E-5</v>
      </c>
      <c r="B12" s="16">
        <v>1.4958099999999999E-8</v>
      </c>
      <c r="C12" s="5">
        <v>5.0700000000000002E-2</v>
      </c>
      <c r="D12" s="5">
        <f t="shared" si="0"/>
        <v>7.4341756999999999</v>
      </c>
      <c r="E12" s="32">
        <f t="shared" si="1"/>
        <v>0.37691270798999998</v>
      </c>
      <c r="F12" s="16">
        <v>1.8550800000000001E-8</v>
      </c>
      <c r="G12" s="5">
        <v>1.77E-2</v>
      </c>
      <c r="H12" s="5">
        <f t="shared" si="2"/>
        <v>9.2197475999999998</v>
      </c>
      <c r="I12" s="6">
        <f t="shared" si="3"/>
        <v>0.16318953252000001</v>
      </c>
      <c r="J12" s="16">
        <v>6.0302099999999998E-8</v>
      </c>
      <c r="K12" s="5">
        <v>3.2000000000000001E-2</v>
      </c>
      <c r="L12" s="5">
        <f t="shared" si="4"/>
        <v>29.970143699999998</v>
      </c>
      <c r="M12" s="32">
        <f t="shared" si="5"/>
        <v>0.95904459839999989</v>
      </c>
      <c r="N12" s="16">
        <v>7.6918800000000004E-8</v>
      </c>
      <c r="O12" s="5">
        <v>9.4999999999999998E-3</v>
      </c>
      <c r="P12" s="5">
        <f t="shared" si="6"/>
        <v>38.228643600000005</v>
      </c>
      <c r="Q12" s="6">
        <f t="shared" si="7"/>
        <v>0.36317211420000006</v>
      </c>
      <c r="R12" s="14">
        <v>3.6311799999999999E-9</v>
      </c>
      <c r="S12" s="5">
        <v>8.9999999999999993E-3</v>
      </c>
      <c r="T12" s="5">
        <f t="shared" si="8"/>
        <v>1.8046964599999999</v>
      </c>
      <c r="U12" s="6">
        <f t="shared" si="9"/>
        <v>1.6242268139999998E-2</v>
      </c>
      <c r="V12" s="1"/>
      <c r="W12" s="1"/>
    </row>
    <row r="13" spans="1:23" x14ac:dyDescent="0.3">
      <c r="A13" s="12">
        <v>1.013E-4</v>
      </c>
      <c r="B13" s="16">
        <v>2.1104499999999999E-8</v>
      </c>
      <c r="C13" s="5">
        <v>4.6399999999999997E-2</v>
      </c>
      <c r="D13" s="5">
        <f t="shared" si="0"/>
        <v>10.488936499999999</v>
      </c>
      <c r="E13" s="32">
        <f t="shared" si="1"/>
        <v>0.48668665359999996</v>
      </c>
      <c r="F13" s="16">
        <v>2.40167E-8</v>
      </c>
      <c r="G13" s="5">
        <v>1.4200000000000001E-2</v>
      </c>
      <c r="H13" s="5">
        <f t="shared" si="2"/>
        <v>11.9362999</v>
      </c>
      <c r="I13" s="6">
        <f t="shared" si="3"/>
        <v>0.16949545858000001</v>
      </c>
      <c r="J13" s="16">
        <v>8.0085200000000003E-8</v>
      </c>
      <c r="K13" s="5">
        <v>2.76E-2</v>
      </c>
      <c r="L13" s="5">
        <f t="shared" si="4"/>
        <v>39.802344400000003</v>
      </c>
      <c r="M13" s="32">
        <f t="shared" si="5"/>
        <v>1.0985447054400002</v>
      </c>
      <c r="N13" s="16">
        <v>1.00887E-7</v>
      </c>
      <c r="O13" s="5">
        <v>7.9000000000000008E-3</v>
      </c>
      <c r="P13" s="5">
        <f t="shared" si="6"/>
        <v>50.140839</v>
      </c>
      <c r="Q13" s="6">
        <f t="shared" si="7"/>
        <v>0.39611262810000003</v>
      </c>
      <c r="R13" s="14">
        <v>4.8339600000000001E-9</v>
      </c>
      <c r="S13" s="5">
        <v>8.3999999999999995E-3</v>
      </c>
      <c r="T13" s="5">
        <f t="shared" si="8"/>
        <v>2.4024781200000001</v>
      </c>
      <c r="U13" s="6">
        <f t="shared" si="9"/>
        <v>2.0180816208E-2</v>
      </c>
      <c r="V13" s="1"/>
      <c r="W13" s="1"/>
    </row>
    <row r="14" spans="1:23" x14ac:dyDescent="0.3">
      <c r="A14" s="12">
        <v>2.7535999999999999E-4</v>
      </c>
      <c r="B14" s="16">
        <v>1.8773499999999999E-8</v>
      </c>
      <c r="C14" s="5">
        <v>4.7699999999999999E-2</v>
      </c>
      <c r="D14" s="5">
        <f t="shared" si="0"/>
        <v>9.3304294999999993</v>
      </c>
      <c r="E14" s="32">
        <f t="shared" si="1"/>
        <v>0.44506148714999993</v>
      </c>
      <c r="F14" s="16">
        <v>2.0167600000000001E-8</v>
      </c>
      <c r="G14" s="5">
        <v>1.38E-2</v>
      </c>
      <c r="H14" s="5">
        <f t="shared" si="2"/>
        <v>10.0232972</v>
      </c>
      <c r="I14" s="6">
        <f t="shared" si="3"/>
        <v>0.13832150135999999</v>
      </c>
      <c r="J14" s="16">
        <v>6.6750800000000002E-8</v>
      </c>
      <c r="K14" s="5">
        <v>0.03</v>
      </c>
      <c r="L14" s="5">
        <f t="shared" si="4"/>
        <v>33.175147600000003</v>
      </c>
      <c r="M14" s="32">
        <f t="shared" si="5"/>
        <v>0.99525442800000008</v>
      </c>
      <c r="N14" s="16">
        <v>8.5528600000000003E-8</v>
      </c>
      <c r="O14" s="5">
        <v>8.2000000000000007E-3</v>
      </c>
      <c r="P14" s="5">
        <f t="shared" si="6"/>
        <v>42.507714200000002</v>
      </c>
      <c r="Q14" s="6">
        <f t="shared" si="7"/>
        <v>0.34856325644000002</v>
      </c>
      <c r="R14" s="14">
        <v>4.0784100000000002E-9</v>
      </c>
      <c r="S14" s="5">
        <v>8.3999999999999995E-3</v>
      </c>
      <c r="T14" s="5">
        <f t="shared" si="8"/>
        <v>2.02696977</v>
      </c>
      <c r="U14" s="6">
        <f t="shared" si="9"/>
        <v>1.7026546067999998E-2</v>
      </c>
      <c r="W14" s="1"/>
    </row>
    <row r="15" spans="1:23" x14ac:dyDescent="0.3">
      <c r="A15" s="12">
        <v>5.8295000000000005E-4</v>
      </c>
      <c r="B15" s="16">
        <v>1.49449E-8</v>
      </c>
      <c r="C15" s="5">
        <v>5.3699999999999998E-2</v>
      </c>
      <c r="D15" s="5">
        <f t="shared" si="0"/>
        <v>7.4276153000000003</v>
      </c>
      <c r="E15" s="32">
        <f t="shared" si="1"/>
        <v>0.39886294161000002</v>
      </c>
      <c r="F15" s="16">
        <v>1.6699700000000001E-8</v>
      </c>
      <c r="G15" s="5">
        <v>1.8599999999999998E-2</v>
      </c>
      <c r="H15" s="5">
        <f t="shared" si="2"/>
        <v>8.2997509000000012</v>
      </c>
      <c r="I15" s="6">
        <f t="shared" si="3"/>
        <v>0.15437536674000002</v>
      </c>
      <c r="J15" s="16">
        <v>5.3081600000000003E-8</v>
      </c>
      <c r="K15" s="5">
        <v>3.39E-2</v>
      </c>
      <c r="L15" s="5">
        <f t="shared" si="4"/>
        <v>26.381555200000001</v>
      </c>
      <c r="M15" s="32">
        <f t="shared" si="5"/>
        <v>0.89433472128000002</v>
      </c>
      <c r="N15" s="16">
        <v>6.7454300000000006E-8</v>
      </c>
      <c r="O15" s="5">
        <v>8.8000000000000005E-3</v>
      </c>
      <c r="P15" s="5">
        <f t="shared" si="6"/>
        <v>33.524787100000005</v>
      </c>
      <c r="Q15" s="6">
        <f t="shared" si="7"/>
        <v>0.29501812648000003</v>
      </c>
      <c r="R15" s="14">
        <v>3.19143E-9</v>
      </c>
      <c r="S15" s="5">
        <v>8.6E-3</v>
      </c>
      <c r="T15" s="5">
        <f t="shared" si="8"/>
        <v>1.58614071</v>
      </c>
      <c r="U15" s="6">
        <f t="shared" si="9"/>
        <v>1.3640810106E-2</v>
      </c>
      <c r="W15" s="1"/>
    </row>
    <row r="16" spans="1:23" x14ac:dyDescent="0.3">
      <c r="A16" s="12">
        <v>1.2340999999999999E-3</v>
      </c>
      <c r="B16" s="16">
        <v>1.48023E-8</v>
      </c>
      <c r="C16" s="5">
        <v>5.2900000000000003E-2</v>
      </c>
      <c r="D16" s="5">
        <f t="shared" si="0"/>
        <v>7.3567431000000001</v>
      </c>
      <c r="E16" s="32">
        <f t="shared" si="1"/>
        <v>0.38917170999</v>
      </c>
      <c r="F16" s="16">
        <v>1.7033300000000001E-8</v>
      </c>
      <c r="G16" s="5">
        <v>1.7399999999999999E-2</v>
      </c>
      <c r="H16" s="5">
        <f t="shared" si="2"/>
        <v>8.4655500999999997</v>
      </c>
      <c r="I16" s="6">
        <f t="shared" si="3"/>
        <v>0.14730057174</v>
      </c>
      <c r="J16" s="16">
        <v>5.55044E-8</v>
      </c>
      <c r="K16" s="5">
        <v>3.2899999999999999E-2</v>
      </c>
      <c r="L16" s="5">
        <f t="shared" si="4"/>
        <v>27.585686800000001</v>
      </c>
      <c r="M16" s="32">
        <f t="shared" si="5"/>
        <v>0.90756909572</v>
      </c>
      <c r="N16" s="16">
        <v>7.0108700000000006E-8</v>
      </c>
      <c r="O16" s="5">
        <v>8.0000000000000002E-3</v>
      </c>
      <c r="P16" s="5">
        <f t="shared" si="6"/>
        <v>34.844023900000003</v>
      </c>
      <c r="Q16" s="6">
        <f t="shared" si="7"/>
        <v>0.27875219120000005</v>
      </c>
      <c r="R16" s="14">
        <v>3.31871E-9</v>
      </c>
      <c r="S16" s="5">
        <v>8.3999999999999995E-3</v>
      </c>
      <c r="T16" s="5">
        <f t="shared" si="8"/>
        <v>1.64939887</v>
      </c>
      <c r="U16" s="6">
        <f t="shared" si="9"/>
        <v>1.3854950507999999E-2</v>
      </c>
      <c r="W16" s="1"/>
    </row>
    <row r="17" spans="1:23" x14ac:dyDescent="0.3">
      <c r="A17" s="12">
        <v>3.3546000000000001E-3</v>
      </c>
      <c r="B17" s="16">
        <v>1.97121E-8</v>
      </c>
      <c r="C17" s="5">
        <v>4.4499999999999998E-2</v>
      </c>
      <c r="D17" s="5">
        <f t="shared" si="0"/>
        <v>9.7969136999999993</v>
      </c>
      <c r="E17" s="32">
        <f t="shared" si="1"/>
        <v>0.43596265964999997</v>
      </c>
      <c r="F17" s="16">
        <v>2.4002799999999999E-8</v>
      </c>
      <c r="G17" s="5">
        <v>1.4500000000000001E-2</v>
      </c>
      <c r="H17" s="5">
        <f t="shared" si="2"/>
        <v>11.929391599999999</v>
      </c>
      <c r="I17" s="6">
        <f t="shared" si="3"/>
        <v>0.1729761782</v>
      </c>
      <c r="J17" s="16">
        <v>7.4142599999999996E-8</v>
      </c>
      <c r="K17" s="5">
        <v>2.7699999999999999E-2</v>
      </c>
      <c r="L17" s="5">
        <f t="shared" si="4"/>
        <v>36.848872199999995</v>
      </c>
      <c r="M17" s="32">
        <f t="shared" si="5"/>
        <v>1.0207137599399998</v>
      </c>
      <c r="N17" s="16">
        <v>9.8128399999999999E-8</v>
      </c>
      <c r="O17" s="5">
        <v>7.1999999999999998E-3</v>
      </c>
      <c r="P17" s="5">
        <f t="shared" si="6"/>
        <v>48.769814799999999</v>
      </c>
      <c r="Q17" s="6">
        <f t="shared" si="7"/>
        <v>0.35114266655999998</v>
      </c>
      <c r="R17" s="14">
        <v>4.6243600000000004E-9</v>
      </c>
      <c r="S17" s="5">
        <v>7.4999999999999997E-3</v>
      </c>
      <c r="T17" s="5">
        <f t="shared" si="8"/>
        <v>2.2983069200000004</v>
      </c>
      <c r="U17" s="6">
        <f t="shared" si="9"/>
        <v>1.7237301900000002E-2</v>
      </c>
      <c r="W17" s="1"/>
    </row>
    <row r="18" spans="1:23" x14ac:dyDescent="0.3">
      <c r="A18" s="12">
        <v>1.0333E-2</v>
      </c>
      <c r="B18" s="16">
        <v>2.4801499999999999E-8</v>
      </c>
      <c r="C18" s="5">
        <v>4.0399999999999998E-2</v>
      </c>
      <c r="D18" s="5">
        <f t="shared" si="0"/>
        <v>12.326345499999999</v>
      </c>
      <c r="E18" s="32">
        <f t="shared" si="1"/>
        <v>0.49798435819999992</v>
      </c>
      <c r="F18" s="16">
        <v>3.0236799999999997E-8</v>
      </c>
      <c r="G18" s="5">
        <v>1.3899999999999999E-2</v>
      </c>
      <c r="H18" s="5">
        <f t="shared" si="2"/>
        <v>15.027689599999999</v>
      </c>
      <c r="I18" s="6">
        <f t="shared" si="3"/>
        <v>0.20888488543999997</v>
      </c>
      <c r="J18" s="16">
        <v>9.22917E-8</v>
      </c>
      <c r="K18" s="5">
        <v>2.3199999999999998E-2</v>
      </c>
      <c r="L18" s="5">
        <f t="shared" si="4"/>
        <v>45.868974899999998</v>
      </c>
      <c r="M18" s="32">
        <f t="shared" si="5"/>
        <v>1.0641602176799998</v>
      </c>
      <c r="N18" s="16">
        <v>1.21879E-7</v>
      </c>
      <c r="O18" s="5">
        <v>7.0000000000000001E-3</v>
      </c>
      <c r="P18" s="5">
        <f t="shared" si="6"/>
        <v>60.573863000000003</v>
      </c>
      <c r="Q18" s="6">
        <f t="shared" si="7"/>
        <v>0.42401704100000004</v>
      </c>
      <c r="R18" s="14">
        <v>5.7278999999999996E-9</v>
      </c>
      <c r="S18" s="5">
        <v>7.1000000000000004E-3</v>
      </c>
      <c r="T18" s="5">
        <f t="shared" si="8"/>
        <v>2.8467662999999996</v>
      </c>
      <c r="U18" s="6">
        <f t="shared" si="9"/>
        <v>2.0212040729999999E-2</v>
      </c>
      <c r="W18" s="1"/>
    </row>
    <row r="19" spans="1:23" x14ac:dyDescent="0.3">
      <c r="A19" s="12">
        <v>2.1874999999999999E-2</v>
      </c>
      <c r="B19" s="16">
        <v>2.0556799999999999E-8</v>
      </c>
      <c r="C19" s="5">
        <v>4.3400000000000001E-2</v>
      </c>
      <c r="D19" s="5">
        <f t="shared" si="0"/>
        <v>10.216729599999999</v>
      </c>
      <c r="E19" s="32">
        <f t="shared" si="1"/>
        <v>0.44340606463999999</v>
      </c>
      <c r="F19" s="16">
        <v>2.2073300000000002E-8</v>
      </c>
      <c r="G19" s="5">
        <v>1.4E-2</v>
      </c>
      <c r="H19" s="5">
        <f t="shared" si="2"/>
        <v>10.970430100000002</v>
      </c>
      <c r="I19" s="6">
        <f t="shared" si="3"/>
        <v>0.15358602140000002</v>
      </c>
      <c r="J19" s="16">
        <v>7.4912700000000001E-8</v>
      </c>
      <c r="K19" s="5">
        <v>2.5600000000000001E-2</v>
      </c>
      <c r="L19" s="5">
        <f t="shared" si="4"/>
        <v>37.231611899999997</v>
      </c>
      <c r="M19" s="32">
        <f t="shared" si="5"/>
        <v>0.95312926464000003</v>
      </c>
      <c r="N19" s="16">
        <v>8.9892900000000004E-8</v>
      </c>
      <c r="O19" s="5">
        <v>7.1999999999999998E-3</v>
      </c>
      <c r="P19" s="5">
        <f t="shared" si="6"/>
        <v>44.676771299999999</v>
      </c>
      <c r="Q19" s="6">
        <f t="shared" si="7"/>
        <v>0.32167275336000001</v>
      </c>
      <c r="R19" s="14">
        <v>4.3558299999999998E-9</v>
      </c>
      <c r="S19" s="5">
        <v>7.4000000000000003E-3</v>
      </c>
      <c r="T19" s="5">
        <f t="shared" si="8"/>
        <v>2.16484751</v>
      </c>
      <c r="U19" s="6">
        <f t="shared" si="9"/>
        <v>1.6019871574000002E-2</v>
      </c>
      <c r="W19" s="1"/>
    </row>
    <row r="20" spans="1:23" x14ac:dyDescent="0.3">
      <c r="A20" s="12">
        <v>2.4788000000000001E-2</v>
      </c>
      <c r="B20" s="16">
        <v>5.7075500000000002E-9</v>
      </c>
      <c r="C20" s="5">
        <v>9.3700000000000006E-2</v>
      </c>
      <c r="D20" s="5">
        <f t="shared" si="0"/>
        <v>2.83665235</v>
      </c>
      <c r="E20" s="32">
        <f t="shared" si="1"/>
        <v>0.26579432519500001</v>
      </c>
      <c r="F20" s="16">
        <v>3.9534999999999996E-9</v>
      </c>
      <c r="G20" s="5">
        <v>2.4E-2</v>
      </c>
      <c r="H20" s="5">
        <f t="shared" si="2"/>
        <v>1.9648894999999997</v>
      </c>
      <c r="I20" s="6">
        <f t="shared" si="3"/>
        <v>4.7157347999999995E-2</v>
      </c>
      <c r="J20" s="16">
        <v>1.9144900000000002E-8</v>
      </c>
      <c r="K20" s="5">
        <v>4.9399999999999999E-2</v>
      </c>
      <c r="L20" s="5">
        <f t="shared" si="4"/>
        <v>9.5150153</v>
      </c>
      <c r="M20" s="32">
        <f t="shared" si="5"/>
        <v>0.47004175582000002</v>
      </c>
      <c r="N20" s="16">
        <v>1.6368199999999999E-8</v>
      </c>
      <c r="O20" s="5">
        <v>1.41E-2</v>
      </c>
      <c r="P20" s="5">
        <f t="shared" si="6"/>
        <v>8.1349953999999993</v>
      </c>
      <c r="Q20" s="6">
        <f t="shared" si="7"/>
        <v>0.11470343513999999</v>
      </c>
      <c r="R20" s="14">
        <v>8.3484799999999995E-10</v>
      </c>
      <c r="S20" s="5">
        <v>1.2800000000000001E-2</v>
      </c>
      <c r="T20" s="5">
        <f t="shared" si="8"/>
        <v>0.41491945599999996</v>
      </c>
      <c r="U20" s="6">
        <f t="shared" si="9"/>
        <v>5.3109690368000001E-3</v>
      </c>
      <c r="W20" s="1"/>
    </row>
    <row r="21" spans="1:23" x14ac:dyDescent="0.3">
      <c r="A21" s="12">
        <v>3.4306999999999997E-2</v>
      </c>
      <c r="B21" s="16">
        <v>1.17728E-8</v>
      </c>
      <c r="C21" s="5">
        <v>4.9700000000000001E-2</v>
      </c>
      <c r="D21" s="5">
        <f t="shared" si="0"/>
        <v>5.8510815999999997</v>
      </c>
      <c r="E21" s="32">
        <f t="shared" si="1"/>
        <v>0.29079875552000001</v>
      </c>
      <c r="F21" s="16">
        <v>1.0538299999999999E-8</v>
      </c>
      <c r="G21" s="5">
        <v>1.95E-2</v>
      </c>
      <c r="H21" s="5">
        <f t="shared" si="2"/>
        <v>5.2375350999999997</v>
      </c>
      <c r="I21" s="6">
        <f t="shared" si="3"/>
        <v>0.10213193444999999</v>
      </c>
      <c r="J21" s="16">
        <v>4.25714E-8</v>
      </c>
      <c r="K21" s="5">
        <v>3.04E-2</v>
      </c>
      <c r="L21" s="5">
        <f t="shared" si="4"/>
        <v>21.157985799999999</v>
      </c>
      <c r="M21" s="32">
        <f t="shared" si="5"/>
        <v>0.64320276832000001</v>
      </c>
      <c r="N21" s="16">
        <v>4.2321200000000003E-8</v>
      </c>
      <c r="O21" s="5">
        <v>7.7000000000000002E-3</v>
      </c>
      <c r="P21" s="5">
        <f t="shared" si="6"/>
        <v>21.033636400000002</v>
      </c>
      <c r="Q21" s="6">
        <f t="shared" si="7"/>
        <v>0.16195900028000002</v>
      </c>
      <c r="R21" s="14">
        <v>2.09742E-9</v>
      </c>
      <c r="S21" s="5">
        <v>8.3000000000000001E-3</v>
      </c>
      <c r="T21" s="5">
        <f t="shared" si="8"/>
        <v>1.0424177400000001</v>
      </c>
      <c r="U21" s="6">
        <f t="shared" si="9"/>
        <v>8.652067242000001E-3</v>
      </c>
      <c r="W21" s="1"/>
    </row>
    <row r="22" spans="1:23" x14ac:dyDescent="0.3">
      <c r="A22" s="12">
        <v>5.2475000000000001E-2</v>
      </c>
      <c r="B22" s="16">
        <v>1.33096E-8</v>
      </c>
      <c r="C22" s="5">
        <v>5.1299999999999998E-2</v>
      </c>
      <c r="D22" s="5">
        <f t="shared" si="0"/>
        <v>6.6148711999999996</v>
      </c>
      <c r="E22" s="32">
        <f t="shared" si="1"/>
        <v>0.33934289255999994</v>
      </c>
      <c r="F22" s="16">
        <v>1.44824E-8</v>
      </c>
      <c r="G22" s="5">
        <v>1.52E-2</v>
      </c>
      <c r="H22" s="5">
        <f t="shared" si="2"/>
        <v>7.1977528</v>
      </c>
      <c r="I22" s="6">
        <f t="shared" si="3"/>
        <v>0.10940584255999999</v>
      </c>
      <c r="J22" s="16">
        <v>5.2385799999999999E-8</v>
      </c>
      <c r="K22" s="5">
        <v>2.8299999999999999E-2</v>
      </c>
      <c r="L22" s="5">
        <f t="shared" si="4"/>
        <v>26.035742599999999</v>
      </c>
      <c r="M22" s="32">
        <f t="shared" si="5"/>
        <v>0.73681151557999991</v>
      </c>
      <c r="N22" s="16">
        <v>5.9524100000000003E-8</v>
      </c>
      <c r="O22" s="5">
        <v>7.6E-3</v>
      </c>
      <c r="P22" s="5">
        <f t="shared" si="6"/>
        <v>29.583477700000003</v>
      </c>
      <c r="Q22" s="6">
        <f t="shared" si="7"/>
        <v>0.22483443052000002</v>
      </c>
      <c r="R22" s="14">
        <v>2.91753E-9</v>
      </c>
      <c r="S22" s="5">
        <v>8.2000000000000007E-3</v>
      </c>
      <c r="T22" s="5">
        <f t="shared" si="8"/>
        <v>1.45001241</v>
      </c>
      <c r="U22" s="6">
        <f t="shared" si="9"/>
        <v>1.1890101762000001E-2</v>
      </c>
      <c r="W22" s="1"/>
    </row>
    <row r="23" spans="1:23" x14ac:dyDescent="0.3">
      <c r="A23" s="12">
        <v>0.11108999999999999</v>
      </c>
      <c r="B23" s="16">
        <v>3.6937399999999997E-8</v>
      </c>
      <c r="C23" s="5">
        <v>3.0700000000000002E-2</v>
      </c>
      <c r="D23" s="5">
        <f t="shared" si="0"/>
        <v>18.357887799999997</v>
      </c>
      <c r="E23" s="32">
        <f t="shared" si="1"/>
        <v>0.56358715545999993</v>
      </c>
      <c r="F23" s="16">
        <v>3.03131E-8</v>
      </c>
      <c r="G23" s="5">
        <v>1.32E-2</v>
      </c>
      <c r="H23" s="5">
        <f t="shared" si="2"/>
        <v>15.065610700000001</v>
      </c>
      <c r="I23" s="6">
        <f t="shared" si="3"/>
        <v>0.19886606124</v>
      </c>
      <c r="J23" s="16">
        <v>1.2624900000000001E-7</v>
      </c>
      <c r="K23" s="5">
        <v>1.77E-2</v>
      </c>
      <c r="L23" s="5">
        <f t="shared" si="4"/>
        <v>62.745753000000001</v>
      </c>
      <c r="M23" s="32">
        <f t="shared" si="5"/>
        <v>1.1105998281</v>
      </c>
      <c r="N23" s="16">
        <v>1.26642E-7</v>
      </c>
      <c r="O23" s="5">
        <v>6.8999999999999999E-3</v>
      </c>
      <c r="P23" s="5">
        <f t="shared" si="6"/>
        <v>62.941074</v>
      </c>
      <c r="Q23" s="6">
        <f t="shared" si="7"/>
        <v>0.43429341059999998</v>
      </c>
      <c r="R23" s="14">
        <v>6.2805499999999998E-9</v>
      </c>
      <c r="S23" s="5">
        <v>7.1000000000000004E-3</v>
      </c>
      <c r="T23" s="5">
        <f t="shared" si="8"/>
        <v>3.1214333499999998</v>
      </c>
      <c r="U23" s="6">
        <f t="shared" si="9"/>
        <v>2.2162176785000001E-2</v>
      </c>
      <c r="W23" s="1"/>
    </row>
    <row r="24" spans="1:23" x14ac:dyDescent="0.3">
      <c r="A24" s="12">
        <v>0.15764</v>
      </c>
      <c r="B24" s="16">
        <v>2.5962699999999999E-8</v>
      </c>
      <c r="C24" s="5">
        <v>3.4000000000000002E-2</v>
      </c>
      <c r="D24" s="5">
        <f t="shared" si="0"/>
        <v>12.9034619</v>
      </c>
      <c r="E24" s="32">
        <f t="shared" si="1"/>
        <v>0.43871770460000004</v>
      </c>
      <c r="F24" s="16">
        <v>1.7357199999999999E-8</v>
      </c>
      <c r="G24" s="5">
        <v>1.7600000000000001E-2</v>
      </c>
      <c r="H24" s="5">
        <f t="shared" si="2"/>
        <v>8.6265283999999998</v>
      </c>
      <c r="I24" s="6">
        <f t="shared" si="3"/>
        <v>0.15182689984</v>
      </c>
      <c r="J24" s="16">
        <v>8.6477800000000004E-8</v>
      </c>
      <c r="K24" s="5">
        <v>2.0400000000000001E-2</v>
      </c>
      <c r="L24" s="5">
        <f t="shared" si="4"/>
        <v>42.979466600000002</v>
      </c>
      <c r="M24" s="32">
        <f t="shared" si="5"/>
        <v>0.87678111864000008</v>
      </c>
      <c r="N24" s="16">
        <v>7.2676299999999998E-8</v>
      </c>
      <c r="O24" s="5">
        <v>8.0999999999999996E-3</v>
      </c>
      <c r="P24" s="5">
        <f t="shared" si="6"/>
        <v>36.120121099999999</v>
      </c>
      <c r="Q24" s="6">
        <f t="shared" si="7"/>
        <v>0.29257298090999995</v>
      </c>
      <c r="R24" s="14">
        <v>3.7561100000000002E-9</v>
      </c>
      <c r="S24" s="5">
        <v>8.5000000000000006E-3</v>
      </c>
      <c r="T24" s="5">
        <f t="shared" si="8"/>
        <v>1.86678667</v>
      </c>
      <c r="U24" s="6">
        <f t="shared" si="9"/>
        <v>1.5867686695000001E-2</v>
      </c>
      <c r="W24" s="1"/>
    </row>
    <row r="25" spans="1:23" x14ac:dyDescent="0.3">
      <c r="A25" s="12">
        <v>0.24723999999999999</v>
      </c>
      <c r="B25" s="16">
        <v>3.6929400000000001E-8</v>
      </c>
      <c r="C25" s="5">
        <v>2.8199999999999999E-2</v>
      </c>
      <c r="D25" s="5">
        <f t="shared" si="0"/>
        <v>18.353911800000002</v>
      </c>
      <c r="E25" s="32">
        <f t="shared" si="1"/>
        <v>0.51758031276000005</v>
      </c>
      <c r="F25" s="16">
        <v>2.51599E-8</v>
      </c>
      <c r="G25" s="5">
        <v>1.5299999999999999E-2</v>
      </c>
      <c r="H25" s="5">
        <f t="shared" si="2"/>
        <v>12.504470299999999</v>
      </c>
      <c r="I25" s="6">
        <f t="shared" si="3"/>
        <v>0.19131839559</v>
      </c>
      <c r="J25" s="16">
        <v>1.2585999999999999E-7</v>
      </c>
      <c r="K25" s="5">
        <v>1.72E-2</v>
      </c>
      <c r="L25" s="5">
        <f t="shared" si="4"/>
        <v>62.552419999999998</v>
      </c>
      <c r="M25" s="32">
        <f t="shared" si="5"/>
        <v>1.0759016239999999</v>
      </c>
      <c r="N25" s="16">
        <v>1.07989E-7</v>
      </c>
      <c r="O25" s="5">
        <v>7.7000000000000002E-3</v>
      </c>
      <c r="P25" s="5">
        <f t="shared" si="6"/>
        <v>53.670532999999999</v>
      </c>
      <c r="Q25" s="6">
        <f t="shared" si="7"/>
        <v>0.4132631041</v>
      </c>
      <c r="R25" s="14">
        <v>5.5605499999999998E-9</v>
      </c>
      <c r="S25" s="5">
        <v>8.0000000000000002E-3</v>
      </c>
      <c r="T25" s="5">
        <f t="shared" si="8"/>
        <v>2.7635933499999998</v>
      </c>
      <c r="U25" s="6">
        <f t="shared" si="9"/>
        <v>2.2108746799999999E-2</v>
      </c>
      <c r="W25" s="1"/>
    </row>
    <row r="26" spans="1:23" x14ac:dyDescent="0.3">
      <c r="A26" s="12">
        <v>0.36882999999999999</v>
      </c>
      <c r="B26" s="16">
        <v>4.6532299999999999E-8</v>
      </c>
      <c r="C26" s="5">
        <v>2.4299999999999999E-2</v>
      </c>
      <c r="D26" s="5">
        <f t="shared" si="0"/>
        <v>23.126553099999999</v>
      </c>
      <c r="E26" s="32">
        <f t="shared" si="1"/>
        <v>0.5619752403299999</v>
      </c>
      <c r="F26" s="16">
        <v>2.64272E-8</v>
      </c>
      <c r="G26" s="5">
        <v>1.49E-2</v>
      </c>
      <c r="H26" s="5">
        <f t="shared" si="2"/>
        <v>13.1343184</v>
      </c>
      <c r="I26" s="6">
        <f t="shared" si="3"/>
        <v>0.19570134415999998</v>
      </c>
      <c r="J26" s="16">
        <v>1.57637E-7</v>
      </c>
      <c r="K26" s="5">
        <v>1.43E-2</v>
      </c>
      <c r="L26" s="5">
        <f t="shared" si="4"/>
        <v>78.345589000000004</v>
      </c>
      <c r="M26" s="32">
        <f t="shared" si="5"/>
        <v>1.1203419227</v>
      </c>
      <c r="N26" s="16">
        <v>1.15508E-7</v>
      </c>
      <c r="O26" s="5">
        <v>7.7999999999999996E-3</v>
      </c>
      <c r="P26" s="5">
        <f t="shared" si="6"/>
        <v>57.407476000000003</v>
      </c>
      <c r="Q26" s="6">
        <f t="shared" si="7"/>
        <v>0.44777831280000002</v>
      </c>
      <c r="R26" s="14">
        <v>6.2705400000000001E-9</v>
      </c>
      <c r="S26" s="5">
        <v>7.9000000000000008E-3</v>
      </c>
      <c r="T26" s="5">
        <f t="shared" si="8"/>
        <v>3.1164583800000001</v>
      </c>
      <c r="U26" s="6">
        <f t="shared" si="9"/>
        <v>2.4620021202000002E-2</v>
      </c>
      <c r="W26" s="1"/>
    </row>
    <row r="27" spans="1:23" x14ac:dyDescent="0.3">
      <c r="A27" s="12">
        <v>0.55023</v>
      </c>
      <c r="B27" s="16">
        <v>5.4218499999999997E-8</v>
      </c>
      <c r="C27" s="5">
        <v>2.1100000000000001E-2</v>
      </c>
      <c r="D27" s="5">
        <f t="shared" si="0"/>
        <v>26.9465945</v>
      </c>
      <c r="E27" s="32">
        <f t="shared" si="1"/>
        <v>0.56857314395000003</v>
      </c>
      <c r="F27" s="16">
        <v>3.0560200000000001E-8</v>
      </c>
      <c r="G27" s="5">
        <v>1.3299999999999999E-2</v>
      </c>
      <c r="H27" s="5">
        <f t="shared" si="2"/>
        <v>15.188419400000001</v>
      </c>
      <c r="I27" s="6">
        <f t="shared" si="3"/>
        <v>0.20200597802</v>
      </c>
      <c r="J27" s="16">
        <v>1.8022100000000001E-7</v>
      </c>
      <c r="K27" s="5">
        <v>1.26E-2</v>
      </c>
      <c r="L27" s="5">
        <f t="shared" si="4"/>
        <v>89.569837000000007</v>
      </c>
      <c r="M27" s="32">
        <f t="shared" si="5"/>
        <v>1.1285799462000001</v>
      </c>
      <c r="N27" s="16">
        <v>1.3876100000000001E-7</v>
      </c>
      <c r="O27" s="5">
        <v>7.6E-3</v>
      </c>
      <c r="P27" s="5">
        <f t="shared" si="6"/>
        <v>68.964217000000005</v>
      </c>
      <c r="Q27" s="6">
        <f t="shared" si="7"/>
        <v>0.5241280492</v>
      </c>
      <c r="R27" s="14">
        <v>7.4257500000000003E-9</v>
      </c>
      <c r="S27" s="5">
        <v>7.7999999999999996E-3</v>
      </c>
      <c r="T27" s="5">
        <f t="shared" si="8"/>
        <v>3.6905977500000002</v>
      </c>
      <c r="U27" s="6">
        <f t="shared" si="9"/>
        <v>2.878666245E-2</v>
      </c>
      <c r="W27" s="1"/>
    </row>
    <row r="28" spans="1:23" x14ac:dyDescent="0.3">
      <c r="A28" s="12">
        <v>0.63927999999999996</v>
      </c>
      <c r="B28" s="16">
        <v>3.0818499999999999E-8</v>
      </c>
      <c r="C28" s="5">
        <v>2.8899999999999999E-2</v>
      </c>
      <c r="D28" s="5">
        <f t="shared" si="0"/>
        <v>15.3167945</v>
      </c>
      <c r="E28" s="32">
        <f t="shared" si="1"/>
        <v>0.44265536104999997</v>
      </c>
      <c r="F28" s="16">
        <v>1.4183899999999999E-8</v>
      </c>
      <c r="G28" s="5">
        <v>2.3800000000000002E-2</v>
      </c>
      <c r="H28" s="5">
        <f t="shared" si="2"/>
        <v>7.0493983</v>
      </c>
      <c r="I28" s="6">
        <f t="shared" si="3"/>
        <v>0.16777567954</v>
      </c>
      <c r="J28" s="16">
        <v>9.8528200000000005E-8</v>
      </c>
      <c r="K28" s="5">
        <v>1.67E-2</v>
      </c>
      <c r="L28" s="5">
        <f t="shared" si="4"/>
        <v>48.968515400000001</v>
      </c>
      <c r="M28" s="32">
        <f t="shared" si="5"/>
        <v>0.81777420718000005</v>
      </c>
      <c r="N28" s="16">
        <v>6.3080099999999999E-8</v>
      </c>
      <c r="O28" s="5">
        <v>1.0699999999999999E-2</v>
      </c>
      <c r="P28" s="5">
        <f t="shared" si="6"/>
        <v>31.350809699999999</v>
      </c>
      <c r="Q28" s="6">
        <f t="shared" si="7"/>
        <v>0.33545366378999997</v>
      </c>
      <c r="R28" s="14">
        <v>3.59935E-9</v>
      </c>
      <c r="S28" s="5">
        <v>1.0500000000000001E-2</v>
      </c>
      <c r="T28" s="5">
        <f t="shared" si="8"/>
        <v>1.7888769499999999</v>
      </c>
      <c r="U28" s="6">
        <f t="shared" si="9"/>
        <v>1.8783207975000001E-2</v>
      </c>
      <c r="W28" s="1"/>
    </row>
    <row r="29" spans="1:23" x14ac:dyDescent="0.3">
      <c r="A29" s="12">
        <v>0.74273999999999996</v>
      </c>
      <c r="B29" s="16">
        <v>3.2185599999999999E-8</v>
      </c>
      <c r="C29" s="5">
        <v>2.7099999999999999E-2</v>
      </c>
      <c r="D29" s="5">
        <f t="shared" si="0"/>
        <v>15.9962432</v>
      </c>
      <c r="E29" s="32">
        <f t="shared" si="1"/>
        <v>0.43349819072000001</v>
      </c>
      <c r="F29" s="16">
        <v>1.3440599999999999E-8</v>
      </c>
      <c r="G29" s="5">
        <v>2.2599999999999999E-2</v>
      </c>
      <c r="H29" s="5">
        <f t="shared" si="2"/>
        <v>6.6799781999999999</v>
      </c>
      <c r="I29" s="6">
        <f t="shared" si="3"/>
        <v>0.15096750732</v>
      </c>
      <c r="J29" s="16">
        <v>1.0673299999999999E-7</v>
      </c>
      <c r="K29" s="5">
        <v>1.6899999999999998E-2</v>
      </c>
      <c r="L29" s="5">
        <f t="shared" si="4"/>
        <v>53.046301</v>
      </c>
      <c r="M29" s="32">
        <f t="shared" si="5"/>
        <v>0.89648248689999988</v>
      </c>
      <c r="N29" s="16">
        <v>6.4320699999999994E-8</v>
      </c>
      <c r="O29" s="5">
        <v>1.14E-2</v>
      </c>
      <c r="P29" s="5">
        <f t="shared" si="6"/>
        <v>31.967387899999999</v>
      </c>
      <c r="Q29" s="6">
        <f t="shared" si="7"/>
        <v>0.36442822205999997</v>
      </c>
      <c r="R29" s="14">
        <v>3.7487200000000003E-9</v>
      </c>
      <c r="S29" s="5">
        <v>1.09E-2</v>
      </c>
      <c r="T29" s="5">
        <f t="shared" si="8"/>
        <v>1.86311384</v>
      </c>
      <c r="U29" s="6">
        <f t="shared" si="9"/>
        <v>2.0307940856E-2</v>
      </c>
      <c r="W29" s="1"/>
    </row>
    <row r="30" spans="1:23" x14ac:dyDescent="0.3">
      <c r="A30" s="12">
        <v>0.82084999999999997</v>
      </c>
      <c r="B30" s="16">
        <v>2.1039000000000001E-8</v>
      </c>
      <c r="C30" s="5">
        <v>3.4299999999999997E-2</v>
      </c>
      <c r="D30" s="5">
        <f t="shared" si="0"/>
        <v>10.456383000000001</v>
      </c>
      <c r="E30" s="32">
        <f t="shared" si="1"/>
        <v>0.35865393689999997</v>
      </c>
      <c r="F30" s="16">
        <v>8.6091E-9</v>
      </c>
      <c r="G30" s="5">
        <v>3.1600000000000003E-2</v>
      </c>
      <c r="H30" s="5">
        <f t="shared" si="2"/>
        <v>4.2787227000000003</v>
      </c>
      <c r="I30" s="6">
        <f t="shared" si="3"/>
        <v>0.13520763732000002</v>
      </c>
      <c r="J30" s="16">
        <v>6.5563700000000001E-8</v>
      </c>
      <c r="K30" s="5">
        <v>2.1299999999999999E-2</v>
      </c>
      <c r="L30" s="5">
        <f t="shared" si="4"/>
        <v>32.585158900000003</v>
      </c>
      <c r="M30" s="32">
        <f t="shared" si="5"/>
        <v>0.69406388457000001</v>
      </c>
      <c r="N30" s="16">
        <v>4.0747000000000001E-8</v>
      </c>
      <c r="O30" s="5">
        <v>1.37E-2</v>
      </c>
      <c r="P30" s="5">
        <f t="shared" si="6"/>
        <v>20.251259000000001</v>
      </c>
      <c r="Q30" s="6">
        <f t="shared" si="7"/>
        <v>0.27744224830000003</v>
      </c>
      <c r="R30" s="14">
        <v>2.3765599999999999E-9</v>
      </c>
      <c r="S30" s="5">
        <v>1.3299999999999999E-2</v>
      </c>
      <c r="T30" s="5">
        <f t="shared" si="8"/>
        <v>1.18115032</v>
      </c>
      <c r="U30" s="6">
        <f t="shared" si="9"/>
        <v>1.5709299255999998E-2</v>
      </c>
      <c r="W30" s="1"/>
    </row>
    <row r="31" spans="1:23" x14ac:dyDescent="0.3">
      <c r="A31" s="12">
        <v>0.96164000000000005</v>
      </c>
      <c r="B31" s="16">
        <v>3.0963700000000002E-8</v>
      </c>
      <c r="C31" s="5">
        <v>2.6800000000000001E-2</v>
      </c>
      <c r="D31" s="5">
        <f t="shared" si="0"/>
        <v>15.3889589</v>
      </c>
      <c r="E31" s="32">
        <f t="shared" si="1"/>
        <v>0.41242409852</v>
      </c>
      <c r="F31" s="16">
        <v>1.2156E-8</v>
      </c>
      <c r="G31" s="5">
        <v>2.52E-2</v>
      </c>
      <c r="H31" s="5">
        <f t="shared" si="2"/>
        <v>6.0415320000000001</v>
      </c>
      <c r="I31" s="6">
        <f t="shared" si="3"/>
        <v>0.15224660640000001</v>
      </c>
      <c r="J31" s="16">
        <v>8.8645600000000003E-8</v>
      </c>
      <c r="K31" s="5">
        <v>1.78E-2</v>
      </c>
      <c r="L31" s="5">
        <f t="shared" si="4"/>
        <v>44.056863200000002</v>
      </c>
      <c r="M31" s="32">
        <f t="shared" si="5"/>
        <v>0.78421216496000001</v>
      </c>
      <c r="N31" s="16">
        <v>6.1169900000000006E-8</v>
      </c>
      <c r="O31" s="5">
        <v>1.1900000000000001E-2</v>
      </c>
      <c r="P31" s="5">
        <f t="shared" si="6"/>
        <v>30.401440300000004</v>
      </c>
      <c r="Q31" s="6">
        <f t="shared" si="7"/>
        <v>0.36177713957000007</v>
      </c>
      <c r="R31" s="14">
        <v>3.4363400000000002E-9</v>
      </c>
      <c r="S31" s="5">
        <v>1.1299999999999999E-2</v>
      </c>
      <c r="T31" s="5">
        <f t="shared" si="8"/>
        <v>1.70786098</v>
      </c>
      <c r="U31" s="6">
        <f t="shared" si="9"/>
        <v>1.9298829073999997E-2</v>
      </c>
      <c r="W31" s="1"/>
    </row>
    <row r="32" spans="1:23" x14ac:dyDescent="0.3">
      <c r="A32" s="12">
        <v>1</v>
      </c>
      <c r="B32" s="16">
        <v>6.5915099999999997E-9</v>
      </c>
      <c r="C32" s="5">
        <v>4.87E-2</v>
      </c>
      <c r="D32" s="5">
        <f t="shared" si="0"/>
        <v>3.2759804699999999</v>
      </c>
      <c r="E32" s="32">
        <f t="shared" si="1"/>
        <v>0.15954024888900001</v>
      </c>
      <c r="F32" s="16">
        <v>3.2232299999999998E-9</v>
      </c>
      <c r="G32" s="5">
        <v>5.28E-2</v>
      </c>
      <c r="H32" s="5">
        <f t="shared" si="2"/>
        <v>1.6019453099999998</v>
      </c>
      <c r="I32" s="6">
        <f t="shared" si="3"/>
        <v>8.4582712367999996E-2</v>
      </c>
      <c r="J32" s="16">
        <v>2.0024300000000001E-8</v>
      </c>
      <c r="K32" s="5">
        <v>3.5700000000000003E-2</v>
      </c>
      <c r="L32" s="5">
        <f t="shared" si="4"/>
        <v>9.9520771000000003</v>
      </c>
      <c r="M32" s="32">
        <f t="shared" si="5"/>
        <v>0.35528915247000004</v>
      </c>
      <c r="N32" s="16">
        <v>1.40052E-8</v>
      </c>
      <c r="O32" s="5">
        <v>2.1299999999999999E-2</v>
      </c>
      <c r="P32" s="5">
        <f t="shared" si="6"/>
        <v>6.9605844000000001</v>
      </c>
      <c r="Q32" s="6">
        <f t="shared" si="7"/>
        <v>0.14826044771999999</v>
      </c>
      <c r="R32" s="14">
        <v>7.9318599999999999E-10</v>
      </c>
      <c r="S32" s="5">
        <v>2.1100000000000001E-2</v>
      </c>
      <c r="T32" s="5">
        <f t="shared" si="8"/>
        <v>0.39421344200000003</v>
      </c>
      <c r="U32" s="6">
        <f t="shared" si="9"/>
        <v>8.3179036262000013E-3</v>
      </c>
      <c r="W32" s="1"/>
    </row>
    <row r="33" spans="1:23" x14ac:dyDescent="0.3">
      <c r="A33" s="12">
        <v>1.5</v>
      </c>
      <c r="B33" s="16">
        <v>7.9444299999999996E-8</v>
      </c>
      <c r="C33" s="5">
        <v>1.6799999999999999E-2</v>
      </c>
      <c r="D33" s="5">
        <f t="shared" si="0"/>
        <v>39.483817099999996</v>
      </c>
      <c r="E33" s="32">
        <f t="shared" si="1"/>
        <v>0.6633281272799999</v>
      </c>
      <c r="F33" s="16">
        <v>2.9256000000000001E-8</v>
      </c>
      <c r="G33" s="5">
        <v>1.7500000000000002E-2</v>
      </c>
      <c r="H33" s="5">
        <f t="shared" si="2"/>
        <v>14.540232</v>
      </c>
      <c r="I33" s="6">
        <f t="shared" si="3"/>
        <v>0.25445406000000004</v>
      </c>
      <c r="J33" s="16">
        <v>2.2405700000000001E-7</v>
      </c>
      <c r="K33" s="5">
        <v>1.14E-2</v>
      </c>
      <c r="L33" s="5">
        <f t="shared" si="4"/>
        <v>111.356329</v>
      </c>
      <c r="M33" s="32">
        <f t="shared" si="5"/>
        <v>1.2694621506000001</v>
      </c>
      <c r="N33" s="16">
        <v>1.55356E-7</v>
      </c>
      <c r="O33" s="5">
        <v>9.1000000000000004E-3</v>
      </c>
      <c r="P33" s="5">
        <f t="shared" si="6"/>
        <v>77.211932000000004</v>
      </c>
      <c r="Q33" s="6">
        <f t="shared" si="7"/>
        <v>0.70262858120000005</v>
      </c>
      <c r="R33" s="14">
        <v>8.7970500000000003E-9</v>
      </c>
      <c r="S33" s="5">
        <v>8.6999999999999994E-3</v>
      </c>
      <c r="T33" s="5">
        <f t="shared" si="8"/>
        <v>4.37213385</v>
      </c>
      <c r="U33" s="6">
        <f t="shared" si="9"/>
        <v>3.8037564494999995E-2</v>
      </c>
      <c r="W33" s="1"/>
    </row>
    <row r="34" spans="1:23" x14ac:dyDescent="0.3">
      <c r="A34" s="12">
        <v>2</v>
      </c>
      <c r="B34" s="16">
        <v>5.3372600000000002E-8</v>
      </c>
      <c r="C34" s="5">
        <v>0.02</v>
      </c>
      <c r="D34" s="5">
        <f t="shared" si="0"/>
        <v>26.526182200000001</v>
      </c>
      <c r="E34" s="32">
        <f t="shared" si="1"/>
        <v>0.53052364400000007</v>
      </c>
      <c r="F34" s="16">
        <v>1.82452E-8</v>
      </c>
      <c r="G34" s="5">
        <v>2.46E-2</v>
      </c>
      <c r="H34" s="5">
        <f t="shared" si="2"/>
        <v>9.0678643999999995</v>
      </c>
      <c r="I34" s="6">
        <f t="shared" si="3"/>
        <v>0.22306946423999999</v>
      </c>
      <c r="J34" s="16">
        <v>1.39616E-7</v>
      </c>
      <c r="K34" s="5">
        <v>1.54E-2</v>
      </c>
      <c r="L34" s="5">
        <f t="shared" si="4"/>
        <v>69.389151999999996</v>
      </c>
      <c r="M34" s="32">
        <f t="shared" si="5"/>
        <v>1.0685929407999999</v>
      </c>
      <c r="N34" s="16">
        <v>1.01292E-7</v>
      </c>
      <c r="O34" s="5">
        <v>1.18E-2</v>
      </c>
      <c r="P34" s="5">
        <f t="shared" si="6"/>
        <v>50.342124000000005</v>
      </c>
      <c r="Q34" s="6">
        <f t="shared" si="7"/>
        <v>0.59403706320000005</v>
      </c>
      <c r="R34" s="14">
        <v>5.69314E-9</v>
      </c>
      <c r="S34" s="5">
        <v>1.12E-2</v>
      </c>
      <c r="T34" s="5">
        <f t="shared" si="8"/>
        <v>2.8294905799999999</v>
      </c>
      <c r="U34" s="6">
        <f t="shared" si="9"/>
        <v>3.1690294495999999E-2</v>
      </c>
      <c r="W34" s="1"/>
    </row>
    <row r="35" spans="1:23" x14ac:dyDescent="0.3">
      <c r="A35" s="12">
        <v>2.5</v>
      </c>
      <c r="B35" s="16">
        <v>4.0502699999999999E-8</v>
      </c>
      <c r="C35" s="5">
        <v>2.4E-2</v>
      </c>
      <c r="D35" s="5">
        <f t="shared" si="0"/>
        <v>20.129841899999999</v>
      </c>
      <c r="E35" s="32">
        <f t="shared" si="1"/>
        <v>0.48311620559999996</v>
      </c>
      <c r="F35" s="16">
        <v>1.22245E-8</v>
      </c>
      <c r="G35" s="5">
        <v>3.1600000000000003E-2</v>
      </c>
      <c r="H35" s="5">
        <f t="shared" si="2"/>
        <v>6.0755764999999995</v>
      </c>
      <c r="I35" s="6">
        <f t="shared" si="3"/>
        <v>0.19198821739999999</v>
      </c>
      <c r="J35" s="16">
        <v>1.0423599999999999E-7</v>
      </c>
      <c r="K35" s="5">
        <v>2.0799999999999999E-2</v>
      </c>
      <c r="L35" s="5">
        <f t="shared" si="4"/>
        <v>51.805291999999994</v>
      </c>
      <c r="M35" s="32">
        <f t="shared" si="5"/>
        <v>1.0775500735999999</v>
      </c>
      <c r="N35" s="16">
        <v>7.5056799999999997E-8</v>
      </c>
      <c r="O35" s="5">
        <v>1.5599999999999999E-2</v>
      </c>
      <c r="P35" s="5">
        <f t="shared" si="6"/>
        <v>37.303229600000002</v>
      </c>
      <c r="Q35" s="6">
        <f t="shared" si="7"/>
        <v>0.58193038176</v>
      </c>
      <c r="R35" s="14">
        <v>4.2598300000000002E-9</v>
      </c>
      <c r="S35" s="5">
        <v>1.52E-2</v>
      </c>
      <c r="T35" s="5">
        <f t="shared" si="8"/>
        <v>2.1171355100000002</v>
      </c>
      <c r="U35" s="6">
        <f t="shared" si="9"/>
        <v>3.2180459752000005E-2</v>
      </c>
      <c r="W35" s="1"/>
    </row>
    <row r="36" spans="1:23" x14ac:dyDescent="0.3">
      <c r="A36" s="12">
        <v>3</v>
      </c>
      <c r="B36" s="16">
        <v>2.6519399999999999E-8</v>
      </c>
      <c r="C36" s="5">
        <v>2.81E-2</v>
      </c>
      <c r="D36" s="5">
        <f t="shared" si="0"/>
        <v>13.180141799999999</v>
      </c>
      <c r="E36" s="32">
        <f t="shared" si="1"/>
        <v>0.37036198457999997</v>
      </c>
      <c r="F36" s="16">
        <v>6.9514900000000004E-9</v>
      </c>
      <c r="G36" s="5">
        <v>3.9699999999999999E-2</v>
      </c>
      <c r="H36" s="5">
        <f t="shared" si="2"/>
        <v>3.4548905300000001</v>
      </c>
      <c r="I36" s="6">
        <f t="shared" si="3"/>
        <v>0.13715915404100001</v>
      </c>
      <c r="J36" s="16">
        <v>6.3365300000000002E-8</v>
      </c>
      <c r="K36" s="5">
        <v>2.8000000000000001E-2</v>
      </c>
      <c r="L36" s="5">
        <f t="shared" si="4"/>
        <v>31.4925541</v>
      </c>
      <c r="M36" s="32">
        <f t="shared" si="5"/>
        <v>0.88179151479999995</v>
      </c>
      <c r="N36" s="16">
        <v>4.5860399999999997E-8</v>
      </c>
      <c r="O36" s="5">
        <v>2.0400000000000001E-2</v>
      </c>
      <c r="P36" s="5">
        <f t="shared" si="6"/>
        <v>22.7926188</v>
      </c>
      <c r="Q36" s="6">
        <f t="shared" si="7"/>
        <v>0.46496942352000004</v>
      </c>
      <c r="R36" s="14">
        <v>2.6834499999999999E-9</v>
      </c>
      <c r="S36" s="5">
        <v>1.9400000000000001E-2</v>
      </c>
      <c r="T36" s="5">
        <f t="shared" si="8"/>
        <v>1.3336746499999999</v>
      </c>
      <c r="U36" s="6">
        <f t="shared" si="9"/>
        <v>2.5873288209999998E-2</v>
      </c>
      <c r="W36" s="1"/>
    </row>
    <row r="37" spans="1:23" x14ac:dyDescent="0.3">
      <c r="A37" s="12">
        <v>3.5</v>
      </c>
      <c r="B37" s="16">
        <v>1.78203E-8</v>
      </c>
      <c r="C37" s="5">
        <v>3.4500000000000003E-2</v>
      </c>
      <c r="D37" s="5">
        <f t="shared" si="0"/>
        <v>8.8566891000000005</v>
      </c>
      <c r="E37" s="32">
        <f t="shared" si="1"/>
        <v>0.30555577395000005</v>
      </c>
      <c r="F37" s="16">
        <v>3.5624099999999999E-9</v>
      </c>
      <c r="G37" s="5">
        <v>6.0499999999999998E-2</v>
      </c>
      <c r="H37" s="5">
        <f t="shared" si="2"/>
        <v>1.7705177699999999</v>
      </c>
      <c r="I37" s="6">
        <f t="shared" si="3"/>
        <v>0.10711632508499999</v>
      </c>
      <c r="J37" s="16">
        <v>3.4992400000000002E-8</v>
      </c>
      <c r="K37" s="5">
        <v>3.5700000000000003E-2</v>
      </c>
      <c r="L37" s="5">
        <f t="shared" si="4"/>
        <v>17.391222800000001</v>
      </c>
      <c r="M37" s="32">
        <f t="shared" si="5"/>
        <v>0.62086665396000007</v>
      </c>
      <c r="N37" s="16">
        <v>2.8164899999999999E-8</v>
      </c>
      <c r="O37" s="5">
        <v>2.64E-2</v>
      </c>
      <c r="P37" s="5">
        <f t="shared" si="6"/>
        <v>13.997955299999999</v>
      </c>
      <c r="Q37" s="6">
        <f t="shared" si="7"/>
        <v>0.36954601991999997</v>
      </c>
      <c r="R37" s="14">
        <v>1.6018600000000001E-9</v>
      </c>
      <c r="S37" s="5">
        <v>2.3599999999999999E-2</v>
      </c>
      <c r="T37" s="5">
        <f t="shared" si="8"/>
        <v>0.79612442000000005</v>
      </c>
      <c r="U37" s="6">
        <f t="shared" si="9"/>
        <v>1.8788536312E-2</v>
      </c>
      <c r="W37" s="1"/>
    </row>
    <row r="38" spans="1:23" x14ac:dyDescent="0.3">
      <c r="A38" s="12">
        <v>4</v>
      </c>
      <c r="B38" s="16">
        <v>1.3272699999999999E-8</v>
      </c>
      <c r="C38" s="5">
        <v>3.6400000000000002E-2</v>
      </c>
      <c r="D38" s="5">
        <f t="shared" si="0"/>
        <v>6.5965318999999996</v>
      </c>
      <c r="E38" s="32">
        <f t="shared" si="1"/>
        <v>0.24011376115999999</v>
      </c>
      <c r="F38" s="16">
        <v>2.0836400000000001E-9</v>
      </c>
      <c r="G38" s="5">
        <v>5.1499999999999997E-2</v>
      </c>
      <c r="H38" s="5">
        <f t="shared" si="2"/>
        <v>1.0355690799999999</v>
      </c>
      <c r="I38" s="6">
        <f t="shared" si="3"/>
        <v>5.3331807619999991E-2</v>
      </c>
      <c r="J38" s="16">
        <v>2.3312500000000001E-8</v>
      </c>
      <c r="K38" s="5">
        <v>4.2500000000000003E-2</v>
      </c>
      <c r="L38" s="5">
        <f t="shared" si="4"/>
        <v>11.5863125</v>
      </c>
      <c r="M38" s="32">
        <f t="shared" si="5"/>
        <v>0.49241828125000003</v>
      </c>
      <c r="N38" s="16">
        <v>1.9561900000000001E-8</v>
      </c>
      <c r="O38" s="5">
        <v>2.8799999999999999E-2</v>
      </c>
      <c r="P38" s="5">
        <f t="shared" si="6"/>
        <v>9.7222643000000009</v>
      </c>
      <c r="Q38" s="6">
        <f t="shared" si="7"/>
        <v>0.28000121184000004</v>
      </c>
      <c r="R38" s="14">
        <v>1.1343499999999999E-9</v>
      </c>
      <c r="S38" s="5">
        <v>2.69E-2</v>
      </c>
      <c r="T38" s="5">
        <f t="shared" si="8"/>
        <v>0.56377194999999991</v>
      </c>
      <c r="U38" s="6">
        <f t="shared" si="9"/>
        <v>1.5165465454999997E-2</v>
      </c>
      <c r="W38" s="1"/>
    </row>
    <row r="39" spans="1:23" x14ac:dyDescent="0.3">
      <c r="A39" s="12">
        <v>4.5</v>
      </c>
      <c r="B39" s="16">
        <v>1.0344599999999999E-8</v>
      </c>
      <c r="C39" s="5">
        <v>3.5900000000000001E-2</v>
      </c>
      <c r="D39" s="5">
        <f t="shared" si="0"/>
        <v>5.1412661999999996</v>
      </c>
      <c r="E39" s="32">
        <f t="shared" si="1"/>
        <v>0.18457145657999999</v>
      </c>
      <c r="F39" s="16">
        <v>1.6830299999999999E-9</v>
      </c>
      <c r="G39" s="5">
        <v>8.7999999999999995E-2</v>
      </c>
      <c r="H39" s="5">
        <f t="shared" si="2"/>
        <v>0.83646590999999992</v>
      </c>
      <c r="I39" s="6">
        <f t="shared" si="3"/>
        <v>7.3609000079999987E-2</v>
      </c>
      <c r="J39" s="16">
        <v>2.08712E-8</v>
      </c>
      <c r="K39" s="5">
        <v>5.5500000000000001E-2</v>
      </c>
      <c r="L39" s="5">
        <f t="shared" si="4"/>
        <v>10.3729864</v>
      </c>
      <c r="M39" s="32">
        <f t="shared" si="5"/>
        <v>0.57570074520000003</v>
      </c>
      <c r="N39" s="16">
        <v>1.68789E-8</v>
      </c>
      <c r="O39" s="5">
        <v>3.6700000000000003E-2</v>
      </c>
      <c r="P39" s="5">
        <f t="shared" si="6"/>
        <v>8.3888133000000007</v>
      </c>
      <c r="Q39" s="6">
        <f t="shared" si="7"/>
        <v>0.30786944811000005</v>
      </c>
      <c r="R39" s="14">
        <v>9.9579199999999995E-10</v>
      </c>
      <c r="S39" s="5">
        <v>3.5099999999999999E-2</v>
      </c>
      <c r="T39" s="5">
        <f t="shared" si="8"/>
        <v>0.49490862399999996</v>
      </c>
      <c r="U39" s="6">
        <f t="shared" si="9"/>
        <v>1.7371292702399999E-2</v>
      </c>
      <c r="W39" s="1"/>
    </row>
    <row r="40" spans="1:23" x14ac:dyDescent="0.3">
      <c r="A40" s="12">
        <v>5</v>
      </c>
      <c r="B40" s="16">
        <v>1.08896E-8</v>
      </c>
      <c r="C40" s="5">
        <v>4.3700000000000003E-2</v>
      </c>
      <c r="D40" s="5">
        <f t="shared" si="0"/>
        <v>5.4121312000000001</v>
      </c>
      <c r="E40" s="32">
        <f t="shared" si="1"/>
        <v>0.23651013344000002</v>
      </c>
      <c r="F40" s="16">
        <v>1.66313E-9</v>
      </c>
      <c r="G40" s="5">
        <v>0.10100000000000001</v>
      </c>
      <c r="H40" s="5">
        <f t="shared" si="2"/>
        <v>0.82657561000000002</v>
      </c>
      <c r="I40" s="6">
        <f t="shared" si="3"/>
        <v>8.3484136610000009E-2</v>
      </c>
      <c r="J40" s="16">
        <v>1.5795099999999999E-8</v>
      </c>
      <c r="K40" s="5">
        <v>5.9299999999999999E-2</v>
      </c>
      <c r="L40" s="5">
        <f t="shared" si="4"/>
        <v>7.8501646999999997</v>
      </c>
      <c r="M40" s="32">
        <f t="shared" si="5"/>
        <v>0.46551476670999997</v>
      </c>
      <c r="N40" s="16">
        <v>1.5151499999999998E-8</v>
      </c>
      <c r="O40" s="5">
        <v>4.1200000000000001E-2</v>
      </c>
      <c r="P40" s="5">
        <f t="shared" si="6"/>
        <v>7.5302954999999994</v>
      </c>
      <c r="Q40" s="6">
        <f t="shared" si="7"/>
        <v>0.31024817459999998</v>
      </c>
      <c r="R40" s="14">
        <v>8.5407000000000003E-10</v>
      </c>
      <c r="S40" s="5">
        <v>3.6299999999999999E-2</v>
      </c>
      <c r="T40" s="5">
        <f t="shared" si="8"/>
        <v>0.42447278999999999</v>
      </c>
      <c r="U40" s="6">
        <f t="shared" si="9"/>
        <v>1.5408362276999999E-2</v>
      </c>
      <c r="W40" s="1"/>
    </row>
    <row r="41" spans="1:23" x14ac:dyDescent="0.3">
      <c r="A41" s="12">
        <v>5.5</v>
      </c>
      <c r="B41" s="16">
        <v>9.7979300000000003E-9</v>
      </c>
      <c r="C41" s="5">
        <v>4.7E-2</v>
      </c>
      <c r="D41" s="5">
        <f t="shared" si="0"/>
        <v>4.8695712100000001</v>
      </c>
      <c r="E41" s="32">
        <f t="shared" si="1"/>
        <v>0.22886984687</v>
      </c>
      <c r="F41" s="16">
        <v>1.0020799999999999E-9</v>
      </c>
      <c r="G41" s="5">
        <v>8.9599999999999999E-2</v>
      </c>
      <c r="H41" s="5">
        <f t="shared" si="2"/>
        <v>0.49803375999999994</v>
      </c>
      <c r="I41" s="6">
        <f t="shared" si="3"/>
        <v>4.4623824895999996E-2</v>
      </c>
      <c r="J41" s="16">
        <v>1.4473599999999999E-8</v>
      </c>
      <c r="K41" s="5">
        <v>6.5100000000000005E-2</v>
      </c>
      <c r="L41" s="5">
        <f t="shared" si="4"/>
        <v>7.1933791999999999</v>
      </c>
      <c r="M41" s="32">
        <f t="shared" si="5"/>
        <v>0.46828898592000001</v>
      </c>
      <c r="N41" s="16">
        <v>1.3295300000000001E-8</v>
      </c>
      <c r="O41" s="5">
        <v>4.7899999999999998E-2</v>
      </c>
      <c r="P41" s="5">
        <f t="shared" si="6"/>
        <v>6.6077641000000007</v>
      </c>
      <c r="Q41" s="6">
        <f t="shared" si="7"/>
        <v>0.31651190039000004</v>
      </c>
      <c r="R41" s="14">
        <v>7.6112399999999999E-10</v>
      </c>
      <c r="S41" s="5">
        <v>4.0300000000000002E-2</v>
      </c>
      <c r="T41" s="5">
        <f t="shared" si="8"/>
        <v>0.37827862800000001</v>
      </c>
      <c r="U41" s="6">
        <f t="shared" si="9"/>
        <v>1.5244628708400002E-2</v>
      </c>
      <c r="W41" s="1"/>
    </row>
    <row r="42" spans="1:23" x14ac:dyDescent="0.3">
      <c r="A42" s="12">
        <v>6</v>
      </c>
      <c r="B42" s="16">
        <v>7.4131599999999997E-9</v>
      </c>
      <c r="C42" s="5">
        <v>3.8800000000000001E-2</v>
      </c>
      <c r="D42" s="5">
        <f t="shared" si="0"/>
        <v>3.6843405199999997</v>
      </c>
      <c r="E42" s="32">
        <f t="shared" si="1"/>
        <v>0.14295241217599999</v>
      </c>
      <c r="F42" s="16">
        <v>8.0618999999999998E-10</v>
      </c>
      <c r="G42" s="5">
        <v>0.1205</v>
      </c>
      <c r="H42" s="5">
        <f t="shared" si="2"/>
        <v>0.40067642999999997</v>
      </c>
      <c r="I42" s="6">
        <f t="shared" si="3"/>
        <v>4.8281509814999998E-2</v>
      </c>
      <c r="J42" s="16">
        <v>1.2165E-8</v>
      </c>
      <c r="K42" s="5">
        <v>6.7500000000000004E-2</v>
      </c>
      <c r="L42" s="5">
        <f t="shared" si="4"/>
        <v>6.0460050000000001</v>
      </c>
      <c r="M42" s="32">
        <f t="shared" si="5"/>
        <v>0.40810533750000005</v>
      </c>
      <c r="N42" s="16">
        <v>1.14382E-8</v>
      </c>
      <c r="O42" s="5">
        <v>4.8399999999999999E-2</v>
      </c>
      <c r="P42" s="5">
        <f t="shared" si="6"/>
        <v>5.6847854</v>
      </c>
      <c r="Q42" s="6">
        <f t="shared" si="7"/>
        <v>0.27514361335999998</v>
      </c>
      <c r="R42" s="14">
        <v>6.6126000000000005E-10</v>
      </c>
      <c r="S42" s="5">
        <v>4.1000000000000002E-2</v>
      </c>
      <c r="T42" s="5">
        <f t="shared" si="8"/>
        <v>0.32864622000000004</v>
      </c>
      <c r="U42" s="6">
        <f t="shared" si="9"/>
        <v>1.3474495020000003E-2</v>
      </c>
      <c r="W42" s="1"/>
    </row>
    <row r="43" spans="1:23" x14ac:dyDescent="0.3">
      <c r="A43" s="12">
        <v>6.5</v>
      </c>
      <c r="B43" s="16">
        <v>7.2996699999999999E-9</v>
      </c>
      <c r="C43" s="5">
        <v>4.2900000000000001E-2</v>
      </c>
      <c r="D43" s="5">
        <f t="shared" si="0"/>
        <v>3.6279359900000001</v>
      </c>
      <c r="E43" s="32">
        <f t="shared" si="1"/>
        <v>0.15563845397100001</v>
      </c>
      <c r="F43" s="16">
        <v>7.7746100000000003E-10</v>
      </c>
      <c r="G43" s="5">
        <v>0.13089999999999999</v>
      </c>
      <c r="H43" s="5">
        <f t="shared" si="2"/>
        <v>0.38639811700000004</v>
      </c>
      <c r="I43" s="6">
        <f t="shared" si="3"/>
        <v>5.0579513515300004E-2</v>
      </c>
      <c r="J43" s="16">
        <v>1.1526900000000001E-8</v>
      </c>
      <c r="K43" s="5">
        <v>6.3899999999999998E-2</v>
      </c>
      <c r="L43" s="5">
        <f t="shared" si="4"/>
        <v>5.7288693000000004</v>
      </c>
      <c r="M43" s="32">
        <f t="shared" si="5"/>
        <v>0.36607474827000003</v>
      </c>
      <c r="N43" s="16">
        <v>1.0401E-8</v>
      </c>
      <c r="O43" s="5">
        <v>4.8300000000000003E-2</v>
      </c>
      <c r="P43" s="5">
        <f t="shared" si="6"/>
        <v>5.1692970000000003</v>
      </c>
      <c r="Q43" s="6">
        <f t="shared" si="7"/>
        <v>0.24967704510000002</v>
      </c>
      <c r="R43" s="14">
        <v>6.0030700000000004E-10</v>
      </c>
      <c r="S43" s="5">
        <v>4.19E-2</v>
      </c>
      <c r="T43" s="5">
        <f t="shared" si="8"/>
        <v>0.29835257900000001</v>
      </c>
      <c r="U43" s="6">
        <f t="shared" si="9"/>
        <v>1.25009730601E-2</v>
      </c>
      <c r="W43" s="1"/>
    </row>
    <row r="44" spans="1:23" x14ac:dyDescent="0.3">
      <c r="A44" s="12">
        <v>7</v>
      </c>
      <c r="B44" s="16">
        <v>7.2625900000000002E-9</v>
      </c>
      <c r="C44" s="5">
        <v>4.9200000000000001E-2</v>
      </c>
      <c r="D44" s="5">
        <f t="shared" si="0"/>
        <v>3.6095072300000002</v>
      </c>
      <c r="E44" s="32">
        <f t="shared" si="1"/>
        <v>0.17758775571600002</v>
      </c>
      <c r="F44" s="16">
        <v>4.6337000000000002E-10</v>
      </c>
      <c r="G44" s="5">
        <v>8.7300000000000003E-2</v>
      </c>
      <c r="H44" s="5">
        <f t="shared" si="2"/>
        <v>0.23029489</v>
      </c>
      <c r="I44" s="6">
        <f t="shared" si="3"/>
        <v>2.0104743897E-2</v>
      </c>
      <c r="J44" s="16">
        <v>1.20537E-8</v>
      </c>
      <c r="K44" s="5">
        <v>7.2499999999999995E-2</v>
      </c>
      <c r="L44" s="5">
        <f t="shared" si="4"/>
        <v>5.9906889000000003</v>
      </c>
      <c r="M44" s="32">
        <f t="shared" si="5"/>
        <v>0.43432494524999998</v>
      </c>
      <c r="N44" s="16">
        <v>1.12192E-8</v>
      </c>
      <c r="O44" s="5">
        <v>5.5300000000000002E-2</v>
      </c>
      <c r="P44" s="5">
        <f t="shared" si="6"/>
        <v>5.5759423999999997</v>
      </c>
      <c r="Q44" s="6">
        <f t="shared" si="7"/>
        <v>0.30834961472</v>
      </c>
      <c r="R44" s="14">
        <v>6.1725200000000003E-10</v>
      </c>
      <c r="S44" s="5">
        <v>4.7600000000000003E-2</v>
      </c>
      <c r="T44" s="5">
        <f t="shared" si="8"/>
        <v>0.30677424400000003</v>
      </c>
      <c r="U44" s="6">
        <f t="shared" si="9"/>
        <v>1.4602454014400003E-2</v>
      </c>
      <c r="W44" s="1"/>
    </row>
    <row r="45" spans="1:23" x14ac:dyDescent="0.3">
      <c r="A45" s="12">
        <v>7.5</v>
      </c>
      <c r="B45" s="16">
        <v>7.0083399999999998E-9</v>
      </c>
      <c r="C45" s="5">
        <v>4.8300000000000003E-2</v>
      </c>
      <c r="D45" s="5">
        <f t="shared" si="0"/>
        <v>3.4831449800000001</v>
      </c>
      <c r="E45" s="32">
        <f t="shared" si="1"/>
        <v>0.168235902534</v>
      </c>
      <c r="F45" s="16">
        <v>4.6112100000000001E-10</v>
      </c>
      <c r="G45" s="5">
        <v>9.8900000000000002E-2</v>
      </c>
      <c r="H45" s="5">
        <f t="shared" si="2"/>
        <v>0.229177137</v>
      </c>
      <c r="I45" s="6">
        <f t="shared" si="3"/>
        <v>2.26656188493E-2</v>
      </c>
      <c r="J45" s="16">
        <v>1.0562099999999999E-8</v>
      </c>
      <c r="K45" s="5">
        <v>7.4499999999999997E-2</v>
      </c>
      <c r="L45" s="5">
        <f t="shared" si="4"/>
        <v>5.2493637</v>
      </c>
      <c r="M45" s="32">
        <f t="shared" si="5"/>
        <v>0.39107759565</v>
      </c>
      <c r="N45" s="16">
        <v>9.7429800000000002E-9</v>
      </c>
      <c r="O45" s="5">
        <v>5.5E-2</v>
      </c>
      <c r="P45" s="5">
        <f t="shared" si="6"/>
        <v>4.8422610600000002</v>
      </c>
      <c r="Q45" s="6">
        <f t="shared" si="7"/>
        <v>0.26632435830000001</v>
      </c>
      <c r="R45" s="14">
        <v>5.7052400000000005E-10</v>
      </c>
      <c r="S45" s="5">
        <v>4.8800000000000003E-2</v>
      </c>
      <c r="T45" s="5">
        <f t="shared" si="8"/>
        <v>0.28355042800000002</v>
      </c>
      <c r="U45" s="6">
        <f t="shared" si="9"/>
        <v>1.3837260886400003E-2</v>
      </c>
      <c r="W45" s="1"/>
    </row>
    <row r="46" spans="1:23" x14ac:dyDescent="0.3">
      <c r="A46" s="12">
        <v>8</v>
      </c>
      <c r="B46" s="16">
        <v>6.0297599999999997E-9</v>
      </c>
      <c r="C46" s="5">
        <v>5.4199999999999998E-2</v>
      </c>
      <c r="D46" s="5">
        <f t="shared" si="0"/>
        <v>2.9967907199999999</v>
      </c>
      <c r="E46" s="32">
        <f t="shared" si="1"/>
        <v>0.16242605702399998</v>
      </c>
      <c r="F46" s="16">
        <v>4.2126700000000001E-10</v>
      </c>
      <c r="G46" s="5">
        <v>0.11899999999999999</v>
      </c>
      <c r="H46" s="5">
        <f t="shared" si="2"/>
        <v>0.20936969899999999</v>
      </c>
      <c r="I46" s="6">
        <f t="shared" si="3"/>
        <v>2.4914994180999999E-2</v>
      </c>
      <c r="J46" s="16">
        <v>1.08787E-8</v>
      </c>
      <c r="K46" s="5">
        <v>7.5600000000000001E-2</v>
      </c>
      <c r="L46" s="5">
        <f t="shared" si="4"/>
        <v>5.4067138999999997</v>
      </c>
      <c r="M46" s="32">
        <f t="shared" si="5"/>
        <v>0.40874757083999996</v>
      </c>
      <c r="N46" s="16">
        <v>8.9534500000000003E-9</v>
      </c>
      <c r="O46" s="5">
        <v>5.7200000000000001E-2</v>
      </c>
      <c r="P46" s="5">
        <f t="shared" si="6"/>
        <v>4.4498646500000003</v>
      </c>
      <c r="Q46" s="6">
        <f t="shared" si="7"/>
        <v>0.25453225798000001</v>
      </c>
      <c r="R46" s="14">
        <v>5.1337199999999997E-10</v>
      </c>
      <c r="S46" s="5">
        <v>5.1799999999999999E-2</v>
      </c>
      <c r="T46" s="5">
        <f t="shared" si="8"/>
        <v>0.25514588399999999</v>
      </c>
      <c r="U46" s="6">
        <f t="shared" si="9"/>
        <v>1.3216556791199999E-2</v>
      </c>
      <c r="W46" s="1"/>
    </row>
    <row r="47" spans="1:23" x14ac:dyDescent="0.3">
      <c r="A47" s="12">
        <v>8.5</v>
      </c>
      <c r="B47" s="16">
        <v>6.1128900000000004E-9</v>
      </c>
      <c r="C47" s="5">
        <v>6.2199999999999998E-2</v>
      </c>
      <c r="D47" s="5">
        <f t="shared" si="0"/>
        <v>3.0381063300000002</v>
      </c>
      <c r="E47" s="32">
        <f t="shared" si="1"/>
        <v>0.18897021372600001</v>
      </c>
      <c r="F47" s="16">
        <v>6.1243100000000003E-10</v>
      </c>
      <c r="G47" s="5">
        <v>0.2457</v>
      </c>
      <c r="H47" s="5">
        <f t="shared" si="2"/>
        <v>0.30437820700000001</v>
      </c>
      <c r="I47" s="6">
        <f t="shared" si="3"/>
        <v>7.4785725459900004E-2</v>
      </c>
      <c r="J47" s="16">
        <v>1.1883699999999999E-8</v>
      </c>
      <c r="K47" s="5">
        <v>7.4200000000000002E-2</v>
      </c>
      <c r="L47" s="5">
        <f t="shared" si="4"/>
        <v>5.9061988999999997</v>
      </c>
      <c r="M47" s="32">
        <f t="shared" si="5"/>
        <v>0.43823995838000002</v>
      </c>
      <c r="N47" s="16">
        <v>9.8352400000000005E-9</v>
      </c>
      <c r="O47" s="5">
        <v>6.1600000000000002E-2</v>
      </c>
      <c r="P47" s="5">
        <f t="shared" si="6"/>
        <v>4.8881142799999999</v>
      </c>
      <c r="Q47" s="6">
        <f t="shared" si="7"/>
        <v>0.30110783964800003</v>
      </c>
      <c r="R47" s="14">
        <v>5.5092999999999998E-10</v>
      </c>
      <c r="S47" s="5">
        <v>5.1900000000000002E-2</v>
      </c>
      <c r="T47" s="5">
        <f t="shared" si="8"/>
        <v>0.27381221</v>
      </c>
      <c r="U47" s="6">
        <f t="shared" si="9"/>
        <v>1.4210853699000001E-2</v>
      </c>
      <c r="W47" s="1"/>
    </row>
    <row r="48" spans="1:23" x14ac:dyDescent="0.3">
      <c r="A48" s="12">
        <v>9</v>
      </c>
      <c r="B48" s="16">
        <v>5.6267600000000001E-9</v>
      </c>
      <c r="C48" s="5">
        <v>6.5199999999999994E-2</v>
      </c>
      <c r="D48" s="5">
        <f t="shared" si="0"/>
        <v>2.7964997199999999</v>
      </c>
      <c r="E48" s="32">
        <f t="shared" si="1"/>
        <v>0.18233178174399997</v>
      </c>
      <c r="F48" s="16">
        <v>3.29247E-10</v>
      </c>
      <c r="G48" s="5">
        <v>0.18379999999999999</v>
      </c>
      <c r="H48" s="5">
        <f t="shared" si="2"/>
        <v>0.16363575899999999</v>
      </c>
      <c r="I48" s="6">
        <f t="shared" si="3"/>
        <v>3.0076252504199995E-2</v>
      </c>
      <c r="J48" s="16">
        <v>1.0942600000000001E-8</v>
      </c>
      <c r="K48" s="5">
        <v>7.6899999999999996E-2</v>
      </c>
      <c r="L48" s="5">
        <f t="shared" si="4"/>
        <v>5.4384722000000005</v>
      </c>
      <c r="M48" s="32">
        <f t="shared" si="5"/>
        <v>0.41821851218</v>
      </c>
      <c r="N48" s="16">
        <v>9.3745500000000001E-9</v>
      </c>
      <c r="O48" s="5">
        <v>6.9500000000000006E-2</v>
      </c>
      <c r="P48" s="5">
        <f t="shared" si="6"/>
        <v>4.6591513500000001</v>
      </c>
      <c r="Q48" s="6">
        <f t="shared" si="7"/>
        <v>0.32381101882500002</v>
      </c>
      <c r="R48" s="14">
        <v>4.8357899999999999E-10</v>
      </c>
      <c r="S48" s="5">
        <v>4.9299999999999997E-2</v>
      </c>
      <c r="T48" s="5">
        <f t="shared" si="8"/>
        <v>0.24033876299999998</v>
      </c>
      <c r="U48" s="6">
        <f t="shared" si="9"/>
        <v>1.1848701015899998E-2</v>
      </c>
      <c r="W48" s="1"/>
    </row>
    <row r="49" spans="1:23" x14ac:dyDescent="0.3">
      <c r="A49" s="12">
        <v>9.5</v>
      </c>
      <c r="B49" s="16">
        <v>4.8567100000000003E-9</v>
      </c>
      <c r="C49" s="5">
        <v>6.6900000000000001E-2</v>
      </c>
      <c r="D49" s="5">
        <f t="shared" si="0"/>
        <v>2.4137848700000002</v>
      </c>
      <c r="E49" s="32">
        <f t="shared" si="1"/>
        <v>0.16148220780300002</v>
      </c>
      <c r="F49" s="16">
        <v>3.0081600000000002E-10</v>
      </c>
      <c r="G49" s="5">
        <v>0.17599999999999999</v>
      </c>
      <c r="H49" s="5">
        <f t="shared" si="2"/>
        <v>0.14950555200000001</v>
      </c>
      <c r="I49" s="6">
        <f t="shared" si="3"/>
        <v>2.6312977152000001E-2</v>
      </c>
      <c r="J49" s="16">
        <v>8.8526099999999997E-9</v>
      </c>
      <c r="K49" s="5">
        <v>7.2499999999999995E-2</v>
      </c>
      <c r="L49" s="5">
        <f t="shared" si="4"/>
        <v>4.3997471699999995</v>
      </c>
      <c r="M49" s="32">
        <f t="shared" si="5"/>
        <v>0.31898166982499992</v>
      </c>
      <c r="N49" s="16">
        <v>7.5094399999999992E-9</v>
      </c>
      <c r="O49" s="5">
        <v>6.5100000000000005E-2</v>
      </c>
      <c r="P49" s="5">
        <f t="shared" si="6"/>
        <v>3.7321916799999997</v>
      </c>
      <c r="Q49" s="6">
        <f t="shared" si="7"/>
        <v>0.24296567836800001</v>
      </c>
      <c r="R49" s="14">
        <v>4.1324999999999999E-10</v>
      </c>
      <c r="S49" s="5">
        <v>5.0700000000000002E-2</v>
      </c>
      <c r="T49" s="5">
        <f t="shared" si="8"/>
        <v>0.20538524999999999</v>
      </c>
      <c r="U49" s="6">
        <f t="shared" si="9"/>
        <v>1.0413032175E-2</v>
      </c>
      <c r="W49" s="1"/>
    </row>
    <row r="50" spans="1:23" x14ac:dyDescent="0.3">
      <c r="A50" s="12">
        <v>10</v>
      </c>
      <c r="B50" s="16">
        <v>4.8042300000000001E-9</v>
      </c>
      <c r="C50" s="5">
        <v>6.6199999999999995E-2</v>
      </c>
      <c r="D50" s="5">
        <f t="shared" si="0"/>
        <v>2.3877023099999999</v>
      </c>
      <c r="E50" s="32">
        <f t="shared" si="1"/>
        <v>0.15806589292199999</v>
      </c>
      <c r="F50" s="16">
        <v>2.5325500000000002E-10</v>
      </c>
      <c r="G50" s="5">
        <v>0.15279999999999999</v>
      </c>
      <c r="H50" s="5">
        <f t="shared" si="2"/>
        <v>0.12586773500000001</v>
      </c>
      <c r="I50" s="6">
        <f t="shared" si="3"/>
        <v>1.9232589907999999E-2</v>
      </c>
      <c r="J50" s="16">
        <v>7.4290500000000001E-9</v>
      </c>
      <c r="K50" s="5">
        <v>7.0300000000000001E-2</v>
      </c>
      <c r="L50" s="5">
        <f t="shared" si="4"/>
        <v>3.6922378500000002</v>
      </c>
      <c r="M50" s="32">
        <f t="shared" si="5"/>
        <v>0.25956432085500003</v>
      </c>
      <c r="N50" s="16">
        <v>6.2948600000000003E-9</v>
      </c>
      <c r="O50" s="5">
        <v>6.0699999999999997E-2</v>
      </c>
      <c r="P50" s="5">
        <f t="shared" si="6"/>
        <v>3.12854542</v>
      </c>
      <c r="Q50" s="6">
        <f t="shared" si="7"/>
        <v>0.189902706994</v>
      </c>
      <c r="R50" s="14">
        <v>3.6769399999999998E-10</v>
      </c>
      <c r="S50" s="5">
        <v>4.36E-2</v>
      </c>
      <c r="T50" s="5">
        <f t="shared" si="8"/>
        <v>0.18274391799999998</v>
      </c>
      <c r="U50" s="6">
        <f t="shared" si="9"/>
        <v>7.9676348247999986E-3</v>
      </c>
      <c r="W50" s="1"/>
    </row>
    <row r="51" spans="1:23" x14ac:dyDescent="0.3">
      <c r="A51" s="12">
        <v>10.5</v>
      </c>
      <c r="B51" s="16">
        <v>3.8618899999999998E-9</v>
      </c>
      <c r="C51" s="5">
        <v>5.96E-2</v>
      </c>
      <c r="D51" s="5">
        <f t="shared" si="0"/>
        <v>1.9193593299999998</v>
      </c>
      <c r="E51" s="32">
        <f t="shared" si="1"/>
        <v>0.11439381606799999</v>
      </c>
      <c r="F51" s="16">
        <v>2.3556399999999999E-10</v>
      </c>
      <c r="G51" s="5">
        <v>0.14499999999999999</v>
      </c>
      <c r="H51" s="5">
        <f t="shared" si="2"/>
        <v>0.117075308</v>
      </c>
      <c r="I51" s="6">
        <f t="shared" si="3"/>
        <v>1.6975919659999998E-2</v>
      </c>
      <c r="J51" s="16">
        <v>7.4828599999999999E-9</v>
      </c>
      <c r="K51" s="5">
        <v>7.8100000000000003E-2</v>
      </c>
      <c r="L51" s="5">
        <f t="shared" si="4"/>
        <v>3.71898142</v>
      </c>
      <c r="M51" s="32">
        <f t="shared" si="5"/>
        <v>0.290452448902</v>
      </c>
      <c r="N51" s="16">
        <v>6.5173700000000002E-9</v>
      </c>
      <c r="O51" s="5">
        <v>6.5500000000000003E-2</v>
      </c>
      <c r="P51" s="5">
        <f t="shared" si="6"/>
        <v>3.23913289</v>
      </c>
      <c r="Q51" s="6">
        <f t="shared" si="7"/>
        <v>0.21216320429500002</v>
      </c>
      <c r="R51" s="14">
        <v>3.4706499999999998E-10</v>
      </c>
      <c r="S51" s="5">
        <v>5.2499999999999998E-2</v>
      </c>
      <c r="T51" s="5">
        <f t="shared" si="8"/>
        <v>0.17249130499999998</v>
      </c>
      <c r="U51" s="6">
        <f t="shared" si="9"/>
        <v>9.0557935124999985E-3</v>
      </c>
      <c r="W51" s="1"/>
    </row>
    <row r="52" spans="1:23" x14ac:dyDescent="0.3">
      <c r="A52" s="12">
        <v>11</v>
      </c>
      <c r="B52" s="16">
        <v>4.05129E-9</v>
      </c>
      <c r="C52" s="5">
        <v>5.3499999999999999E-2</v>
      </c>
      <c r="D52" s="5">
        <f t="shared" si="0"/>
        <v>2.0134911299999998</v>
      </c>
      <c r="E52" s="32">
        <f t="shared" si="1"/>
        <v>0.10772177545499999</v>
      </c>
      <c r="F52" s="16">
        <v>1.9313300000000001E-10</v>
      </c>
      <c r="G52" s="5">
        <v>0.20530000000000001</v>
      </c>
      <c r="H52" s="5">
        <f t="shared" si="2"/>
        <v>9.5987101000000005E-2</v>
      </c>
      <c r="I52" s="6">
        <f t="shared" si="3"/>
        <v>1.9706151835300001E-2</v>
      </c>
      <c r="J52" s="16">
        <v>7.1773500000000002E-9</v>
      </c>
      <c r="K52" s="5">
        <v>7.1800000000000003E-2</v>
      </c>
      <c r="L52" s="5">
        <f t="shared" si="4"/>
        <v>3.56714295</v>
      </c>
      <c r="M52" s="32">
        <f t="shared" si="5"/>
        <v>0.25612086380999999</v>
      </c>
      <c r="N52" s="16">
        <v>6.2453900000000001E-9</v>
      </c>
      <c r="O52" s="5">
        <v>6.0999999999999999E-2</v>
      </c>
      <c r="P52" s="5">
        <f t="shared" si="6"/>
        <v>3.1039588299999998</v>
      </c>
      <c r="Q52" s="6">
        <f t="shared" si="7"/>
        <v>0.18934148863</v>
      </c>
      <c r="R52" s="14">
        <v>3.4203299999999998E-10</v>
      </c>
      <c r="S52" s="5">
        <v>5.0200000000000002E-2</v>
      </c>
      <c r="T52" s="5">
        <f t="shared" si="8"/>
        <v>0.16999040099999999</v>
      </c>
      <c r="U52" s="6">
        <f t="shared" si="9"/>
        <v>8.5335181301999987E-3</v>
      </c>
      <c r="W52" s="1"/>
    </row>
    <row r="53" spans="1:23" x14ac:dyDescent="0.3">
      <c r="A53" s="12">
        <v>11.5</v>
      </c>
      <c r="B53" s="16">
        <v>3.2095899999999999E-9</v>
      </c>
      <c r="C53" s="5">
        <v>4.9000000000000002E-2</v>
      </c>
      <c r="D53" s="5">
        <f t="shared" si="0"/>
        <v>1.59516623</v>
      </c>
      <c r="E53" s="32">
        <f t="shared" si="1"/>
        <v>7.8163145269999998E-2</v>
      </c>
      <c r="F53" s="16">
        <v>2.0273999999999999E-10</v>
      </c>
      <c r="G53" s="5">
        <v>0.14230000000000001</v>
      </c>
      <c r="H53" s="5">
        <f t="shared" si="2"/>
        <v>0.10076178</v>
      </c>
      <c r="I53" s="6">
        <f t="shared" si="3"/>
        <v>1.4338401294E-2</v>
      </c>
      <c r="J53" s="16">
        <v>5.6029899999999999E-9</v>
      </c>
      <c r="K53" s="5">
        <v>7.1400000000000005E-2</v>
      </c>
      <c r="L53" s="5">
        <f t="shared" si="4"/>
        <v>2.78468603</v>
      </c>
      <c r="M53" s="32">
        <f t="shared" si="5"/>
        <v>0.19882658254200003</v>
      </c>
      <c r="N53" s="16">
        <v>4.5811499999999996E-9</v>
      </c>
      <c r="O53" s="5">
        <v>5.2900000000000003E-2</v>
      </c>
      <c r="P53" s="5">
        <f t="shared" si="6"/>
        <v>2.2768315499999998</v>
      </c>
      <c r="Q53" s="6">
        <f t="shared" si="7"/>
        <v>0.120444388995</v>
      </c>
      <c r="R53" s="14">
        <v>2.7676300000000001E-10</v>
      </c>
      <c r="S53" s="5">
        <v>4.8500000000000001E-2</v>
      </c>
      <c r="T53" s="5">
        <f t="shared" si="8"/>
        <v>0.13755121100000001</v>
      </c>
      <c r="U53" s="6">
        <f t="shared" si="9"/>
        <v>6.6712337335000007E-3</v>
      </c>
      <c r="W53" s="1"/>
    </row>
    <row r="54" spans="1:23" x14ac:dyDescent="0.3">
      <c r="A54" s="12">
        <v>12</v>
      </c>
      <c r="B54" s="16">
        <v>3.1285000000000001E-9</v>
      </c>
      <c r="C54" s="5">
        <v>7.6999999999999999E-2</v>
      </c>
      <c r="D54" s="5">
        <f t="shared" si="0"/>
        <v>1.5548645000000001</v>
      </c>
      <c r="E54" s="32">
        <f t="shared" si="1"/>
        <v>0.1197245665</v>
      </c>
      <c r="F54" s="16">
        <v>2.0855299999999999E-10</v>
      </c>
      <c r="G54" s="5">
        <v>0.22020000000000001</v>
      </c>
      <c r="H54" s="5">
        <f t="shared" si="2"/>
        <v>0.10365084099999999</v>
      </c>
      <c r="I54" s="6">
        <f t="shared" si="3"/>
        <v>2.2823915188200001E-2</v>
      </c>
      <c r="J54" s="16">
        <v>5.3481300000000002E-9</v>
      </c>
      <c r="K54" s="5">
        <v>6.54E-2</v>
      </c>
      <c r="L54" s="5">
        <f t="shared" si="4"/>
        <v>2.6580206099999999</v>
      </c>
      <c r="M54" s="32">
        <f t="shared" si="5"/>
        <v>0.17383454789399999</v>
      </c>
      <c r="N54" s="16">
        <v>4.6920799999999998E-9</v>
      </c>
      <c r="O54" s="5">
        <v>6.25E-2</v>
      </c>
      <c r="P54" s="5">
        <f t="shared" si="6"/>
        <v>2.3319637599999998</v>
      </c>
      <c r="Q54" s="6">
        <f t="shared" si="7"/>
        <v>0.14574773499999999</v>
      </c>
      <c r="R54" s="14">
        <v>2.5376700000000002E-10</v>
      </c>
      <c r="S54" s="5">
        <v>0.05</v>
      </c>
      <c r="T54" s="5">
        <f t="shared" si="8"/>
        <v>0.12612219900000002</v>
      </c>
      <c r="U54" s="6">
        <f t="shared" si="9"/>
        <v>6.3061099500000013E-3</v>
      </c>
      <c r="W54" s="1"/>
    </row>
    <row r="55" spans="1:23" x14ac:dyDescent="0.3">
      <c r="A55" s="12">
        <v>12.5</v>
      </c>
      <c r="B55" s="16">
        <v>2.23266E-9</v>
      </c>
      <c r="C55" s="5">
        <v>5.4699999999999999E-2</v>
      </c>
      <c r="D55" s="5">
        <f t="shared" si="0"/>
        <v>1.1096320200000001</v>
      </c>
      <c r="E55" s="32">
        <f t="shared" si="1"/>
        <v>6.0696871494E-2</v>
      </c>
      <c r="F55" s="16">
        <v>1.6192299999999999E-10</v>
      </c>
      <c r="G55" s="5">
        <v>0.1736</v>
      </c>
      <c r="H55" s="5">
        <f t="shared" si="2"/>
        <v>8.0475730999999995E-2</v>
      </c>
      <c r="I55" s="6">
        <f t="shared" si="3"/>
        <v>1.39705869016E-2</v>
      </c>
      <c r="J55" s="16">
        <v>4.8598899999999999E-9</v>
      </c>
      <c r="K55" s="5">
        <v>7.4999999999999997E-2</v>
      </c>
      <c r="L55" s="5">
        <f t="shared" si="4"/>
        <v>2.4153653299999998</v>
      </c>
      <c r="M55" s="32">
        <f t="shared" si="5"/>
        <v>0.18115239974999997</v>
      </c>
      <c r="N55" s="16">
        <v>3.9261000000000003E-9</v>
      </c>
      <c r="O55" s="5">
        <v>6.6600000000000006E-2</v>
      </c>
      <c r="P55" s="5">
        <f t="shared" si="6"/>
        <v>1.9512717000000002</v>
      </c>
      <c r="Q55" s="6">
        <f t="shared" si="7"/>
        <v>0.12995469522000003</v>
      </c>
      <c r="R55" s="14">
        <v>2.2013299999999999E-10</v>
      </c>
      <c r="S55" s="5">
        <v>5.3100000000000001E-2</v>
      </c>
      <c r="T55" s="5">
        <f t="shared" si="8"/>
        <v>0.10940610099999999</v>
      </c>
      <c r="U55" s="6">
        <f t="shared" si="9"/>
        <v>5.8094639630999999E-3</v>
      </c>
      <c r="W55" s="1"/>
    </row>
    <row r="56" spans="1:23" x14ac:dyDescent="0.3">
      <c r="A56" s="12">
        <v>13</v>
      </c>
      <c r="B56" s="16">
        <v>2.29801E-9</v>
      </c>
      <c r="C56" s="5">
        <v>6.83E-2</v>
      </c>
      <c r="D56" s="5">
        <f t="shared" si="0"/>
        <v>1.1421109700000001</v>
      </c>
      <c r="E56" s="32">
        <f t="shared" si="1"/>
        <v>7.8006179251000007E-2</v>
      </c>
      <c r="F56" s="16">
        <v>1.7733E-10</v>
      </c>
      <c r="G56" s="5">
        <v>0.17100000000000001</v>
      </c>
      <c r="H56" s="5">
        <f t="shared" si="2"/>
        <v>8.8133009999999998E-2</v>
      </c>
      <c r="I56" s="6">
        <f t="shared" si="3"/>
        <v>1.507074471E-2</v>
      </c>
      <c r="J56" s="16">
        <v>4.3523000000000004E-9</v>
      </c>
      <c r="K56" s="5">
        <v>7.0699999999999999E-2</v>
      </c>
      <c r="L56" s="5">
        <f t="shared" si="4"/>
        <v>2.1630931000000002</v>
      </c>
      <c r="M56" s="32">
        <f t="shared" si="5"/>
        <v>0.15293068217000003</v>
      </c>
      <c r="N56" s="16">
        <v>4.0670700000000001E-9</v>
      </c>
      <c r="O56" s="5">
        <v>5.9499999999999997E-2</v>
      </c>
      <c r="P56" s="5">
        <f t="shared" si="6"/>
        <v>2.0213337899999999</v>
      </c>
      <c r="Q56" s="6">
        <f t="shared" si="7"/>
        <v>0.12026936050499999</v>
      </c>
      <c r="R56" s="14">
        <v>2.05986E-10</v>
      </c>
      <c r="S56" s="5">
        <v>5.16E-2</v>
      </c>
      <c r="T56" s="5">
        <f t="shared" si="8"/>
        <v>0.102375042</v>
      </c>
      <c r="U56" s="6">
        <f t="shared" si="9"/>
        <v>5.2825521671999998E-3</v>
      </c>
      <c r="W56" s="1"/>
    </row>
    <row r="57" spans="1:23" x14ac:dyDescent="0.3">
      <c r="A57" s="12">
        <v>13.5</v>
      </c>
      <c r="B57" s="16">
        <v>1.9987700000000001E-9</v>
      </c>
      <c r="C57" s="5">
        <v>7.9299999999999995E-2</v>
      </c>
      <c r="D57" s="5">
        <f t="shared" si="0"/>
        <v>0.99338869000000007</v>
      </c>
      <c r="E57" s="32">
        <f t="shared" si="1"/>
        <v>7.8775723116999999E-2</v>
      </c>
      <c r="F57" s="16">
        <v>1.0574E-10</v>
      </c>
      <c r="G57" s="5">
        <v>0.18</v>
      </c>
      <c r="H57" s="5">
        <f t="shared" si="2"/>
        <v>5.255278E-2</v>
      </c>
      <c r="I57" s="6">
        <f t="shared" si="3"/>
        <v>9.4595003999999993E-3</v>
      </c>
      <c r="J57" s="16">
        <v>3.9412200000000002E-9</v>
      </c>
      <c r="K57" s="5">
        <v>6.0600000000000001E-2</v>
      </c>
      <c r="L57" s="5">
        <f t="shared" si="4"/>
        <v>1.9587863400000001</v>
      </c>
      <c r="M57" s="32">
        <f t="shared" si="5"/>
        <v>0.11870245220400001</v>
      </c>
      <c r="N57" s="16">
        <v>3.4862400000000002E-9</v>
      </c>
      <c r="O57" s="5">
        <v>6.0199999999999997E-2</v>
      </c>
      <c r="P57" s="5">
        <f t="shared" si="6"/>
        <v>1.7326612800000001</v>
      </c>
      <c r="Q57" s="6">
        <f t="shared" si="7"/>
        <v>0.10430620905599999</v>
      </c>
      <c r="R57" s="14">
        <v>1.8005599999999999E-10</v>
      </c>
      <c r="S57" s="5">
        <v>5.0200000000000002E-2</v>
      </c>
      <c r="T57" s="5">
        <f t="shared" si="8"/>
        <v>8.9487831999999989E-2</v>
      </c>
      <c r="U57" s="6">
        <f t="shared" si="9"/>
        <v>4.4922891663999997E-3</v>
      </c>
      <c r="W57" s="1"/>
    </row>
    <row r="58" spans="1:23" x14ac:dyDescent="0.3">
      <c r="A58" s="12">
        <v>14</v>
      </c>
      <c r="B58" s="16">
        <v>1.6875E-9</v>
      </c>
      <c r="C58" s="5">
        <v>6.7699999999999996E-2</v>
      </c>
      <c r="D58" s="5">
        <f t="shared" si="0"/>
        <v>0.83868750000000003</v>
      </c>
      <c r="E58" s="32">
        <f t="shared" si="1"/>
        <v>5.6779143749999997E-2</v>
      </c>
      <c r="F58" s="16">
        <v>6.4858299999999997E-11</v>
      </c>
      <c r="G58" s="5">
        <v>0.15190000000000001</v>
      </c>
      <c r="H58" s="5">
        <f t="shared" si="2"/>
        <v>3.2234575099999996E-2</v>
      </c>
      <c r="I58" s="6">
        <f t="shared" si="3"/>
        <v>4.8964319576899999E-3</v>
      </c>
      <c r="J58" s="16">
        <v>4.3606999999999996E-9</v>
      </c>
      <c r="K58" s="5">
        <v>8.5500000000000007E-2</v>
      </c>
      <c r="L58" s="5">
        <f t="shared" si="4"/>
        <v>2.1672678999999997</v>
      </c>
      <c r="M58" s="32">
        <f t="shared" si="5"/>
        <v>0.18530140544999998</v>
      </c>
      <c r="N58" s="16">
        <v>3.3717699999999998E-9</v>
      </c>
      <c r="O58" s="5">
        <v>7.1599999999999997E-2</v>
      </c>
      <c r="P58" s="5">
        <f t="shared" si="6"/>
        <v>1.6757696899999999</v>
      </c>
      <c r="Q58" s="6">
        <f t="shared" si="7"/>
        <v>0.11998510980399998</v>
      </c>
      <c r="R58" s="14">
        <v>1.8476800000000001E-10</v>
      </c>
      <c r="S58" s="5">
        <v>6.9699999999999998E-2</v>
      </c>
      <c r="T58" s="5">
        <f t="shared" si="8"/>
        <v>9.1829696000000002E-2</v>
      </c>
      <c r="U58" s="6">
        <f t="shared" si="9"/>
        <v>6.4005298111999998E-3</v>
      </c>
      <c r="W58" s="1"/>
    </row>
    <row r="59" spans="1:23" x14ac:dyDescent="0.3">
      <c r="A59" s="12">
        <v>14.5</v>
      </c>
      <c r="B59" s="16">
        <v>1.63169E-9</v>
      </c>
      <c r="C59" s="5">
        <v>7.2800000000000004E-2</v>
      </c>
      <c r="D59" s="5">
        <f t="shared" si="0"/>
        <v>0.81094993000000004</v>
      </c>
      <c r="E59" s="32">
        <f t="shared" si="1"/>
        <v>5.9037154904000008E-2</v>
      </c>
      <c r="F59" s="16">
        <v>1.3696399999999999E-10</v>
      </c>
      <c r="G59" s="5">
        <v>0.1981</v>
      </c>
      <c r="H59" s="5">
        <f t="shared" si="2"/>
        <v>6.8071107999999991E-2</v>
      </c>
      <c r="I59" s="6">
        <f t="shared" si="3"/>
        <v>1.3484886494799998E-2</v>
      </c>
      <c r="J59" s="16">
        <v>3.0215799999999998E-9</v>
      </c>
      <c r="K59" s="5">
        <v>6.3100000000000003E-2</v>
      </c>
      <c r="L59" s="5">
        <f t="shared" si="4"/>
        <v>1.50172526</v>
      </c>
      <c r="M59" s="32">
        <f t="shared" si="5"/>
        <v>9.4758863905999996E-2</v>
      </c>
      <c r="N59" s="16">
        <v>2.8003799999999998E-9</v>
      </c>
      <c r="O59" s="5">
        <v>5.6800000000000003E-2</v>
      </c>
      <c r="P59" s="5">
        <f t="shared" si="6"/>
        <v>1.3917888599999999</v>
      </c>
      <c r="Q59" s="6">
        <f t="shared" si="7"/>
        <v>7.9053607247999994E-2</v>
      </c>
      <c r="R59" s="14">
        <v>1.4525299999999999E-10</v>
      </c>
      <c r="S59" s="5">
        <v>4.8800000000000003E-2</v>
      </c>
      <c r="T59" s="5">
        <f t="shared" si="8"/>
        <v>7.2190740999999989E-2</v>
      </c>
      <c r="U59" s="6">
        <f t="shared" si="9"/>
        <v>3.5229081607999996E-3</v>
      </c>
      <c r="W59" s="1"/>
    </row>
    <row r="60" spans="1:23" x14ac:dyDescent="0.3">
      <c r="A60" s="12">
        <v>15</v>
      </c>
      <c r="B60" s="16">
        <v>1.5817599999999999E-9</v>
      </c>
      <c r="C60" s="5">
        <v>8.5599999999999996E-2</v>
      </c>
      <c r="D60" s="5">
        <f t="shared" si="0"/>
        <v>0.78613471999999995</v>
      </c>
      <c r="E60" s="32">
        <f t="shared" si="1"/>
        <v>6.7293132031999991E-2</v>
      </c>
      <c r="F60" s="16">
        <v>9.3661100000000004E-11</v>
      </c>
      <c r="G60" s="5">
        <v>0.23680000000000001</v>
      </c>
      <c r="H60" s="5">
        <f t="shared" si="2"/>
        <v>4.6549566700000003E-2</v>
      </c>
      <c r="I60" s="6">
        <f t="shared" si="3"/>
        <v>1.1022937394560001E-2</v>
      </c>
      <c r="J60" s="16">
        <v>2.8935499999999998E-9</v>
      </c>
      <c r="K60" s="5">
        <v>6.59E-2</v>
      </c>
      <c r="L60" s="5">
        <f t="shared" si="4"/>
        <v>1.4380943499999999</v>
      </c>
      <c r="M60" s="32">
        <f t="shared" si="5"/>
        <v>9.4770417664999995E-2</v>
      </c>
      <c r="N60" s="16">
        <v>2.5215E-9</v>
      </c>
      <c r="O60" s="5">
        <v>6.1199999999999997E-2</v>
      </c>
      <c r="P60" s="5">
        <f t="shared" si="6"/>
        <v>1.2531855000000001</v>
      </c>
      <c r="Q60" s="6">
        <f t="shared" si="7"/>
        <v>7.6694952600000005E-2</v>
      </c>
      <c r="R60" s="14">
        <v>1.3177100000000001E-10</v>
      </c>
      <c r="S60" s="5">
        <v>5.3400000000000003E-2</v>
      </c>
      <c r="T60" s="5">
        <f t="shared" si="8"/>
        <v>6.5490187000000005E-2</v>
      </c>
      <c r="U60" s="6">
        <f t="shared" si="9"/>
        <v>3.4971759858000006E-3</v>
      </c>
      <c r="W60" s="1"/>
    </row>
    <row r="61" spans="1:23" x14ac:dyDescent="0.3">
      <c r="A61" s="12">
        <v>15.5</v>
      </c>
      <c r="B61" s="16">
        <v>1.0550199999999999E-9</v>
      </c>
      <c r="C61" s="5">
        <v>7.2499999999999995E-2</v>
      </c>
      <c r="D61" s="5">
        <f t="shared" si="0"/>
        <v>0.52434493999999998</v>
      </c>
      <c r="E61" s="32">
        <f t="shared" si="1"/>
        <v>3.8015008149999995E-2</v>
      </c>
      <c r="F61" s="16">
        <v>1.2528999999999999E-10</v>
      </c>
      <c r="G61" s="5">
        <v>0.26119999999999999</v>
      </c>
      <c r="H61" s="5">
        <f t="shared" si="2"/>
        <v>6.2269129999999992E-2</v>
      </c>
      <c r="I61" s="6">
        <f t="shared" si="3"/>
        <v>1.6264696755999997E-2</v>
      </c>
      <c r="J61" s="16">
        <v>2.7683E-9</v>
      </c>
      <c r="K61" s="5">
        <v>7.6100000000000001E-2</v>
      </c>
      <c r="L61" s="5">
        <f t="shared" si="4"/>
        <v>1.3758451</v>
      </c>
      <c r="M61" s="32">
        <f t="shared" si="5"/>
        <v>0.10470181211</v>
      </c>
      <c r="N61" s="16">
        <v>2.2690399999999998E-9</v>
      </c>
      <c r="O61" s="5">
        <v>6.4799999999999996E-2</v>
      </c>
      <c r="P61" s="5">
        <f t="shared" si="6"/>
        <v>1.12771288</v>
      </c>
      <c r="Q61" s="6">
        <f t="shared" si="7"/>
        <v>7.3075794624000004E-2</v>
      </c>
      <c r="R61" s="14">
        <v>1.1720299999999999E-10</v>
      </c>
      <c r="S61" s="5">
        <v>0.06</v>
      </c>
      <c r="T61" s="5">
        <f t="shared" si="8"/>
        <v>5.8249890999999998E-2</v>
      </c>
      <c r="U61" s="6">
        <f t="shared" si="9"/>
        <v>3.49499346E-3</v>
      </c>
      <c r="W61" s="1"/>
    </row>
    <row r="62" spans="1:23" x14ac:dyDescent="0.3">
      <c r="A62" s="12">
        <v>16</v>
      </c>
      <c r="B62" s="16">
        <v>1.24081E-9</v>
      </c>
      <c r="C62" s="5">
        <v>0.10780000000000001</v>
      </c>
      <c r="D62" s="5">
        <f t="shared" si="0"/>
        <v>0.61668257000000004</v>
      </c>
      <c r="E62" s="32">
        <f t="shared" si="1"/>
        <v>6.6478381046000012E-2</v>
      </c>
      <c r="F62" s="16">
        <v>6.8847999999999996E-11</v>
      </c>
      <c r="G62" s="5">
        <v>0.26290000000000002</v>
      </c>
      <c r="H62" s="5">
        <f t="shared" si="2"/>
        <v>3.4217456E-2</v>
      </c>
      <c r="I62" s="6">
        <f t="shared" si="3"/>
        <v>8.9957691824000003E-3</v>
      </c>
      <c r="J62" s="16">
        <v>2.38684E-9</v>
      </c>
      <c r="K62" s="5">
        <v>7.6499999999999999E-2</v>
      </c>
      <c r="L62" s="5">
        <f t="shared" si="4"/>
        <v>1.1862594799999999</v>
      </c>
      <c r="M62" s="32">
        <f t="shared" si="5"/>
        <v>9.0748850219999996E-2</v>
      </c>
      <c r="N62" s="16">
        <v>2.2474100000000002E-9</v>
      </c>
      <c r="O62" s="5">
        <v>7.3800000000000004E-2</v>
      </c>
      <c r="P62" s="5">
        <f t="shared" si="6"/>
        <v>1.11696277</v>
      </c>
      <c r="Q62" s="6">
        <f t="shared" si="7"/>
        <v>8.2431852425999999E-2</v>
      </c>
      <c r="R62" s="14">
        <v>1.11992E-10</v>
      </c>
      <c r="S62" s="5">
        <v>6.0699999999999997E-2</v>
      </c>
      <c r="T62" s="5">
        <f t="shared" si="8"/>
        <v>5.5660023999999995E-2</v>
      </c>
      <c r="U62" s="6">
        <f t="shared" si="9"/>
        <v>3.3785634567999995E-3</v>
      </c>
      <c r="W62" s="1"/>
    </row>
    <row r="63" spans="1:23" x14ac:dyDescent="0.3">
      <c r="A63" s="12">
        <v>16.5</v>
      </c>
      <c r="B63" s="16">
        <v>9.6123499999999994E-10</v>
      </c>
      <c r="C63" s="5">
        <v>9.6699999999999994E-2</v>
      </c>
      <c r="D63" s="5">
        <f t="shared" si="0"/>
        <v>0.47773379499999996</v>
      </c>
      <c r="E63" s="32">
        <f t="shared" si="1"/>
        <v>4.6196857976499993E-2</v>
      </c>
      <c r="F63" s="16">
        <v>6.5299300000000006E-11</v>
      </c>
      <c r="G63" s="5">
        <v>0.23499999999999999</v>
      </c>
      <c r="H63" s="5">
        <f t="shared" si="2"/>
        <v>3.2453752100000004E-2</v>
      </c>
      <c r="I63" s="6">
        <f t="shared" si="3"/>
        <v>7.6266317435000003E-3</v>
      </c>
      <c r="J63" s="16">
        <v>2.2391400000000002E-9</v>
      </c>
      <c r="K63" s="5">
        <v>7.9899999999999999E-2</v>
      </c>
      <c r="L63" s="5">
        <f t="shared" si="4"/>
        <v>1.1128525800000002</v>
      </c>
      <c r="M63" s="32">
        <f t="shared" si="5"/>
        <v>8.8916921142000019E-2</v>
      </c>
      <c r="N63" s="16">
        <v>1.89713E-9</v>
      </c>
      <c r="O63" s="5">
        <v>7.2099999999999997E-2</v>
      </c>
      <c r="P63" s="5">
        <f t="shared" si="6"/>
        <v>0.94287361000000003</v>
      </c>
      <c r="Q63" s="6">
        <f t="shared" si="7"/>
        <v>6.7981187281E-2</v>
      </c>
      <c r="R63" s="14">
        <v>9.9947799999999998E-11</v>
      </c>
      <c r="S63" s="5">
        <v>6.5500000000000003E-2</v>
      </c>
      <c r="T63" s="5">
        <f t="shared" si="8"/>
        <v>4.9674056600000002E-2</v>
      </c>
      <c r="U63" s="6">
        <f t="shared" si="9"/>
        <v>3.2536507073000001E-3</v>
      </c>
      <c r="W63" s="1"/>
    </row>
    <row r="64" spans="1:23" x14ac:dyDescent="0.3">
      <c r="A64" s="12">
        <v>17</v>
      </c>
      <c r="B64" s="16">
        <v>8.4888199999999999E-10</v>
      </c>
      <c r="C64" s="5">
        <v>9.9299999999999999E-2</v>
      </c>
      <c r="D64" s="5">
        <f t="shared" si="0"/>
        <v>0.42189435399999997</v>
      </c>
      <c r="E64" s="32">
        <f t="shared" si="1"/>
        <v>4.1894109352199997E-2</v>
      </c>
      <c r="F64" s="16">
        <v>3.1954800000000002E-11</v>
      </c>
      <c r="G64" s="5">
        <v>0.2515</v>
      </c>
      <c r="H64" s="5">
        <f t="shared" si="2"/>
        <v>1.58815356E-2</v>
      </c>
      <c r="I64" s="6">
        <f t="shared" si="3"/>
        <v>3.9942062034000001E-3</v>
      </c>
      <c r="J64" s="16">
        <v>2.1543299999999999E-9</v>
      </c>
      <c r="K64" s="5">
        <v>0.1069</v>
      </c>
      <c r="L64" s="5">
        <f t="shared" si="4"/>
        <v>1.07070201</v>
      </c>
      <c r="M64" s="32">
        <f t="shared" si="5"/>
        <v>0.11445804486899999</v>
      </c>
      <c r="N64" s="16">
        <v>1.87946E-9</v>
      </c>
      <c r="O64" s="5">
        <v>9.8000000000000004E-2</v>
      </c>
      <c r="P64" s="5">
        <f t="shared" si="6"/>
        <v>0.93409162000000001</v>
      </c>
      <c r="Q64" s="6">
        <f t="shared" si="7"/>
        <v>9.1540978760000002E-2</v>
      </c>
      <c r="R64" s="14">
        <v>8.9507300000000002E-11</v>
      </c>
      <c r="S64" s="5">
        <v>7.6999999999999999E-2</v>
      </c>
      <c r="T64" s="5">
        <f t="shared" si="8"/>
        <v>4.44851281E-2</v>
      </c>
      <c r="U64" s="6">
        <f t="shared" si="9"/>
        <v>3.4253548636999998E-3</v>
      </c>
      <c r="W64" s="1"/>
    </row>
    <row r="65" spans="1:23" x14ac:dyDescent="0.3">
      <c r="A65" s="12">
        <v>17.5</v>
      </c>
      <c r="B65" s="16">
        <v>6.1686400000000001E-10</v>
      </c>
      <c r="C65" s="5">
        <v>0.1086</v>
      </c>
      <c r="D65" s="5">
        <f t="shared" si="0"/>
        <v>0.306581408</v>
      </c>
      <c r="E65" s="32">
        <f t="shared" si="1"/>
        <v>3.3294740908800004E-2</v>
      </c>
      <c r="F65" s="16">
        <v>4.1505100000000003E-11</v>
      </c>
      <c r="G65" s="5">
        <v>0.28639999999999999</v>
      </c>
      <c r="H65" s="5">
        <f t="shared" si="2"/>
        <v>2.0628034700000002E-2</v>
      </c>
      <c r="I65" s="6">
        <f t="shared" si="3"/>
        <v>5.9078691380800002E-3</v>
      </c>
      <c r="J65" s="16">
        <v>2.1536700000000001E-9</v>
      </c>
      <c r="K65" s="5">
        <v>0.1003</v>
      </c>
      <c r="L65" s="5">
        <f t="shared" si="4"/>
        <v>1.07037399</v>
      </c>
      <c r="M65" s="32">
        <f t="shared" si="5"/>
        <v>0.107358511197</v>
      </c>
      <c r="N65" s="16">
        <v>1.5036500000000001E-9</v>
      </c>
      <c r="O65" s="5">
        <v>7.0800000000000002E-2</v>
      </c>
      <c r="P65" s="5">
        <f t="shared" si="6"/>
        <v>0.74731405000000006</v>
      </c>
      <c r="Q65" s="6">
        <f t="shared" si="7"/>
        <v>5.2909834740000009E-2</v>
      </c>
      <c r="R65" s="14">
        <v>8.0982899999999995E-11</v>
      </c>
      <c r="S65" s="5">
        <v>6.6500000000000004E-2</v>
      </c>
      <c r="T65" s="5">
        <f t="shared" si="8"/>
        <v>4.0248501299999996E-2</v>
      </c>
      <c r="U65" s="6">
        <f t="shared" si="9"/>
        <v>2.6765253364499997E-3</v>
      </c>
      <c r="W65" s="1"/>
    </row>
    <row r="66" spans="1:23" x14ac:dyDescent="0.3">
      <c r="A66" s="12">
        <v>18</v>
      </c>
      <c r="B66" s="16">
        <v>7.0023099999999998E-10</v>
      </c>
      <c r="C66" s="5">
        <v>9.3299999999999994E-2</v>
      </c>
      <c r="D66" s="5">
        <f t="shared" si="0"/>
        <v>0.34801480699999998</v>
      </c>
      <c r="E66" s="32">
        <f t="shared" si="1"/>
        <v>3.2469781493099995E-2</v>
      </c>
      <c r="F66" s="16">
        <v>4.5716999999999998E-11</v>
      </c>
      <c r="G66" s="5">
        <v>0.2465</v>
      </c>
      <c r="H66" s="5">
        <f t="shared" si="2"/>
        <v>2.2721348999999998E-2</v>
      </c>
      <c r="I66" s="6">
        <f t="shared" si="3"/>
        <v>5.6008125284999991E-3</v>
      </c>
      <c r="J66" s="16">
        <v>1.8275900000000001E-9</v>
      </c>
      <c r="K66" s="5">
        <v>0.10050000000000001</v>
      </c>
      <c r="L66" s="5">
        <f t="shared" si="4"/>
        <v>0.90831223000000005</v>
      </c>
      <c r="M66" s="32">
        <f t="shared" si="5"/>
        <v>9.1285379115000009E-2</v>
      </c>
      <c r="N66" s="16">
        <v>1.5083099999999999E-9</v>
      </c>
      <c r="O66" s="5">
        <v>7.2300000000000003E-2</v>
      </c>
      <c r="P66" s="5">
        <f t="shared" si="6"/>
        <v>0.74963006999999993</v>
      </c>
      <c r="Q66" s="6">
        <f t="shared" si="7"/>
        <v>5.4198254060999998E-2</v>
      </c>
      <c r="R66" s="14">
        <v>7.6659999999999997E-11</v>
      </c>
      <c r="S66" s="5">
        <v>7.3700000000000002E-2</v>
      </c>
      <c r="T66" s="5">
        <f t="shared" si="8"/>
        <v>3.8100019999999998E-2</v>
      </c>
      <c r="U66" s="6">
        <f t="shared" si="9"/>
        <v>2.8079714740000001E-3</v>
      </c>
      <c r="W66" s="1"/>
    </row>
    <row r="67" spans="1:23" x14ac:dyDescent="0.3">
      <c r="A67" s="12">
        <v>18.5</v>
      </c>
      <c r="B67" s="16">
        <v>5.7629999999999996E-10</v>
      </c>
      <c r="C67" s="5">
        <v>0.11219999999999999</v>
      </c>
      <c r="D67" s="5">
        <f t="shared" si="0"/>
        <v>0.28642109999999998</v>
      </c>
      <c r="E67" s="32">
        <f t="shared" si="1"/>
        <v>3.2136447419999999E-2</v>
      </c>
      <c r="F67" s="16">
        <v>4.5730699999999997E-11</v>
      </c>
      <c r="G67" s="5">
        <v>0.27089999999999997</v>
      </c>
      <c r="H67" s="5">
        <f t="shared" si="2"/>
        <v>2.2728157899999997E-2</v>
      </c>
      <c r="I67" s="6">
        <f t="shared" si="3"/>
        <v>6.1570579751099985E-3</v>
      </c>
      <c r="J67" s="16">
        <v>1.4592000000000001E-9</v>
      </c>
      <c r="K67" s="5">
        <v>0.1012</v>
      </c>
      <c r="L67" s="5">
        <f t="shared" si="4"/>
        <v>0.72522240000000004</v>
      </c>
      <c r="M67" s="32">
        <f t="shared" si="5"/>
        <v>7.339250688E-2</v>
      </c>
      <c r="N67" s="16">
        <v>1.24694E-9</v>
      </c>
      <c r="O67" s="5">
        <v>8.9599999999999999E-2</v>
      </c>
      <c r="P67" s="5">
        <f t="shared" si="6"/>
        <v>0.61972917999999999</v>
      </c>
      <c r="Q67" s="6">
        <f t="shared" si="7"/>
        <v>5.5527734528E-2</v>
      </c>
      <c r="R67" s="14">
        <v>6.0036599999999996E-11</v>
      </c>
      <c r="S67" s="5">
        <v>8.6499999999999994E-2</v>
      </c>
      <c r="T67" s="5">
        <f t="shared" si="8"/>
        <v>2.9838190199999996E-2</v>
      </c>
      <c r="U67" s="6">
        <f t="shared" si="9"/>
        <v>2.5810034522999997E-3</v>
      </c>
      <c r="W67" s="1"/>
    </row>
    <row r="68" spans="1:23" x14ac:dyDescent="0.3">
      <c r="A68" s="12">
        <v>19</v>
      </c>
      <c r="B68" s="16">
        <v>5.9715399999999998E-10</v>
      </c>
      <c r="C68" s="5">
        <v>0.115</v>
      </c>
      <c r="D68" s="5">
        <f t="shared" si="0"/>
        <v>0.29678553800000002</v>
      </c>
      <c r="E68" s="32">
        <f t="shared" si="1"/>
        <v>3.413033687E-2</v>
      </c>
      <c r="F68" s="16">
        <v>2.1922700000000001E-11</v>
      </c>
      <c r="G68" s="5">
        <v>0.3805</v>
      </c>
      <c r="H68" s="5">
        <f t="shared" si="2"/>
        <v>1.0895581900000001E-2</v>
      </c>
      <c r="I68" s="6">
        <f t="shared" si="3"/>
        <v>4.1457689129500005E-3</v>
      </c>
      <c r="J68" s="16">
        <v>1.5642500000000001E-9</v>
      </c>
      <c r="K68" s="5">
        <v>0.1037</v>
      </c>
      <c r="L68" s="5">
        <f t="shared" si="4"/>
        <v>0.77743225000000005</v>
      </c>
      <c r="M68" s="32">
        <f t="shared" si="5"/>
        <v>8.0619724325000003E-2</v>
      </c>
      <c r="N68" s="16">
        <v>1.3176299999999999E-9</v>
      </c>
      <c r="O68" s="5">
        <v>8.4500000000000006E-2</v>
      </c>
      <c r="P68" s="5">
        <f t="shared" si="6"/>
        <v>0.65486210999999994</v>
      </c>
      <c r="Q68" s="6">
        <f t="shared" si="7"/>
        <v>5.5335848294999997E-2</v>
      </c>
      <c r="R68" s="14">
        <v>6.3597499999999997E-11</v>
      </c>
      <c r="S68" s="5">
        <v>8.2600000000000007E-2</v>
      </c>
      <c r="T68" s="5">
        <f t="shared" si="8"/>
        <v>3.1607957499999999E-2</v>
      </c>
      <c r="U68" s="6">
        <f t="shared" si="9"/>
        <v>2.6108172895E-3</v>
      </c>
      <c r="W68" s="1"/>
    </row>
    <row r="69" spans="1:23" x14ac:dyDescent="0.3">
      <c r="A69" s="12">
        <v>19.5</v>
      </c>
      <c r="B69" s="16">
        <v>5.8665900000000001E-10</v>
      </c>
      <c r="C69" s="5">
        <v>0.14099999999999999</v>
      </c>
      <c r="D69" s="5">
        <f t="shared" si="0"/>
        <v>0.291569523</v>
      </c>
      <c r="E69" s="32">
        <f t="shared" si="1"/>
        <v>4.1111302742999997E-2</v>
      </c>
      <c r="F69" s="16">
        <v>2.8726800000000002E-11</v>
      </c>
      <c r="G69" s="5">
        <v>0.28339999999999999</v>
      </c>
      <c r="H69" s="5">
        <f t="shared" si="2"/>
        <v>1.42772196E-2</v>
      </c>
      <c r="I69" s="6">
        <f t="shared" si="3"/>
        <v>4.0461640346399997E-3</v>
      </c>
      <c r="J69" s="16">
        <v>1.5859999999999999E-9</v>
      </c>
      <c r="K69" s="5">
        <v>9.2200000000000004E-2</v>
      </c>
      <c r="L69" s="5">
        <f t="shared" si="4"/>
        <v>0.788242</v>
      </c>
      <c r="M69" s="32">
        <f t="shared" si="5"/>
        <v>7.2675912400000001E-2</v>
      </c>
      <c r="N69" s="16">
        <v>1.29804E-9</v>
      </c>
      <c r="O69" s="5">
        <v>9.3600000000000003E-2</v>
      </c>
      <c r="P69" s="5">
        <f t="shared" si="6"/>
        <v>0.64512588000000004</v>
      </c>
      <c r="Q69" s="6">
        <f t="shared" si="7"/>
        <v>6.0383782368000002E-2</v>
      </c>
      <c r="R69" s="14">
        <v>6.6774599999999999E-11</v>
      </c>
      <c r="S69" s="5">
        <v>8.8900000000000007E-2</v>
      </c>
      <c r="T69" s="5">
        <f t="shared" si="8"/>
        <v>3.3186976200000003E-2</v>
      </c>
      <c r="U69" s="6">
        <f t="shared" si="9"/>
        <v>2.9503221841800003E-3</v>
      </c>
      <c r="W69" s="1"/>
    </row>
    <row r="70" spans="1:23" x14ac:dyDescent="0.3">
      <c r="A70" s="12">
        <v>20</v>
      </c>
      <c r="B70" s="16">
        <v>4.1486E-10</v>
      </c>
      <c r="C70" s="5">
        <v>0.1285</v>
      </c>
      <c r="D70" s="5">
        <f t="shared" si="0"/>
        <v>0.20618542000000001</v>
      </c>
      <c r="E70" s="32">
        <f t="shared" si="1"/>
        <v>2.6494826470000003E-2</v>
      </c>
      <c r="F70" s="16">
        <v>1.34654E-11</v>
      </c>
      <c r="G70" s="5">
        <v>0.30399999999999999</v>
      </c>
      <c r="H70" s="5">
        <f t="shared" si="2"/>
        <v>6.6923038000000004E-3</v>
      </c>
      <c r="I70" s="6">
        <f t="shared" si="3"/>
        <v>2.0344603552000001E-3</v>
      </c>
      <c r="J70" s="16">
        <v>1.2430400000000001E-9</v>
      </c>
      <c r="K70" s="5">
        <v>0.1216</v>
      </c>
      <c r="L70" s="5">
        <f t="shared" si="4"/>
        <v>0.61779088000000004</v>
      </c>
      <c r="M70" s="32">
        <f t="shared" si="5"/>
        <v>7.5123371008000012E-2</v>
      </c>
      <c r="N70" s="16">
        <v>1.0951999999999999E-9</v>
      </c>
      <c r="O70" s="5">
        <v>0.1026</v>
      </c>
      <c r="P70" s="5">
        <f t="shared" si="6"/>
        <v>0.54431439999999998</v>
      </c>
      <c r="Q70" s="6">
        <f t="shared" si="7"/>
        <v>5.5846657439999996E-2</v>
      </c>
      <c r="R70" s="14">
        <v>4.9956700000000003E-11</v>
      </c>
      <c r="S70" s="5">
        <v>0.1028</v>
      </c>
      <c r="T70" s="5">
        <f t="shared" si="8"/>
        <v>2.4828479900000002E-2</v>
      </c>
      <c r="U70" s="6">
        <f t="shared" si="9"/>
        <v>2.5523677337200004E-3</v>
      </c>
      <c r="W70" s="1"/>
    </row>
    <row r="71" spans="1:23" x14ac:dyDescent="0.3">
      <c r="A71" s="12">
        <v>20.5</v>
      </c>
      <c r="B71" s="16">
        <v>3.95328E-10</v>
      </c>
      <c r="C71" s="5">
        <v>0.1648</v>
      </c>
      <c r="D71" s="5">
        <f t="shared" si="0"/>
        <v>0.19647801600000001</v>
      </c>
      <c r="E71" s="32">
        <f t="shared" si="1"/>
        <v>3.23795770368E-2</v>
      </c>
      <c r="F71" s="16">
        <v>1.7158800000000001E-11</v>
      </c>
      <c r="G71" s="5">
        <v>0.35299999999999998</v>
      </c>
      <c r="H71" s="5">
        <f t="shared" si="2"/>
        <v>8.5279236000000008E-3</v>
      </c>
      <c r="I71" s="6">
        <f t="shared" si="3"/>
        <v>3.0103570308000001E-3</v>
      </c>
      <c r="J71" s="16">
        <v>1.31234E-9</v>
      </c>
      <c r="K71" s="5">
        <v>0.106</v>
      </c>
      <c r="L71" s="5">
        <f t="shared" si="4"/>
        <v>0.65223298000000007</v>
      </c>
      <c r="M71" s="32">
        <f t="shared" si="5"/>
        <v>6.9136695880000001E-2</v>
      </c>
      <c r="N71" s="16">
        <v>1.0455400000000001E-9</v>
      </c>
      <c r="O71" s="5">
        <v>9.6000000000000002E-2</v>
      </c>
      <c r="P71" s="5">
        <f t="shared" si="6"/>
        <v>0.51963338000000003</v>
      </c>
      <c r="Q71" s="6">
        <f t="shared" si="7"/>
        <v>4.9884804480000003E-2</v>
      </c>
      <c r="R71" s="14">
        <v>5.3413700000000003E-11</v>
      </c>
      <c r="S71" s="5">
        <v>9.6299999999999997E-2</v>
      </c>
      <c r="T71" s="5">
        <f t="shared" si="8"/>
        <v>2.6546608900000001E-2</v>
      </c>
      <c r="U71" s="6">
        <f t="shared" si="9"/>
        <v>2.5564384370699998E-3</v>
      </c>
      <c r="W71" s="1"/>
    </row>
    <row r="72" spans="1:23" x14ac:dyDescent="0.3">
      <c r="A72" s="12">
        <v>21</v>
      </c>
      <c r="B72" s="16">
        <v>3.6811499999999997E-10</v>
      </c>
      <c r="C72" s="5">
        <v>0.14499999999999999</v>
      </c>
      <c r="D72" s="5">
        <f t="shared" si="0"/>
        <v>0.18295315499999998</v>
      </c>
      <c r="E72" s="32">
        <f t="shared" si="1"/>
        <v>2.6528207474999996E-2</v>
      </c>
      <c r="F72" s="16">
        <v>1.4782000000000001E-11</v>
      </c>
      <c r="G72" s="5">
        <v>0.19980000000000001</v>
      </c>
      <c r="H72" s="5">
        <f t="shared" si="2"/>
        <v>7.3466540000000002E-3</v>
      </c>
      <c r="I72" s="6">
        <f t="shared" si="3"/>
        <v>1.4678614692E-3</v>
      </c>
      <c r="J72" s="16">
        <v>1.07699E-9</v>
      </c>
      <c r="K72" s="5">
        <v>0.1182</v>
      </c>
      <c r="L72" s="5">
        <f t="shared" si="4"/>
        <v>0.53526403</v>
      </c>
      <c r="M72" s="32">
        <f t="shared" si="5"/>
        <v>6.3268208345999999E-2</v>
      </c>
      <c r="N72" s="16">
        <v>9.5947299999999992E-10</v>
      </c>
      <c r="O72" s="5">
        <v>0.1008</v>
      </c>
      <c r="P72" s="5">
        <f t="shared" si="6"/>
        <v>0.47685808099999993</v>
      </c>
      <c r="Q72" s="6">
        <f t="shared" si="7"/>
        <v>4.8067294564799995E-2</v>
      </c>
      <c r="R72" s="14">
        <v>4.5566699999999999E-11</v>
      </c>
      <c r="S72" s="5">
        <v>0.10009999999999999</v>
      </c>
      <c r="T72" s="5">
        <f t="shared" si="8"/>
        <v>2.2646649899999999E-2</v>
      </c>
      <c r="U72" s="6">
        <f t="shared" si="9"/>
        <v>2.2669296549899997E-3</v>
      </c>
      <c r="W72" s="1"/>
    </row>
    <row r="73" spans="1:23" x14ac:dyDescent="0.3">
      <c r="A73" s="12">
        <v>21.5</v>
      </c>
      <c r="B73" s="16">
        <v>3.8962200000000001E-10</v>
      </c>
      <c r="C73" s="5">
        <v>0.13650000000000001</v>
      </c>
      <c r="D73" s="5">
        <f t="shared" ref="D73:D100" si="10">B73*$C$1*$C$2</f>
        <v>0.19364213399999999</v>
      </c>
      <c r="E73" s="32">
        <f t="shared" ref="E73:E100" si="11">C73*D73</f>
        <v>2.6432151291000003E-2</v>
      </c>
      <c r="F73" s="16">
        <v>1.9365799999999999E-11</v>
      </c>
      <c r="G73" s="5">
        <v>0.40160000000000001</v>
      </c>
      <c r="H73" s="5">
        <f t="shared" ref="H73:H100" si="12">F73*$C$1*$C$2</f>
        <v>9.6248025999999993E-3</v>
      </c>
      <c r="I73" s="6">
        <f t="shared" ref="I73:I100" si="13">G73*H73</f>
        <v>3.86532072416E-3</v>
      </c>
      <c r="J73" s="16">
        <v>1.2609500000000001E-9</v>
      </c>
      <c r="K73" s="5">
        <v>0.11360000000000001</v>
      </c>
      <c r="L73" s="5">
        <f t="shared" ref="L73:L100" si="14">J73*$C$1*$C$2</f>
        <v>0.62669215</v>
      </c>
      <c r="M73" s="32">
        <f t="shared" ref="M73:M100" si="15">K73*L73</f>
        <v>7.1192228240000002E-2</v>
      </c>
      <c r="N73" s="16">
        <v>9.747659999999999E-10</v>
      </c>
      <c r="O73" s="5">
        <v>9.1999999999999998E-2</v>
      </c>
      <c r="P73" s="5">
        <f t="shared" ref="P73:P100" si="16">N73*$C$1*$C$2</f>
        <v>0.48445870199999996</v>
      </c>
      <c r="Q73" s="6">
        <f t="shared" ref="Q73:Q100" si="17">O73*P73</f>
        <v>4.4570200583999998E-2</v>
      </c>
      <c r="R73" s="14">
        <v>4.8867799999999998E-11</v>
      </c>
      <c r="S73" s="5">
        <v>9.7199999999999995E-2</v>
      </c>
      <c r="T73" s="5">
        <f t="shared" ref="T73:T100" si="18">R73*$C$1*$C$2</f>
        <v>2.4287296599999997E-2</v>
      </c>
      <c r="U73" s="6">
        <f t="shared" ref="U73:U100" si="19">S73*T73</f>
        <v>2.3607252295199995E-3</v>
      </c>
      <c r="W73" s="1"/>
    </row>
    <row r="74" spans="1:23" x14ac:dyDescent="0.3">
      <c r="A74" s="12">
        <v>22</v>
      </c>
      <c r="B74" s="16">
        <v>3.3079399999999998E-10</v>
      </c>
      <c r="C74" s="5">
        <v>0.15989999999999999</v>
      </c>
      <c r="D74" s="5">
        <f t="shared" si="10"/>
        <v>0.164404618</v>
      </c>
      <c r="E74" s="32">
        <f t="shared" si="11"/>
        <v>2.6288298418199997E-2</v>
      </c>
      <c r="F74" s="16">
        <v>2.6723300000000001E-11</v>
      </c>
      <c r="G74" s="5">
        <v>0.3972</v>
      </c>
      <c r="H74" s="5">
        <f t="shared" si="12"/>
        <v>1.3281480100000001E-2</v>
      </c>
      <c r="I74" s="6">
        <f t="shared" si="13"/>
        <v>5.2754038957200005E-3</v>
      </c>
      <c r="J74" s="16">
        <v>1.0161500000000001E-9</v>
      </c>
      <c r="K74" s="5">
        <v>0.1162</v>
      </c>
      <c r="L74" s="5">
        <f t="shared" si="14"/>
        <v>0.50502655000000007</v>
      </c>
      <c r="M74" s="32">
        <f t="shared" si="15"/>
        <v>5.8684085110000006E-2</v>
      </c>
      <c r="N74" s="16">
        <v>9.0262200000000005E-10</v>
      </c>
      <c r="O74" s="5">
        <v>0.10539999999999999</v>
      </c>
      <c r="P74" s="5">
        <f t="shared" si="16"/>
        <v>0.44860313400000001</v>
      </c>
      <c r="Q74" s="6">
        <f t="shared" si="17"/>
        <v>4.7282770323599996E-2</v>
      </c>
      <c r="R74" s="14">
        <v>4.2222799999999998E-11</v>
      </c>
      <c r="S74" s="5">
        <v>0.1043</v>
      </c>
      <c r="T74" s="5">
        <f t="shared" si="18"/>
        <v>2.0984731600000001E-2</v>
      </c>
      <c r="U74" s="6">
        <f t="shared" si="19"/>
        <v>2.18870750588E-3</v>
      </c>
      <c r="W74" s="1"/>
    </row>
    <row r="75" spans="1:23" x14ac:dyDescent="0.3">
      <c r="A75" s="12">
        <v>22.5</v>
      </c>
      <c r="B75" s="16">
        <v>2.67782E-10</v>
      </c>
      <c r="C75" s="5">
        <v>0.16639999999999999</v>
      </c>
      <c r="D75" s="5">
        <f t="shared" si="10"/>
        <v>0.133087654</v>
      </c>
      <c r="E75" s="32">
        <f t="shared" si="11"/>
        <v>2.21457856256E-2</v>
      </c>
      <c r="F75" s="16">
        <v>1.02772E-11</v>
      </c>
      <c r="G75" s="5">
        <v>0.38200000000000001</v>
      </c>
      <c r="H75" s="5">
        <f t="shared" si="12"/>
        <v>5.1077683999999996E-3</v>
      </c>
      <c r="I75" s="6">
        <f t="shared" si="13"/>
        <v>1.9511675287999998E-3</v>
      </c>
      <c r="J75" s="16">
        <v>9.1624499999999997E-10</v>
      </c>
      <c r="K75" s="5">
        <v>0.1193</v>
      </c>
      <c r="L75" s="5">
        <f t="shared" si="14"/>
        <v>0.45537376499999999</v>
      </c>
      <c r="M75" s="32">
        <f t="shared" si="15"/>
        <v>5.4326090164499997E-2</v>
      </c>
      <c r="N75" s="16">
        <v>7.8936700000000001E-10</v>
      </c>
      <c r="O75" s="5">
        <v>0.1062</v>
      </c>
      <c r="P75" s="5">
        <f t="shared" si="16"/>
        <v>0.39231539900000001</v>
      </c>
      <c r="Q75" s="6">
        <f t="shared" si="17"/>
        <v>4.1663895373800004E-2</v>
      </c>
      <c r="R75" s="14">
        <v>3.7937E-11</v>
      </c>
      <c r="S75" s="5">
        <v>0.1052</v>
      </c>
      <c r="T75" s="5">
        <f t="shared" si="18"/>
        <v>1.8854689000000001E-2</v>
      </c>
      <c r="U75" s="6">
        <f t="shared" si="19"/>
        <v>1.9835132828000001E-3</v>
      </c>
      <c r="W75" s="1"/>
    </row>
    <row r="76" spans="1:23" x14ac:dyDescent="0.3">
      <c r="A76" s="12">
        <v>23</v>
      </c>
      <c r="B76" s="16">
        <v>3.0501600000000001E-10</v>
      </c>
      <c r="C76" s="5">
        <v>0.18429999999999999</v>
      </c>
      <c r="D76" s="5">
        <f t="shared" si="10"/>
        <v>0.151592952</v>
      </c>
      <c r="E76" s="32">
        <f t="shared" si="11"/>
        <v>2.79385810536E-2</v>
      </c>
      <c r="F76" s="16">
        <v>1.32198E-11</v>
      </c>
      <c r="G76" s="5">
        <v>0.41489999999999999</v>
      </c>
      <c r="H76" s="5">
        <f t="shared" si="12"/>
        <v>6.5702406E-3</v>
      </c>
      <c r="I76" s="6">
        <f t="shared" si="13"/>
        <v>2.72599282494E-3</v>
      </c>
      <c r="J76" s="16">
        <v>9.1738300000000002E-10</v>
      </c>
      <c r="K76" s="5">
        <v>0.13109999999999999</v>
      </c>
      <c r="L76" s="5">
        <f t="shared" si="14"/>
        <v>0.45593935099999999</v>
      </c>
      <c r="M76" s="32">
        <f t="shared" si="15"/>
        <v>5.9773648916099993E-2</v>
      </c>
      <c r="N76" s="16">
        <v>7.5051399999999996E-10</v>
      </c>
      <c r="O76" s="5">
        <v>0.1096</v>
      </c>
      <c r="P76" s="5">
        <f t="shared" si="16"/>
        <v>0.37300545799999996</v>
      </c>
      <c r="Q76" s="6">
        <f t="shared" si="17"/>
        <v>4.0881398196799999E-2</v>
      </c>
      <c r="R76" s="14">
        <v>3.8142999999999997E-11</v>
      </c>
      <c r="S76" s="5">
        <v>0.1134</v>
      </c>
      <c r="T76" s="5">
        <f t="shared" si="18"/>
        <v>1.8957070999999999E-2</v>
      </c>
      <c r="U76" s="6">
        <f t="shared" si="19"/>
        <v>2.1497318513999998E-3</v>
      </c>
      <c r="W76" s="1"/>
    </row>
    <row r="77" spans="1:23" x14ac:dyDescent="0.3">
      <c r="A77" s="12">
        <v>23.5</v>
      </c>
      <c r="B77" s="16">
        <v>3.5065500000000002E-10</v>
      </c>
      <c r="C77" s="5">
        <v>0.14030000000000001</v>
      </c>
      <c r="D77" s="5">
        <f t="shared" si="10"/>
        <v>0.17427553500000001</v>
      </c>
      <c r="E77" s="32">
        <f t="shared" si="11"/>
        <v>2.4450857560500004E-2</v>
      </c>
      <c r="F77" s="16">
        <v>1.6060299999999999E-11</v>
      </c>
      <c r="G77" s="5">
        <v>0.49180000000000001</v>
      </c>
      <c r="H77" s="5">
        <f t="shared" si="12"/>
        <v>7.9819690999999998E-3</v>
      </c>
      <c r="I77" s="6">
        <f t="shared" si="13"/>
        <v>3.9255324033800002E-3</v>
      </c>
      <c r="J77" s="16">
        <v>1.08745E-9</v>
      </c>
      <c r="K77" s="5">
        <v>0.13100000000000001</v>
      </c>
      <c r="L77" s="5">
        <f t="shared" si="14"/>
        <v>0.54046265000000004</v>
      </c>
      <c r="M77" s="32">
        <f t="shared" si="15"/>
        <v>7.0800607150000014E-2</v>
      </c>
      <c r="N77" s="16">
        <v>8.6993300000000004E-10</v>
      </c>
      <c r="O77" s="5">
        <v>0.1207</v>
      </c>
      <c r="P77" s="5">
        <f t="shared" si="16"/>
        <v>0.43235670100000001</v>
      </c>
      <c r="Q77" s="6">
        <f t="shared" si="17"/>
        <v>5.21854538107E-2</v>
      </c>
      <c r="R77" s="14">
        <v>4.5381500000000002E-11</v>
      </c>
      <c r="S77" s="5">
        <v>0.1138</v>
      </c>
      <c r="T77" s="5">
        <f t="shared" si="18"/>
        <v>2.2554605500000002E-2</v>
      </c>
      <c r="U77" s="6">
        <f t="shared" si="19"/>
        <v>2.5667141059E-3</v>
      </c>
      <c r="W77" s="1"/>
    </row>
    <row r="78" spans="1:23" x14ac:dyDescent="0.3">
      <c r="A78" s="12">
        <v>24</v>
      </c>
      <c r="B78" s="16">
        <v>2.8925899999999998E-10</v>
      </c>
      <c r="C78" s="5">
        <v>0.1762</v>
      </c>
      <c r="D78" s="5">
        <f t="shared" si="10"/>
        <v>0.14376172299999998</v>
      </c>
      <c r="E78" s="32">
        <f t="shared" si="11"/>
        <v>2.5330815592599996E-2</v>
      </c>
      <c r="F78" s="16">
        <v>1.3270200000000001E-11</v>
      </c>
      <c r="G78" s="5">
        <v>0.56969999999999998</v>
      </c>
      <c r="H78" s="5">
        <f t="shared" si="12"/>
        <v>6.5952894E-3</v>
      </c>
      <c r="I78" s="6">
        <f t="shared" si="13"/>
        <v>3.7573363711799999E-3</v>
      </c>
      <c r="J78" s="16">
        <v>7.2989099999999996E-10</v>
      </c>
      <c r="K78" s="5">
        <v>0.14280000000000001</v>
      </c>
      <c r="L78" s="5">
        <f t="shared" si="14"/>
        <v>0.36275582699999998</v>
      </c>
      <c r="M78" s="32">
        <f t="shared" si="15"/>
        <v>5.1801532095599997E-2</v>
      </c>
      <c r="N78" s="16">
        <v>6.5143400000000003E-10</v>
      </c>
      <c r="O78" s="5">
        <v>0.13189999999999999</v>
      </c>
      <c r="P78" s="5">
        <f t="shared" si="16"/>
        <v>0.32376269800000002</v>
      </c>
      <c r="Q78" s="6">
        <f t="shared" si="17"/>
        <v>4.2704299866200002E-2</v>
      </c>
      <c r="R78" s="14">
        <v>3.1510400000000001E-11</v>
      </c>
      <c r="S78" s="5">
        <v>0.1208</v>
      </c>
      <c r="T78" s="5">
        <f t="shared" si="18"/>
        <v>1.5660668799999999E-2</v>
      </c>
      <c r="U78" s="6">
        <f t="shared" si="19"/>
        <v>1.89180879104E-3</v>
      </c>
      <c r="W78" s="1"/>
    </row>
    <row r="79" spans="1:23" x14ac:dyDescent="0.3">
      <c r="A79" s="12">
        <v>24.5</v>
      </c>
      <c r="B79" s="16">
        <v>3.0699200000000001E-10</v>
      </c>
      <c r="C79" s="5">
        <v>0.1605</v>
      </c>
      <c r="D79" s="5">
        <f t="shared" si="10"/>
        <v>0.152575024</v>
      </c>
      <c r="E79" s="32">
        <f t="shared" si="11"/>
        <v>2.4488291352000001E-2</v>
      </c>
      <c r="F79" s="16">
        <v>1.4690199999999999E-11</v>
      </c>
      <c r="G79" s="5">
        <v>0.36509999999999998</v>
      </c>
      <c r="H79" s="5">
        <f t="shared" si="12"/>
        <v>7.3010293999999998E-3</v>
      </c>
      <c r="I79" s="6">
        <f t="shared" si="13"/>
        <v>2.6656058339399997E-3</v>
      </c>
      <c r="J79" s="16">
        <v>8.2296000000000002E-10</v>
      </c>
      <c r="K79" s="5">
        <v>0.12089999999999999</v>
      </c>
      <c r="L79" s="5">
        <f t="shared" si="14"/>
        <v>0.40901112000000001</v>
      </c>
      <c r="M79" s="32">
        <f t="shared" si="15"/>
        <v>4.9449444407999997E-2</v>
      </c>
      <c r="N79" s="16">
        <v>7.1926600000000001E-10</v>
      </c>
      <c r="O79" s="5">
        <v>0.1057</v>
      </c>
      <c r="P79" s="5">
        <f t="shared" si="16"/>
        <v>0.35747520199999999</v>
      </c>
      <c r="Q79" s="6">
        <f t="shared" si="17"/>
        <v>3.77851288514E-2</v>
      </c>
      <c r="R79" s="14">
        <v>3.56265E-11</v>
      </c>
      <c r="S79" s="5">
        <v>0.1055</v>
      </c>
      <c r="T79" s="5">
        <f t="shared" si="18"/>
        <v>1.7706370499999999E-2</v>
      </c>
      <c r="U79" s="6">
        <f t="shared" si="19"/>
        <v>1.8680220877499998E-3</v>
      </c>
      <c r="W79" s="1"/>
    </row>
    <row r="80" spans="1:23" x14ac:dyDescent="0.3">
      <c r="A80" s="12">
        <v>25</v>
      </c>
      <c r="B80" s="16">
        <v>2.3748200000000001E-10</v>
      </c>
      <c r="C80" s="5">
        <v>0.1925</v>
      </c>
      <c r="D80" s="5">
        <f t="shared" si="10"/>
        <v>0.11802855400000001</v>
      </c>
      <c r="E80" s="32">
        <f t="shared" si="11"/>
        <v>2.2720496645000001E-2</v>
      </c>
      <c r="F80" s="16">
        <v>6.0081200000000001E-12</v>
      </c>
      <c r="G80" s="5">
        <v>0.44800000000000001</v>
      </c>
      <c r="H80" s="5">
        <f t="shared" si="12"/>
        <v>2.9860356400000002E-3</v>
      </c>
      <c r="I80" s="6">
        <f t="shared" si="13"/>
        <v>1.33774396672E-3</v>
      </c>
      <c r="J80" s="16">
        <v>8.2030199999999997E-10</v>
      </c>
      <c r="K80" s="5">
        <v>0.13339999999999999</v>
      </c>
      <c r="L80" s="5">
        <f t="shared" si="14"/>
        <v>0.407690094</v>
      </c>
      <c r="M80" s="32">
        <f t="shared" si="15"/>
        <v>5.4385858539599999E-2</v>
      </c>
      <c r="N80" s="16">
        <v>6.6398300000000004E-10</v>
      </c>
      <c r="O80" s="5">
        <v>0.1148</v>
      </c>
      <c r="P80" s="5">
        <f t="shared" si="16"/>
        <v>0.329999551</v>
      </c>
      <c r="Q80" s="6">
        <f t="shared" si="17"/>
        <v>3.7883948454799997E-2</v>
      </c>
      <c r="R80" s="14">
        <v>3.2788E-11</v>
      </c>
      <c r="S80" s="5">
        <v>0.12239999999999999</v>
      </c>
      <c r="T80" s="5">
        <f t="shared" si="18"/>
        <v>1.6295635999999999E-2</v>
      </c>
      <c r="U80" s="6">
        <f t="shared" si="19"/>
        <v>1.9945858463999997E-3</v>
      </c>
      <c r="W80" s="1"/>
    </row>
    <row r="81" spans="1:23" x14ac:dyDescent="0.3">
      <c r="A81" s="12">
        <v>25.5</v>
      </c>
      <c r="B81" s="16">
        <v>2.4058399999999999E-10</v>
      </c>
      <c r="C81" s="5">
        <v>0.18240000000000001</v>
      </c>
      <c r="D81" s="5">
        <f t="shared" si="10"/>
        <v>0.11957024799999999</v>
      </c>
      <c r="E81" s="32">
        <f t="shared" si="11"/>
        <v>2.18096132352E-2</v>
      </c>
      <c r="F81" s="16">
        <v>1.2165800000000001E-11</v>
      </c>
      <c r="G81" s="5">
        <v>0.56240000000000001</v>
      </c>
      <c r="H81" s="5">
        <f t="shared" si="12"/>
        <v>6.0464026000000004E-3</v>
      </c>
      <c r="I81" s="6">
        <f t="shared" si="13"/>
        <v>3.4004968222400003E-3</v>
      </c>
      <c r="J81" s="16">
        <v>8.2365399999999998E-10</v>
      </c>
      <c r="K81" s="5">
        <v>0.13220000000000001</v>
      </c>
      <c r="L81" s="5">
        <f t="shared" si="14"/>
        <v>0.40935603799999998</v>
      </c>
      <c r="M81" s="32">
        <f t="shared" si="15"/>
        <v>5.4116868223600005E-2</v>
      </c>
      <c r="N81" s="16">
        <v>7.0452700000000002E-10</v>
      </c>
      <c r="O81" s="5">
        <v>0.1157</v>
      </c>
      <c r="P81" s="5">
        <f t="shared" si="16"/>
        <v>0.35014991900000003</v>
      </c>
      <c r="Q81" s="6">
        <f t="shared" si="17"/>
        <v>4.0512345628300001E-2</v>
      </c>
      <c r="R81" s="14">
        <v>3.2016599999999998E-11</v>
      </c>
      <c r="S81" s="5">
        <v>0.124</v>
      </c>
      <c r="T81" s="5">
        <f t="shared" si="18"/>
        <v>1.5912250199999999E-2</v>
      </c>
      <c r="U81" s="6">
        <f t="shared" si="19"/>
        <v>1.9731190247999999E-3</v>
      </c>
      <c r="W81" s="1"/>
    </row>
    <row r="82" spans="1:23" x14ac:dyDescent="0.3">
      <c r="A82" s="12">
        <v>26</v>
      </c>
      <c r="B82" s="16">
        <v>2.6322700000000001E-10</v>
      </c>
      <c r="C82" s="5">
        <v>0.22770000000000001</v>
      </c>
      <c r="D82" s="5">
        <f t="shared" si="10"/>
        <v>0.13082381900000001</v>
      </c>
      <c r="E82" s="32">
        <f t="shared" si="11"/>
        <v>2.9788583586300002E-2</v>
      </c>
      <c r="F82" s="16">
        <v>7.25657E-12</v>
      </c>
      <c r="G82" s="5">
        <v>0.54169999999999996</v>
      </c>
      <c r="H82" s="5">
        <f t="shared" si="12"/>
        <v>3.60651529E-3</v>
      </c>
      <c r="I82" s="6">
        <f t="shared" si="13"/>
        <v>1.953649332593E-3</v>
      </c>
      <c r="J82" s="16">
        <v>9.2912600000000004E-10</v>
      </c>
      <c r="K82" s="5">
        <v>0.16420000000000001</v>
      </c>
      <c r="L82" s="5">
        <f t="shared" si="14"/>
        <v>0.461775622</v>
      </c>
      <c r="M82" s="32">
        <f t="shared" si="15"/>
        <v>7.5823557132400007E-2</v>
      </c>
      <c r="N82" s="16">
        <v>7.7855600000000002E-10</v>
      </c>
      <c r="O82" s="5">
        <v>0.13739999999999999</v>
      </c>
      <c r="P82" s="5">
        <f t="shared" si="16"/>
        <v>0.386942332</v>
      </c>
      <c r="Q82" s="6">
        <f t="shared" si="17"/>
        <v>5.3165876416799998E-2</v>
      </c>
      <c r="R82" s="14">
        <v>3.5345200000000001E-11</v>
      </c>
      <c r="S82" s="5">
        <v>0.1313</v>
      </c>
      <c r="T82" s="5">
        <f t="shared" si="18"/>
        <v>1.7566564400000002E-2</v>
      </c>
      <c r="U82" s="6">
        <f t="shared" si="19"/>
        <v>2.3064899057200004E-3</v>
      </c>
      <c r="W82" s="1"/>
    </row>
    <row r="83" spans="1:23" x14ac:dyDescent="0.3">
      <c r="A83" s="12">
        <v>26.5</v>
      </c>
      <c r="B83" s="16">
        <v>3.09986E-10</v>
      </c>
      <c r="C83" s="5">
        <v>0.19309999999999999</v>
      </c>
      <c r="D83" s="5">
        <f t="shared" si="10"/>
        <v>0.15406304200000001</v>
      </c>
      <c r="E83" s="32">
        <f t="shared" si="11"/>
        <v>2.97495734102E-2</v>
      </c>
      <c r="F83" s="16">
        <v>1.1944E-11</v>
      </c>
      <c r="G83" s="5">
        <v>0.51019999999999999</v>
      </c>
      <c r="H83" s="5">
        <f t="shared" si="12"/>
        <v>5.9361680000000003E-3</v>
      </c>
      <c r="I83" s="6">
        <f t="shared" si="13"/>
        <v>3.0286329136000002E-3</v>
      </c>
      <c r="J83" s="16">
        <v>8.80607E-10</v>
      </c>
      <c r="K83" s="5">
        <v>0.1426</v>
      </c>
      <c r="L83" s="5">
        <f t="shared" si="14"/>
        <v>0.43766167900000003</v>
      </c>
      <c r="M83" s="32">
        <f t="shared" si="15"/>
        <v>6.2410555425400006E-2</v>
      </c>
      <c r="N83" s="16">
        <v>7.8246899999999998E-10</v>
      </c>
      <c r="O83" s="5">
        <v>0.12670000000000001</v>
      </c>
      <c r="P83" s="5">
        <f t="shared" si="16"/>
        <v>0.38888709300000002</v>
      </c>
      <c r="Q83" s="6">
        <f t="shared" si="17"/>
        <v>4.9271994683100007E-2</v>
      </c>
      <c r="R83" s="14">
        <v>3.6531099999999997E-11</v>
      </c>
      <c r="S83" s="5">
        <v>0.1293</v>
      </c>
      <c r="T83" s="5">
        <f t="shared" si="18"/>
        <v>1.81559567E-2</v>
      </c>
      <c r="U83" s="6">
        <f t="shared" si="19"/>
        <v>2.3475652013099997E-3</v>
      </c>
      <c r="W83" s="1"/>
    </row>
    <row r="84" spans="1:23" x14ac:dyDescent="0.3">
      <c r="A84" s="12">
        <v>27</v>
      </c>
      <c r="B84" s="16">
        <v>3.2022800000000002E-10</v>
      </c>
      <c r="C84" s="5">
        <v>0.2074</v>
      </c>
      <c r="D84" s="5">
        <f t="shared" si="10"/>
        <v>0.15915331600000002</v>
      </c>
      <c r="E84" s="32">
        <f t="shared" si="11"/>
        <v>3.3008397738400003E-2</v>
      </c>
      <c r="F84" s="16">
        <v>3.0376500000000001E-12</v>
      </c>
      <c r="G84" s="5">
        <v>0.4163</v>
      </c>
      <c r="H84" s="5">
        <f t="shared" si="12"/>
        <v>1.5097120500000001E-3</v>
      </c>
      <c r="I84" s="6">
        <f t="shared" si="13"/>
        <v>6.2849312641500004E-4</v>
      </c>
      <c r="J84" s="16">
        <v>7.47192E-10</v>
      </c>
      <c r="K84" s="5">
        <v>0.14849999999999999</v>
      </c>
      <c r="L84" s="5">
        <f t="shared" si="14"/>
        <v>0.37135442400000002</v>
      </c>
      <c r="M84" s="32">
        <f t="shared" si="15"/>
        <v>5.5146131963999999E-2</v>
      </c>
      <c r="N84" s="16">
        <v>7.3436299999999996E-10</v>
      </c>
      <c r="O84" s="5">
        <v>0.1326</v>
      </c>
      <c r="P84" s="5">
        <f t="shared" si="16"/>
        <v>0.364978411</v>
      </c>
      <c r="Q84" s="6">
        <f t="shared" si="17"/>
        <v>4.8396137298599998E-2</v>
      </c>
      <c r="R84" s="14">
        <v>3.2486399999999999E-11</v>
      </c>
      <c r="S84" s="5">
        <v>0.13650000000000001</v>
      </c>
      <c r="T84" s="5">
        <f t="shared" si="18"/>
        <v>1.6145740799999999E-2</v>
      </c>
      <c r="U84" s="6">
        <f t="shared" si="19"/>
        <v>2.2038936192E-3</v>
      </c>
      <c r="W84" s="1"/>
    </row>
    <row r="85" spans="1:23" x14ac:dyDescent="0.3">
      <c r="A85" s="12">
        <v>27.5</v>
      </c>
      <c r="B85" s="16">
        <v>2.29598E-10</v>
      </c>
      <c r="C85" s="5">
        <v>0.19500000000000001</v>
      </c>
      <c r="D85" s="5">
        <f t="shared" si="10"/>
        <v>0.11411020599999999</v>
      </c>
      <c r="E85" s="32">
        <f t="shared" si="11"/>
        <v>2.2251490169999999E-2</v>
      </c>
      <c r="F85" s="16">
        <v>6.5824400000000004E-12</v>
      </c>
      <c r="G85" s="5">
        <v>0.53</v>
      </c>
      <c r="H85" s="5">
        <f t="shared" si="12"/>
        <v>3.27147268E-3</v>
      </c>
      <c r="I85" s="6">
        <f t="shared" si="13"/>
        <v>1.7338805204000001E-3</v>
      </c>
      <c r="J85" s="16">
        <v>8.2337399999999995E-10</v>
      </c>
      <c r="K85" s="5">
        <v>0.14849999999999999</v>
      </c>
      <c r="L85" s="5">
        <f t="shared" si="14"/>
        <v>0.40921687799999995</v>
      </c>
      <c r="M85" s="32">
        <f t="shared" si="15"/>
        <v>6.0768706382999992E-2</v>
      </c>
      <c r="N85" s="16">
        <v>7.0685699999999995E-10</v>
      </c>
      <c r="O85" s="5">
        <v>0.1179</v>
      </c>
      <c r="P85" s="5">
        <f t="shared" si="16"/>
        <v>0.35130792899999996</v>
      </c>
      <c r="Q85" s="6">
        <f t="shared" si="17"/>
        <v>4.1419204829099998E-2</v>
      </c>
      <c r="R85" s="14">
        <v>3.07463E-11</v>
      </c>
      <c r="S85" s="5">
        <v>0.1242</v>
      </c>
      <c r="T85" s="5">
        <f t="shared" si="18"/>
        <v>1.5280911100000001E-2</v>
      </c>
      <c r="U85" s="6">
        <f t="shared" si="19"/>
        <v>1.8978891586200002E-3</v>
      </c>
      <c r="W85" s="1"/>
    </row>
    <row r="86" spans="1:23" x14ac:dyDescent="0.3">
      <c r="A86" s="12">
        <v>28</v>
      </c>
      <c r="B86" s="16">
        <v>2.7139900000000001E-10</v>
      </c>
      <c r="C86" s="5">
        <v>0.18959999999999999</v>
      </c>
      <c r="D86" s="5">
        <f t="shared" si="10"/>
        <v>0.13488530300000001</v>
      </c>
      <c r="E86" s="32">
        <f t="shared" si="11"/>
        <v>2.5574253448800002E-2</v>
      </c>
      <c r="F86" s="16">
        <v>1.3081299999999999E-11</v>
      </c>
      <c r="G86" s="5">
        <v>0.5867</v>
      </c>
      <c r="H86" s="5">
        <f t="shared" si="12"/>
        <v>6.5014061E-3</v>
      </c>
      <c r="I86" s="6">
        <f t="shared" si="13"/>
        <v>3.81437495887E-3</v>
      </c>
      <c r="J86" s="16">
        <v>8.9543800000000005E-10</v>
      </c>
      <c r="K86" s="5">
        <v>0.1575</v>
      </c>
      <c r="L86" s="5">
        <f t="shared" si="14"/>
        <v>0.44503268600000001</v>
      </c>
      <c r="M86" s="32">
        <f t="shared" si="15"/>
        <v>7.0092648044999997E-2</v>
      </c>
      <c r="N86" s="16">
        <v>7.7512300000000003E-10</v>
      </c>
      <c r="O86" s="5">
        <v>0.14410000000000001</v>
      </c>
      <c r="P86" s="5">
        <f t="shared" si="16"/>
        <v>0.38523613100000004</v>
      </c>
      <c r="Q86" s="6">
        <f t="shared" si="17"/>
        <v>5.5512526477100005E-2</v>
      </c>
      <c r="R86" s="14">
        <v>3.3673299999999997E-11</v>
      </c>
      <c r="S86" s="5">
        <v>0.14580000000000001</v>
      </c>
      <c r="T86" s="5">
        <f t="shared" si="18"/>
        <v>1.6735630099999999E-2</v>
      </c>
      <c r="U86" s="6">
        <f t="shared" si="19"/>
        <v>2.4400548685800001E-3</v>
      </c>
      <c r="W86" s="1"/>
    </row>
    <row r="87" spans="1:23" x14ac:dyDescent="0.3">
      <c r="A87" s="12">
        <v>28.5</v>
      </c>
      <c r="B87" s="16">
        <v>2.6573000000000002E-10</v>
      </c>
      <c r="C87" s="5">
        <v>0.17949999999999999</v>
      </c>
      <c r="D87" s="5">
        <f t="shared" si="10"/>
        <v>0.13206781000000001</v>
      </c>
      <c r="E87" s="32">
        <f t="shared" si="11"/>
        <v>2.3706171894999999E-2</v>
      </c>
      <c r="F87" s="16">
        <v>2.6267199999999999E-11</v>
      </c>
      <c r="G87" s="5">
        <v>0.4148</v>
      </c>
      <c r="H87" s="5">
        <f t="shared" si="12"/>
        <v>1.30547984E-2</v>
      </c>
      <c r="I87" s="6">
        <f t="shared" si="13"/>
        <v>5.4151303763200001E-3</v>
      </c>
      <c r="J87" s="16">
        <v>7.7829400000000004E-10</v>
      </c>
      <c r="K87" s="5">
        <v>0.15129999999999999</v>
      </c>
      <c r="L87" s="5">
        <f t="shared" si="14"/>
        <v>0.38681211800000004</v>
      </c>
      <c r="M87" s="32">
        <f t="shared" si="15"/>
        <v>5.8524673453400004E-2</v>
      </c>
      <c r="N87" s="16">
        <v>7.4948600000000003E-10</v>
      </c>
      <c r="O87" s="5">
        <v>0.13469999999999999</v>
      </c>
      <c r="P87" s="5">
        <f t="shared" si="16"/>
        <v>0.37249454200000004</v>
      </c>
      <c r="Q87" s="6">
        <f t="shared" si="17"/>
        <v>5.0175014807399998E-2</v>
      </c>
      <c r="R87" s="14">
        <v>3.0115400000000002E-11</v>
      </c>
      <c r="S87" s="5">
        <v>0.14000000000000001</v>
      </c>
      <c r="T87" s="5">
        <f t="shared" si="18"/>
        <v>1.4967353800000001E-2</v>
      </c>
      <c r="U87" s="6">
        <f t="shared" si="19"/>
        <v>2.0954295320000003E-3</v>
      </c>
      <c r="W87" s="1"/>
    </row>
    <row r="88" spans="1:23" x14ac:dyDescent="0.3">
      <c r="A88" s="12">
        <v>29</v>
      </c>
      <c r="B88" s="16">
        <v>2.4016599999999997E-10</v>
      </c>
      <c r="C88" s="5">
        <v>0.24840000000000001</v>
      </c>
      <c r="D88" s="5">
        <f t="shared" si="10"/>
        <v>0.11936250199999998</v>
      </c>
      <c r="E88" s="32">
        <f t="shared" si="11"/>
        <v>2.9649645496799996E-2</v>
      </c>
      <c r="F88" s="16">
        <v>1.29715E-11</v>
      </c>
      <c r="G88" s="5">
        <v>0.61150000000000004</v>
      </c>
      <c r="H88" s="5">
        <f t="shared" si="12"/>
        <v>6.4468355000000003E-3</v>
      </c>
      <c r="I88" s="6">
        <f t="shared" si="13"/>
        <v>3.9422399082500005E-3</v>
      </c>
      <c r="J88" s="16">
        <v>7.6250699999999996E-10</v>
      </c>
      <c r="K88" s="5">
        <v>0.16009999999999999</v>
      </c>
      <c r="L88" s="5">
        <f t="shared" si="14"/>
        <v>0.37896597899999995</v>
      </c>
      <c r="M88" s="32">
        <f t="shared" si="15"/>
        <v>6.0672453237899993E-2</v>
      </c>
      <c r="N88" s="16">
        <v>6.2060799999999997E-10</v>
      </c>
      <c r="O88" s="5">
        <v>0.14369999999999999</v>
      </c>
      <c r="P88" s="5">
        <f t="shared" si="16"/>
        <v>0.30844217600000001</v>
      </c>
      <c r="Q88" s="6">
        <f t="shared" si="17"/>
        <v>4.4323140691199997E-2</v>
      </c>
      <c r="R88" s="14">
        <v>2.9952599999999999E-11</v>
      </c>
      <c r="S88" s="5">
        <v>0.1449</v>
      </c>
      <c r="T88" s="5">
        <f t="shared" si="18"/>
        <v>1.4886442199999999E-2</v>
      </c>
      <c r="U88" s="6">
        <f t="shared" si="19"/>
        <v>2.1570454747799998E-3</v>
      </c>
      <c r="W88" s="1"/>
    </row>
    <row r="89" spans="1:23" x14ac:dyDescent="0.3">
      <c r="A89" s="12">
        <v>29.5</v>
      </c>
      <c r="B89" s="16">
        <v>2.7571699999999998E-10</v>
      </c>
      <c r="C89" s="5">
        <v>0.22939999999999999</v>
      </c>
      <c r="D89" s="5">
        <f t="shared" si="10"/>
        <v>0.137031349</v>
      </c>
      <c r="E89" s="32">
        <f t="shared" si="11"/>
        <v>3.1434991460599998E-2</v>
      </c>
      <c r="F89" s="16">
        <v>2.5469199999999998E-12</v>
      </c>
      <c r="G89" s="5">
        <v>0.4597</v>
      </c>
      <c r="H89" s="5">
        <f t="shared" si="12"/>
        <v>1.26581924E-3</v>
      </c>
      <c r="I89" s="6">
        <f t="shared" si="13"/>
        <v>5.8189710462800001E-4</v>
      </c>
      <c r="J89" s="16">
        <v>5.7954299999999997E-10</v>
      </c>
      <c r="K89" s="5">
        <v>0.17219999999999999</v>
      </c>
      <c r="L89" s="5">
        <f t="shared" si="14"/>
        <v>0.28803287099999997</v>
      </c>
      <c r="M89" s="32">
        <f t="shared" si="15"/>
        <v>4.9599260386199995E-2</v>
      </c>
      <c r="N89" s="16">
        <v>6.04954E-10</v>
      </c>
      <c r="O89" s="5">
        <v>0.16589999999999999</v>
      </c>
      <c r="P89" s="5">
        <f t="shared" si="16"/>
        <v>0.30066213800000002</v>
      </c>
      <c r="Q89" s="6">
        <f t="shared" si="17"/>
        <v>4.9879848694200001E-2</v>
      </c>
      <c r="R89" s="14">
        <v>2.7369400000000001E-11</v>
      </c>
      <c r="S89" s="5">
        <v>0.1593</v>
      </c>
      <c r="T89" s="5">
        <f t="shared" si="18"/>
        <v>1.3602591800000001E-2</v>
      </c>
      <c r="U89" s="6">
        <f t="shared" si="19"/>
        <v>2.1668928737400002E-3</v>
      </c>
      <c r="W89" s="1"/>
    </row>
    <row r="90" spans="1:23" x14ac:dyDescent="0.3">
      <c r="A90" s="12">
        <v>30</v>
      </c>
      <c r="B90" s="16">
        <v>2.5622000000000002E-10</v>
      </c>
      <c r="C90" s="5">
        <v>0.19989999999999999</v>
      </c>
      <c r="D90" s="5">
        <f t="shared" si="10"/>
        <v>0.12734134</v>
      </c>
      <c r="E90" s="32">
        <f t="shared" si="11"/>
        <v>2.5455533866E-2</v>
      </c>
      <c r="F90" s="16">
        <v>3.47992E-12</v>
      </c>
      <c r="G90" s="5">
        <v>0.84430000000000005</v>
      </c>
      <c r="H90" s="5">
        <f t="shared" si="12"/>
        <v>1.7295202399999999E-3</v>
      </c>
      <c r="I90" s="6">
        <f t="shared" si="13"/>
        <v>1.460233938632E-3</v>
      </c>
      <c r="J90" s="16">
        <v>6.7258099999999998E-10</v>
      </c>
      <c r="K90" s="5">
        <v>0.1956</v>
      </c>
      <c r="L90" s="5">
        <f t="shared" si="14"/>
        <v>0.33427275699999998</v>
      </c>
      <c r="M90" s="32">
        <f t="shared" si="15"/>
        <v>6.5383751269199999E-2</v>
      </c>
      <c r="N90" s="16">
        <v>5.8945600000000002E-10</v>
      </c>
      <c r="O90" s="5">
        <v>0.13719999999999999</v>
      </c>
      <c r="P90" s="5">
        <f t="shared" si="16"/>
        <v>0.29295963200000003</v>
      </c>
      <c r="Q90" s="6">
        <f t="shared" si="17"/>
        <v>4.0194061510400003E-2</v>
      </c>
      <c r="R90" s="14">
        <v>2.5537500000000001E-11</v>
      </c>
      <c r="S90" s="5">
        <v>0.14399999999999999</v>
      </c>
      <c r="T90" s="5">
        <f t="shared" si="18"/>
        <v>1.2692137500000001E-2</v>
      </c>
      <c r="U90" s="6">
        <f t="shared" si="19"/>
        <v>1.8276677999999999E-3</v>
      </c>
      <c r="W90" s="1"/>
    </row>
    <row r="91" spans="1:23" x14ac:dyDescent="0.3">
      <c r="A91" s="12">
        <v>30.5</v>
      </c>
      <c r="B91" s="16">
        <v>2.44405E-10</v>
      </c>
      <c r="C91" s="5">
        <v>0.2097</v>
      </c>
      <c r="D91" s="5">
        <f t="shared" si="10"/>
        <v>0.121469285</v>
      </c>
      <c r="E91" s="32">
        <f t="shared" si="11"/>
        <v>2.5472109064499999E-2</v>
      </c>
      <c r="F91" s="16">
        <v>8.5072700000000008E-12</v>
      </c>
      <c r="G91" s="5">
        <v>0.75939999999999996</v>
      </c>
      <c r="H91" s="5">
        <f t="shared" si="12"/>
        <v>4.2281131900000005E-3</v>
      </c>
      <c r="I91" s="6">
        <f t="shared" si="13"/>
        <v>3.2108291564860001E-3</v>
      </c>
      <c r="J91" s="16">
        <v>8.9469299999999996E-10</v>
      </c>
      <c r="K91" s="5">
        <v>0.17710000000000001</v>
      </c>
      <c r="L91" s="5">
        <f t="shared" si="14"/>
        <v>0.44466242099999997</v>
      </c>
      <c r="M91" s="32">
        <f t="shared" si="15"/>
        <v>7.8749714759100004E-2</v>
      </c>
      <c r="N91" s="16">
        <v>7.5464200000000001E-10</v>
      </c>
      <c r="O91" s="5">
        <v>0.16250000000000001</v>
      </c>
      <c r="P91" s="5">
        <f t="shared" si="16"/>
        <v>0.37505707399999999</v>
      </c>
      <c r="Q91" s="6">
        <f t="shared" si="17"/>
        <v>6.0946774524999997E-2</v>
      </c>
      <c r="R91" s="14">
        <v>3.3054399999999999E-11</v>
      </c>
      <c r="S91" s="5">
        <v>0.15640000000000001</v>
      </c>
      <c r="T91" s="5">
        <f t="shared" si="18"/>
        <v>1.64280368E-2</v>
      </c>
      <c r="U91" s="6">
        <f t="shared" si="19"/>
        <v>2.5693449555200002E-3</v>
      </c>
      <c r="W91" s="1"/>
    </row>
    <row r="92" spans="1:23" x14ac:dyDescent="0.3">
      <c r="A92" s="12">
        <v>31</v>
      </c>
      <c r="B92" s="16">
        <v>2.17359E-10</v>
      </c>
      <c r="C92" s="5">
        <v>0.2838</v>
      </c>
      <c r="D92" s="5">
        <f t="shared" si="10"/>
        <v>0.108027423</v>
      </c>
      <c r="E92" s="32">
        <f t="shared" si="11"/>
        <v>3.0658182647399997E-2</v>
      </c>
      <c r="F92" s="16">
        <v>2.7597499999999998E-12</v>
      </c>
      <c r="G92" s="5">
        <v>0.44840000000000002</v>
      </c>
      <c r="H92" s="5">
        <f t="shared" si="12"/>
        <v>1.37159575E-3</v>
      </c>
      <c r="I92" s="6">
        <f t="shared" si="13"/>
        <v>6.1502353429999999E-4</v>
      </c>
      <c r="J92" s="16">
        <v>8.5144799999999997E-10</v>
      </c>
      <c r="K92" s="5">
        <v>0.2011</v>
      </c>
      <c r="L92" s="5">
        <f t="shared" si="14"/>
        <v>0.42316965600000001</v>
      </c>
      <c r="M92" s="32">
        <f t="shared" si="15"/>
        <v>8.5099417821600007E-2</v>
      </c>
      <c r="N92" s="16">
        <v>7.4126400000000002E-10</v>
      </c>
      <c r="O92" s="5">
        <v>0.18659999999999999</v>
      </c>
      <c r="P92" s="5">
        <f t="shared" si="16"/>
        <v>0.36840820800000001</v>
      </c>
      <c r="Q92" s="6">
        <f t="shared" si="17"/>
        <v>6.8744971612799993E-2</v>
      </c>
      <c r="R92" s="14">
        <v>3.5824599999999998E-11</v>
      </c>
      <c r="S92" s="5">
        <v>0.1971</v>
      </c>
      <c r="T92" s="5">
        <f t="shared" si="18"/>
        <v>1.7804826199999998E-2</v>
      </c>
      <c r="U92" s="6">
        <f t="shared" si="19"/>
        <v>3.5093312440199996E-3</v>
      </c>
      <c r="W92" s="1"/>
    </row>
    <row r="93" spans="1:23" x14ac:dyDescent="0.3">
      <c r="A93" s="12">
        <v>31.5</v>
      </c>
      <c r="B93" s="16">
        <v>2.0671799999999999E-10</v>
      </c>
      <c r="C93" s="5">
        <v>0.1749</v>
      </c>
      <c r="D93" s="5">
        <f t="shared" si="10"/>
        <v>0.10273884599999999</v>
      </c>
      <c r="E93" s="32">
        <f t="shared" si="11"/>
        <v>1.7969024165399999E-2</v>
      </c>
      <c r="F93" s="16">
        <v>2.7597500000000002E-11</v>
      </c>
      <c r="G93" s="5">
        <v>0.81869999999999998</v>
      </c>
      <c r="H93" s="5">
        <f t="shared" si="12"/>
        <v>1.3715957500000001E-2</v>
      </c>
      <c r="I93" s="6">
        <f t="shared" si="13"/>
        <v>1.122925440525E-2</v>
      </c>
      <c r="J93" s="16">
        <v>9.0805400000000002E-10</v>
      </c>
      <c r="K93" s="5">
        <v>0.17130000000000001</v>
      </c>
      <c r="L93" s="5">
        <f t="shared" si="14"/>
        <v>0.45130283799999998</v>
      </c>
      <c r="M93" s="32">
        <f t="shared" si="15"/>
        <v>7.7308176149399999E-2</v>
      </c>
      <c r="N93" s="16">
        <v>8.0819400000000001E-10</v>
      </c>
      <c r="O93" s="5">
        <v>0.15090000000000001</v>
      </c>
      <c r="P93" s="5">
        <f t="shared" si="16"/>
        <v>0.40167241800000003</v>
      </c>
      <c r="Q93" s="6">
        <f t="shared" si="17"/>
        <v>6.0612367876200009E-2</v>
      </c>
      <c r="R93" s="14">
        <v>3.5142299999999997E-11</v>
      </c>
      <c r="S93" s="5">
        <v>0.15820000000000001</v>
      </c>
      <c r="T93" s="5">
        <f t="shared" si="18"/>
        <v>1.74657231E-2</v>
      </c>
      <c r="U93" s="6">
        <f t="shared" si="19"/>
        <v>2.7630773944200002E-3</v>
      </c>
      <c r="W93" s="1"/>
    </row>
    <row r="94" spans="1:23" x14ac:dyDescent="0.3">
      <c r="A94" s="12">
        <v>32</v>
      </c>
      <c r="B94" s="16">
        <v>2.4329300000000002E-10</v>
      </c>
      <c r="C94" s="5">
        <v>0.2132</v>
      </c>
      <c r="D94" s="5">
        <f t="shared" si="10"/>
        <v>0.12091662100000002</v>
      </c>
      <c r="E94" s="32">
        <f t="shared" si="11"/>
        <v>2.5779423597200004E-2</v>
      </c>
      <c r="F94" s="16">
        <v>6.5392399999999999E-12</v>
      </c>
      <c r="G94" s="5">
        <v>0.63770000000000004</v>
      </c>
      <c r="H94" s="5">
        <f t="shared" si="12"/>
        <v>3.2500022799999998E-3</v>
      </c>
      <c r="I94" s="6">
        <f t="shared" si="13"/>
        <v>2.0725264539559998E-3</v>
      </c>
      <c r="J94" s="16">
        <v>7.9524599999999999E-10</v>
      </c>
      <c r="K94" s="5">
        <v>0.1913</v>
      </c>
      <c r="L94" s="5">
        <f t="shared" si="14"/>
        <v>0.39523726199999998</v>
      </c>
      <c r="M94" s="32">
        <f t="shared" si="15"/>
        <v>7.5608888220599996E-2</v>
      </c>
      <c r="N94" s="16">
        <v>7.2603699999999998E-10</v>
      </c>
      <c r="O94" s="5">
        <v>0.1593</v>
      </c>
      <c r="P94" s="5">
        <f t="shared" si="16"/>
        <v>0.36084038899999998</v>
      </c>
      <c r="Q94" s="6">
        <f t="shared" si="17"/>
        <v>5.7481873967699999E-2</v>
      </c>
      <c r="R94" s="14">
        <v>3.1749099999999998E-11</v>
      </c>
      <c r="S94" s="5">
        <v>0.1661</v>
      </c>
      <c r="T94" s="5">
        <f t="shared" si="18"/>
        <v>1.5779302699999997E-2</v>
      </c>
      <c r="U94" s="6">
        <f t="shared" si="19"/>
        <v>2.6209421784699994E-3</v>
      </c>
      <c r="W94" s="1"/>
    </row>
    <row r="95" spans="1:23" x14ac:dyDescent="0.3">
      <c r="A95" s="12">
        <v>32.5</v>
      </c>
      <c r="B95" s="16">
        <v>2.3542499999999999E-10</v>
      </c>
      <c r="C95" s="5">
        <v>0.20610000000000001</v>
      </c>
      <c r="D95" s="5">
        <f t="shared" si="10"/>
        <v>0.11700622499999999</v>
      </c>
      <c r="E95" s="32">
        <f t="shared" si="11"/>
        <v>2.4114982972499997E-2</v>
      </c>
      <c r="F95" s="16">
        <v>1.1033100000000001E-12</v>
      </c>
      <c r="G95" s="5">
        <v>0.70760000000000001</v>
      </c>
      <c r="H95" s="5">
        <f t="shared" si="12"/>
        <v>5.4834507000000004E-4</v>
      </c>
      <c r="I95" s="6">
        <f t="shared" si="13"/>
        <v>3.8800897153200005E-4</v>
      </c>
      <c r="J95" s="16">
        <v>9.5412699999999997E-10</v>
      </c>
      <c r="K95" s="5">
        <v>0.18140000000000001</v>
      </c>
      <c r="L95" s="5">
        <f t="shared" si="14"/>
        <v>0.474201119</v>
      </c>
      <c r="M95" s="32">
        <f t="shared" si="15"/>
        <v>8.6020082986600008E-2</v>
      </c>
      <c r="N95" s="16">
        <v>8.6945000000000003E-10</v>
      </c>
      <c r="O95" s="5">
        <v>0.17080000000000001</v>
      </c>
      <c r="P95" s="5">
        <f t="shared" si="16"/>
        <v>0.43211664999999999</v>
      </c>
      <c r="Q95" s="6">
        <f t="shared" si="17"/>
        <v>7.3805523819999996E-2</v>
      </c>
      <c r="R95" s="14">
        <v>3.9051900000000002E-11</v>
      </c>
      <c r="S95" s="5">
        <v>0.17169999999999999</v>
      </c>
      <c r="T95" s="5">
        <f t="shared" si="18"/>
        <v>1.9408794300000001E-2</v>
      </c>
      <c r="U95" s="6">
        <f t="shared" si="19"/>
        <v>3.3324899813099999E-3</v>
      </c>
      <c r="W95" s="1"/>
    </row>
    <row r="96" spans="1:23" x14ac:dyDescent="0.3">
      <c r="A96" s="12">
        <v>33</v>
      </c>
      <c r="B96" s="16">
        <v>2.2745700000000001E-10</v>
      </c>
      <c r="C96" s="5">
        <v>0.25850000000000001</v>
      </c>
      <c r="D96" s="5">
        <f t="shared" si="10"/>
        <v>0.11304612900000001</v>
      </c>
      <c r="E96" s="32">
        <f t="shared" si="11"/>
        <v>2.9222424346500003E-2</v>
      </c>
      <c r="F96" s="16">
        <v>4.5535399999999996E-12</v>
      </c>
      <c r="G96" s="5">
        <v>0.77370000000000005</v>
      </c>
      <c r="H96" s="5">
        <f t="shared" si="12"/>
        <v>2.2631093799999999E-3</v>
      </c>
      <c r="I96" s="6">
        <f t="shared" si="13"/>
        <v>1.7509677273060001E-3</v>
      </c>
      <c r="J96" s="16">
        <v>6.1708300000000003E-10</v>
      </c>
      <c r="K96" s="5">
        <v>0.1792</v>
      </c>
      <c r="L96" s="5">
        <f t="shared" si="14"/>
        <v>0.30669025100000002</v>
      </c>
      <c r="M96" s="32">
        <f t="shared" si="15"/>
        <v>5.4958892979200001E-2</v>
      </c>
      <c r="N96" s="16">
        <v>5.95083E-10</v>
      </c>
      <c r="O96" s="5">
        <v>0.1678</v>
      </c>
      <c r="P96" s="5">
        <f t="shared" si="16"/>
        <v>0.29575625100000003</v>
      </c>
      <c r="Q96" s="6">
        <f t="shared" si="17"/>
        <v>4.9627898917800006E-2</v>
      </c>
      <c r="R96" s="14">
        <v>2.59631E-11</v>
      </c>
      <c r="S96" s="5">
        <v>0.1646</v>
      </c>
      <c r="T96" s="5">
        <f t="shared" si="18"/>
        <v>1.29036607E-2</v>
      </c>
      <c r="U96" s="6">
        <f t="shared" si="19"/>
        <v>2.12394255122E-3</v>
      </c>
      <c r="W96" s="1"/>
    </row>
    <row r="97" spans="1:23" x14ac:dyDescent="0.3">
      <c r="A97" s="12">
        <v>33.5</v>
      </c>
      <c r="B97" s="16">
        <v>1.4965E-10</v>
      </c>
      <c r="C97" s="5">
        <v>0.36</v>
      </c>
      <c r="D97" s="5">
        <f t="shared" si="10"/>
        <v>7.4376049999999999E-2</v>
      </c>
      <c r="E97" s="32">
        <f t="shared" si="11"/>
        <v>2.6775377999999999E-2</v>
      </c>
      <c r="F97" s="16">
        <v>0</v>
      </c>
      <c r="G97" s="5">
        <v>0</v>
      </c>
      <c r="H97" s="5">
        <f t="shared" si="12"/>
        <v>0</v>
      </c>
      <c r="I97" s="6">
        <f t="shared" si="13"/>
        <v>0</v>
      </c>
      <c r="J97" s="16">
        <v>4.54484E-10</v>
      </c>
      <c r="K97" s="5">
        <v>0.18110000000000001</v>
      </c>
      <c r="L97" s="5">
        <f t="shared" si="14"/>
        <v>0.22587854800000001</v>
      </c>
      <c r="M97" s="32">
        <f t="shared" si="15"/>
        <v>4.0906605042800005E-2</v>
      </c>
      <c r="N97" s="16">
        <v>4.40292E-10</v>
      </c>
      <c r="O97" s="5">
        <v>0.1915</v>
      </c>
      <c r="P97" s="5">
        <f t="shared" si="16"/>
        <v>0.21882512400000001</v>
      </c>
      <c r="Q97" s="6">
        <f t="shared" si="17"/>
        <v>4.1905011246000004E-2</v>
      </c>
      <c r="R97" s="14">
        <v>1.7553400000000002E-11</v>
      </c>
      <c r="S97" s="5">
        <v>0.17860000000000001</v>
      </c>
      <c r="T97" s="5">
        <f t="shared" si="18"/>
        <v>8.7240398000000014E-3</v>
      </c>
      <c r="U97" s="6">
        <f t="shared" si="19"/>
        <v>1.5581135082800004E-3</v>
      </c>
      <c r="W97" s="1"/>
    </row>
    <row r="98" spans="1:23" x14ac:dyDescent="0.3">
      <c r="A98" s="12">
        <v>34</v>
      </c>
      <c r="B98" s="16">
        <v>8.12092E-11</v>
      </c>
      <c r="C98" s="5">
        <v>0.35620000000000002</v>
      </c>
      <c r="D98" s="5">
        <f t="shared" si="10"/>
        <v>4.03609724E-2</v>
      </c>
      <c r="E98" s="32">
        <f t="shared" si="11"/>
        <v>1.437657836888E-2</v>
      </c>
      <c r="F98" s="16">
        <v>5.3082500000000001E-13</v>
      </c>
      <c r="G98" s="5">
        <v>1</v>
      </c>
      <c r="H98" s="5">
        <f t="shared" si="12"/>
        <v>2.6382002500000001E-4</v>
      </c>
      <c r="I98" s="6">
        <f t="shared" si="13"/>
        <v>2.6382002500000001E-4</v>
      </c>
      <c r="J98" s="16">
        <v>3.0728100000000001E-10</v>
      </c>
      <c r="K98" s="5">
        <v>0.2923</v>
      </c>
      <c r="L98" s="5">
        <f t="shared" si="14"/>
        <v>0.15271865700000001</v>
      </c>
      <c r="M98" s="32">
        <f t="shared" si="15"/>
        <v>4.46396634411E-2</v>
      </c>
      <c r="N98" s="16">
        <v>2.86188E-10</v>
      </c>
      <c r="O98" s="5">
        <v>0.2868</v>
      </c>
      <c r="P98" s="5">
        <f t="shared" si="16"/>
        <v>0.14223543599999999</v>
      </c>
      <c r="Q98" s="6">
        <f t="shared" si="17"/>
        <v>4.0793123044799998E-2</v>
      </c>
      <c r="R98" s="14">
        <v>1.2198399999999999E-11</v>
      </c>
      <c r="S98" s="5">
        <v>0.3014</v>
      </c>
      <c r="T98" s="5">
        <f t="shared" si="18"/>
        <v>6.0626047999999995E-3</v>
      </c>
      <c r="U98" s="6">
        <f t="shared" si="19"/>
        <v>1.82726908672E-3</v>
      </c>
      <c r="W98" s="1"/>
    </row>
    <row r="99" spans="1:23" x14ac:dyDescent="0.3">
      <c r="A99" s="12">
        <v>34.5</v>
      </c>
      <c r="B99" s="16">
        <v>5.1406000000000001E-12</v>
      </c>
      <c r="C99" s="5">
        <v>0.90269999999999995</v>
      </c>
      <c r="D99" s="5">
        <f t="shared" si="10"/>
        <v>2.5548782000000001E-3</v>
      </c>
      <c r="E99" s="32">
        <f t="shared" si="11"/>
        <v>2.30628855114E-3</v>
      </c>
      <c r="F99" s="16">
        <v>0</v>
      </c>
      <c r="G99" s="5">
        <v>0</v>
      </c>
      <c r="H99" s="5">
        <f t="shared" si="12"/>
        <v>0</v>
      </c>
      <c r="I99" s="6">
        <f t="shared" si="13"/>
        <v>0</v>
      </c>
      <c r="J99" s="16">
        <v>7.0901000000000004E-11</v>
      </c>
      <c r="K99" s="5">
        <v>0.42859999999999998</v>
      </c>
      <c r="L99" s="5">
        <f t="shared" si="14"/>
        <v>3.5237797000000001E-2</v>
      </c>
      <c r="M99" s="32">
        <f t="shared" si="15"/>
        <v>1.51029197942E-2</v>
      </c>
      <c r="N99" s="16">
        <v>5.0512399999999998E-11</v>
      </c>
      <c r="O99" s="5">
        <v>0.40670000000000001</v>
      </c>
      <c r="P99" s="5">
        <f t="shared" si="16"/>
        <v>2.51046628E-2</v>
      </c>
      <c r="Q99" s="6">
        <f t="shared" si="17"/>
        <v>1.021006636076E-2</v>
      </c>
      <c r="R99" s="14">
        <v>1.60277E-12</v>
      </c>
      <c r="S99" s="5">
        <v>0.52229999999999999</v>
      </c>
      <c r="T99" s="5">
        <f t="shared" si="18"/>
        <v>7.9657669000000007E-4</v>
      </c>
      <c r="U99" s="6">
        <f t="shared" si="19"/>
        <v>4.1605200518700001E-4</v>
      </c>
      <c r="W99" s="1"/>
    </row>
    <row r="100" spans="1:23" ht="15" thickBot="1" x14ac:dyDescent="0.35">
      <c r="A100" s="13">
        <v>35</v>
      </c>
      <c r="B100" s="17">
        <v>3.1854399999999998E-12</v>
      </c>
      <c r="C100" s="7">
        <v>1</v>
      </c>
      <c r="D100" s="7">
        <f t="shared" si="10"/>
        <v>1.5831636799999999E-3</v>
      </c>
      <c r="E100" s="33">
        <f t="shared" si="11"/>
        <v>1.5831636799999999E-3</v>
      </c>
      <c r="F100" s="17">
        <v>0</v>
      </c>
      <c r="G100" s="7">
        <v>0</v>
      </c>
      <c r="H100" s="7">
        <f t="shared" si="12"/>
        <v>0</v>
      </c>
      <c r="I100" s="8">
        <f t="shared" si="13"/>
        <v>0</v>
      </c>
      <c r="J100" s="17">
        <v>3.8352499999999998E-11</v>
      </c>
      <c r="K100" s="7">
        <v>0.56100000000000005</v>
      </c>
      <c r="L100" s="7">
        <f t="shared" si="14"/>
        <v>1.9061192499999997E-2</v>
      </c>
      <c r="M100" s="33">
        <f t="shared" si="15"/>
        <v>1.0693328992499999E-2</v>
      </c>
      <c r="N100" s="17">
        <v>3.4193699999999997E-11</v>
      </c>
      <c r="O100" s="7">
        <v>0.57499999999999996</v>
      </c>
      <c r="P100" s="7">
        <f t="shared" si="16"/>
        <v>1.6994268899999998E-2</v>
      </c>
      <c r="Q100" s="8">
        <f t="shared" si="17"/>
        <v>9.7717046174999982E-3</v>
      </c>
      <c r="R100" s="15">
        <v>1.1784699999999999E-12</v>
      </c>
      <c r="S100" s="7">
        <v>0.57010000000000005</v>
      </c>
      <c r="T100" s="7">
        <f t="shared" si="18"/>
        <v>5.8569958999999999E-4</v>
      </c>
      <c r="U100" s="8">
        <f t="shared" si="19"/>
        <v>3.3390733625900001E-4</v>
      </c>
      <c r="W100" s="1"/>
    </row>
  </sheetData>
  <mergeCells count="11">
    <mergeCell ref="A1:B1"/>
    <mergeCell ref="G1:H1"/>
    <mergeCell ref="A2:B2"/>
    <mergeCell ref="G2:H2"/>
    <mergeCell ref="B4:I4"/>
    <mergeCell ref="R4:U5"/>
    <mergeCell ref="B5:E5"/>
    <mergeCell ref="F5:I5"/>
    <mergeCell ref="J5:M5"/>
    <mergeCell ref="N5:Q5"/>
    <mergeCell ref="J4:Q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0Deg</vt:lpstr>
      <vt:lpstr>45Deg</vt:lpstr>
      <vt:lpstr>90Deg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2017-01-17T15:58:02Z</dcterms:modified>
</cp:coreProperties>
</file>