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\Dropbox\UCB\Research\ETAs\88Inch\Unfolding\Data\Simulated\88Inch_Activation\88_Vault\"/>
    </mc:Choice>
  </mc:AlternateContent>
  <bookViews>
    <workbookView xWindow="0" yWindow="0" windowWidth="23040" windowHeight="9120"/>
  </bookViews>
  <sheets>
    <sheet name="Flux_STAYSLbins" sheetId="1" r:id="rId1"/>
    <sheet name="Flux_Upto35MeV" sheetId="2" r:id="rId2"/>
  </sheets>
  <definedNames>
    <definedName name="solver_typ" localSheetId="0" hidden="1">2</definedName>
    <definedName name="solver_ver" localSheetId="0" hidden="1">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I3" i="1"/>
  <c r="K3" i="1" s="1"/>
  <c r="I4" i="1"/>
  <c r="K4" i="1" s="1"/>
  <c r="I5" i="1"/>
  <c r="I6" i="1"/>
  <c r="I7" i="1"/>
  <c r="K7" i="1" s="1"/>
  <c r="I8" i="1"/>
  <c r="K8" i="1" s="1"/>
  <c r="I9" i="1"/>
  <c r="I10" i="1"/>
  <c r="I11" i="1"/>
  <c r="K11" i="1" s="1"/>
  <c r="I12" i="1"/>
  <c r="K12" i="1" s="1"/>
  <c r="I13" i="1"/>
  <c r="I16" i="1"/>
  <c r="I17" i="1"/>
  <c r="K17" i="1" s="1"/>
  <c r="I18" i="1"/>
  <c r="K18" i="1" s="1"/>
  <c r="I19" i="1"/>
  <c r="I20" i="1"/>
  <c r="I21" i="1"/>
  <c r="K21" i="1" s="1"/>
  <c r="I22" i="1"/>
  <c r="K22" i="1" s="1"/>
  <c r="I23" i="1"/>
  <c r="I24" i="1"/>
  <c r="I25" i="1"/>
  <c r="K25" i="1" s="1"/>
  <c r="I26" i="1"/>
  <c r="K26" i="1" s="1"/>
  <c r="I27" i="1"/>
  <c r="I28" i="1"/>
  <c r="I29" i="1"/>
  <c r="K29" i="1" s="1"/>
  <c r="I30" i="1"/>
  <c r="K30" i="1" s="1"/>
  <c r="I31" i="1"/>
  <c r="I32" i="1"/>
  <c r="I33" i="1"/>
  <c r="K33" i="1" s="1"/>
  <c r="I34" i="1"/>
  <c r="K34" i="1" s="1"/>
  <c r="I35" i="1"/>
  <c r="I36" i="1"/>
  <c r="I37" i="1"/>
  <c r="K37" i="1" s="1"/>
  <c r="I38" i="1"/>
  <c r="K38" i="1" s="1"/>
  <c r="I39" i="1"/>
  <c r="I40" i="1"/>
  <c r="I41" i="1"/>
  <c r="K41" i="1" s="1"/>
  <c r="I42" i="1"/>
  <c r="K42" i="1" s="1"/>
  <c r="I43" i="1"/>
  <c r="I44" i="1"/>
  <c r="I45" i="1"/>
  <c r="K45" i="1" s="1"/>
  <c r="I46" i="1"/>
  <c r="K46" i="1" s="1"/>
  <c r="I47" i="1"/>
  <c r="I48" i="1"/>
  <c r="I49" i="1"/>
  <c r="K49" i="1" s="1"/>
  <c r="I50" i="1"/>
  <c r="K50" i="1" s="1"/>
  <c r="I51" i="1"/>
  <c r="I52" i="1"/>
  <c r="K52" i="1" s="1"/>
  <c r="I53" i="1"/>
  <c r="K53" i="1" s="1"/>
  <c r="I54" i="1"/>
  <c r="K54" i="1" s="1"/>
  <c r="I55" i="1"/>
  <c r="I56" i="1"/>
  <c r="I57" i="1"/>
  <c r="K57" i="1" s="1"/>
  <c r="I58" i="1"/>
  <c r="K58" i="1" s="1"/>
  <c r="I59" i="1"/>
  <c r="I60" i="1"/>
  <c r="K60" i="1" s="1"/>
  <c r="I61" i="1"/>
  <c r="K61" i="1" s="1"/>
  <c r="I62" i="1"/>
  <c r="K62" i="1" s="1"/>
  <c r="I63" i="1"/>
  <c r="I64" i="1"/>
  <c r="I65" i="1"/>
  <c r="K65" i="1" s="1"/>
  <c r="I66" i="1"/>
  <c r="K66" i="1" s="1"/>
  <c r="I67" i="1"/>
  <c r="I68" i="1"/>
  <c r="K68" i="1" s="1"/>
  <c r="I69" i="1"/>
  <c r="K69" i="1" s="1"/>
  <c r="I70" i="1"/>
  <c r="K70" i="1" s="1"/>
  <c r="I71" i="1"/>
  <c r="I72" i="1"/>
  <c r="I73" i="1"/>
  <c r="K73" i="1" s="1"/>
  <c r="I74" i="1"/>
  <c r="K74" i="1" s="1"/>
  <c r="I75" i="1"/>
  <c r="I76" i="1"/>
  <c r="I77" i="1"/>
  <c r="K77" i="1" s="1"/>
  <c r="I78" i="1"/>
  <c r="K78" i="1" s="1"/>
  <c r="I79" i="1"/>
  <c r="I80" i="1"/>
  <c r="I81" i="1"/>
  <c r="K81" i="1" s="1"/>
  <c r="I82" i="1"/>
  <c r="K82" i="1" s="1"/>
  <c r="I83" i="1"/>
  <c r="I84" i="1"/>
  <c r="K84" i="1" s="1"/>
  <c r="I85" i="1"/>
  <c r="K85" i="1" s="1"/>
  <c r="I86" i="1"/>
  <c r="K86" i="1" s="1"/>
  <c r="I87" i="1"/>
  <c r="I88" i="1"/>
  <c r="I89" i="1"/>
  <c r="K89" i="1" s="1"/>
  <c r="I90" i="1"/>
  <c r="K90" i="1" s="1"/>
  <c r="I91" i="1"/>
  <c r="I92" i="1"/>
  <c r="K92" i="1" s="1"/>
  <c r="I93" i="1"/>
  <c r="K93" i="1" s="1"/>
  <c r="I94" i="1"/>
  <c r="K94" i="1" s="1"/>
  <c r="I95" i="1"/>
  <c r="I96" i="1"/>
  <c r="I97" i="1"/>
  <c r="K97" i="1" s="1"/>
  <c r="I98" i="1"/>
  <c r="K98" i="1" s="1"/>
  <c r="I99" i="1"/>
  <c r="I100" i="1"/>
  <c r="K100" i="1" s="1"/>
  <c r="I101" i="1"/>
  <c r="K101" i="1" s="1"/>
  <c r="I102" i="1"/>
  <c r="K102" i="1" s="1"/>
  <c r="I103" i="1"/>
  <c r="I104" i="1"/>
  <c r="I105" i="1"/>
  <c r="K105" i="1" s="1"/>
  <c r="I106" i="1"/>
  <c r="K106" i="1" s="1"/>
  <c r="I107" i="1"/>
  <c r="I108" i="1"/>
  <c r="I109" i="1"/>
  <c r="K109" i="1" s="1"/>
  <c r="I110" i="1"/>
  <c r="K110" i="1" s="1"/>
  <c r="I111" i="1"/>
  <c r="I112" i="1"/>
  <c r="I113" i="1"/>
  <c r="K113" i="1" s="1"/>
  <c r="I114" i="1"/>
  <c r="K114" i="1" s="1"/>
  <c r="I115" i="1"/>
  <c r="I116" i="1"/>
  <c r="K116" i="1" s="1"/>
  <c r="I117" i="1"/>
  <c r="K117" i="1" s="1"/>
  <c r="I118" i="1"/>
  <c r="K118" i="1" s="1"/>
  <c r="I119" i="1"/>
  <c r="I120" i="1"/>
  <c r="I121" i="1"/>
  <c r="K121" i="1" s="1"/>
  <c r="I122" i="1"/>
  <c r="K122" i="1" s="1"/>
  <c r="I123" i="1"/>
  <c r="I124" i="1"/>
  <c r="K124" i="1" s="1"/>
  <c r="I125" i="1"/>
  <c r="K125" i="1" s="1"/>
  <c r="I126" i="1"/>
  <c r="K126" i="1" s="1"/>
  <c r="I127" i="1"/>
  <c r="I128" i="1"/>
  <c r="I129" i="1"/>
  <c r="K129" i="1" s="1"/>
  <c r="I130" i="1"/>
  <c r="K130" i="1" s="1"/>
  <c r="I131" i="1"/>
  <c r="I132" i="1"/>
  <c r="K132" i="1" s="1"/>
  <c r="I133" i="1"/>
  <c r="K133" i="1" s="1"/>
  <c r="I134" i="1"/>
  <c r="K134" i="1" s="1"/>
  <c r="I135" i="1"/>
  <c r="I136" i="1"/>
  <c r="I137" i="1"/>
  <c r="K137" i="1" s="1"/>
  <c r="I138" i="1"/>
  <c r="K138" i="1" s="1"/>
  <c r="I139" i="1"/>
  <c r="I140" i="1"/>
  <c r="I141" i="1"/>
  <c r="K141" i="1" s="1"/>
  <c r="I15" i="1"/>
  <c r="K15" i="1" s="1"/>
  <c r="I14" i="1"/>
  <c r="J13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2" i="1"/>
  <c r="J138" i="1" l="1"/>
  <c r="J134" i="1"/>
  <c r="J122" i="1"/>
  <c r="J118" i="1"/>
  <c r="J106" i="1"/>
  <c r="J102" i="1"/>
  <c r="J86" i="1"/>
  <c r="J70" i="1"/>
  <c r="J54" i="1"/>
  <c r="J38" i="1"/>
  <c r="J22" i="1"/>
  <c r="J12" i="1"/>
  <c r="J8" i="1"/>
  <c r="J4" i="1"/>
  <c r="J130" i="1"/>
  <c r="K131" i="1"/>
  <c r="J126" i="1"/>
  <c r="K127" i="1"/>
  <c r="J114" i="1"/>
  <c r="K115" i="1"/>
  <c r="J110" i="1"/>
  <c r="K111" i="1"/>
  <c r="J98" i="1"/>
  <c r="K99" i="1"/>
  <c r="J94" i="1"/>
  <c r="K95" i="1"/>
  <c r="J90" i="1"/>
  <c r="K91" i="1"/>
  <c r="J82" i="1"/>
  <c r="K83" i="1"/>
  <c r="J78" i="1"/>
  <c r="K79" i="1"/>
  <c r="J74" i="1"/>
  <c r="K75" i="1"/>
  <c r="J66" i="1"/>
  <c r="K67" i="1"/>
  <c r="J62" i="1"/>
  <c r="K63" i="1"/>
  <c r="J58" i="1"/>
  <c r="K59" i="1"/>
  <c r="J50" i="1"/>
  <c r="K51" i="1"/>
  <c r="J46" i="1"/>
  <c r="K47" i="1"/>
  <c r="J42" i="1"/>
  <c r="K43" i="1"/>
  <c r="J34" i="1"/>
  <c r="K35" i="1"/>
  <c r="J30" i="1"/>
  <c r="K31" i="1"/>
  <c r="J26" i="1"/>
  <c r="K27" i="1"/>
  <c r="J18" i="1"/>
  <c r="K19" i="1"/>
  <c r="K139" i="1"/>
  <c r="K107" i="1"/>
  <c r="K135" i="1"/>
  <c r="K103" i="1"/>
  <c r="K87" i="1"/>
  <c r="K71" i="1"/>
  <c r="K55" i="1"/>
  <c r="K39" i="1"/>
  <c r="K23" i="1"/>
  <c r="K123" i="1"/>
  <c r="K119" i="1"/>
  <c r="J139" i="1"/>
  <c r="J135" i="1"/>
  <c r="J127" i="1"/>
  <c r="J119" i="1"/>
  <c r="J111" i="1"/>
  <c r="J107" i="1"/>
  <c r="J103" i="1"/>
  <c r="J95" i="1"/>
  <c r="J87" i="1"/>
  <c r="J79" i="1"/>
  <c r="J75" i="1"/>
  <c r="J71" i="1"/>
  <c r="J63" i="1"/>
  <c r="J55" i="1"/>
  <c r="J47" i="1"/>
  <c r="J43" i="1"/>
  <c r="J39" i="1"/>
  <c r="J35" i="1"/>
  <c r="J31" i="1"/>
  <c r="J27" i="1"/>
  <c r="J23" i="1"/>
  <c r="J19" i="1"/>
  <c r="J15" i="1"/>
  <c r="J9" i="1"/>
  <c r="J5" i="1"/>
  <c r="J131" i="1"/>
  <c r="J91" i="1"/>
  <c r="J51" i="1"/>
  <c r="J123" i="1"/>
  <c r="J83" i="1"/>
  <c r="K14" i="1"/>
  <c r="K10" i="1"/>
  <c r="K6" i="1"/>
  <c r="J14" i="1"/>
  <c r="J115" i="1"/>
  <c r="J67" i="1"/>
  <c r="K13" i="1"/>
  <c r="K9" i="1"/>
  <c r="K5" i="1"/>
  <c r="J99" i="1"/>
  <c r="J59" i="1"/>
  <c r="K140" i="1"/>
  <c r="K136" i="1"/>
  <c r="K128" i="1"/>
  <c r="K120" i="1"/>
  <c r="K112" i="1"/>
  <c r="K108" i="1"/>
  <c r="K104" i="1"/>
  <c r="K96" i="1"/>
  <c r="K88" i="1"/>
  <c r="K80" i="1"/>
  <c r="K76" i="1"/>
  <c r="K72" i="1"/>
  <c r="K64" i="1"/>
  <c r="K56" i="1"/>
  <c r="K48" i="1"/>
  <c r="K44" i="1"/>
  <c r="K40" i="1"/>
  <c r="K36" i="1"/>
  <c r="K32" i="1"/>
  <c r="K28" i="1"/>
  <c r="K24" i="1"/>
  <c r="K20" i="1"/>
  <c r="K16" i="1"/>
  <c r="J140" i="1"/>
  <c r="J136" i="1"/>
  <c r="J132" i="1"/>
  <c r="J128" i="1"/>
  <c r="J124" i="1"/>
  <c r="J120" i="1"/>
  <c r="J116" i="1"/>
  <c r="J112" i="1"/>
  <c r="J108" i="1"/>
  <c r="J104" i="1"/>
  <c r="J100" i="1"/>
  <c r="J96" i="1"/>
  <c r="J92" i="1"/>
  <c r="J88" i="1"/>
  <c r="J84" i="1"/>
  <c r="J80" i="1"/>
  <c r="J76" i="1"/>
  <c r="J72" i="1"/>
  <c r="J68" i="1"/>
  <c r="J64" i="1"/>
  <c r="J60" i="1"/>
  <c r="J56" i="1"/>
  <c r="J52" i="1"/>
  <c r="J48" i="1"/>
  <c r="J44" i="1"/>
  <c r="J40" i="1"/>
  <c r="J36" i="1"/>
  <c r="J32" i="1"/>
  <c r="J28" i="1"/>
  <c r="J24" i="1"/>
  <c r="J20" i="1"/>
  <c r="J16" i="1"/>
  <c r="J10" i="1"/>
  <c r="J6" i="1"/>
  <c r="J11" i="1"/>
  <c r="J7" i="1"/>
  <c r="J3" i="1"/>
  <c r="G1" i="1"/>
  <c r="I1" i="1"/>
  <c r="J141" i="1"/>
  <c r="J137" i="1"/>
  <c r="J133" i="1"/>
  <c r="J129" i="1"/>
  <c r="J125" i="1"/>
  <c r="J121" i="1"/>
  <c r="J117" i="1"/>
  <c r="J113" i="1"/>
  <c r="J109" i="1"/>
  <c r="J105" i="1"/>
  <c r="J101" i="1"/>
  <c r="J97" i="1"/>
  <c r="J93" i="1"/>
  <c r="J89" i="1"/>
  <c r="J85" i="1"/>
  <c r="J81" i="1"/>
  <c r="J77" i="1"/>
  <c r="J73" i="1"/>
  <c r="J69" i="1"/>
  <c r="J65" i="1"/>
  <c r="J61" i="1"/>
  <c r="J57" i="1"/>
  <c r="J53" i="1"/>
  <c r="J49" i="1"/>
  <c r="J45" i="1"/>
  <c r="J41" i="1"/>
  <c r="J37" i="1"/>
  <c r="J33" i="1"/>
  <c r="J29" i="1"/>
  <c r="J25" i="1"/>
  <c r="J21" i="1"/>
  <c r="J17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J1" i="1" l="1"/>
  <c r="K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I2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<sst xmlns="http://schemas.openxmlformats.org/spreadsheetml/2006/main" count="808" uniqueCount="9">
  <si>
    <t>Ebins</t>
  </si>
  <si>
    <t>φ (n/cm2/src)</t>
  </si>
  <si>
    <t>σ (rel)</t>
  </si>
  <si>
    <t>σ (abs)</t>
  </si>
  <si>
    <t>Fraction of flux above 20 MeV</t>
  </si>
  <si>
    <t>Lin-Lin</t>
  </si>
  <si>
    <t>diff</t>
  </si>
  <si>
    <t>int</t>
  </si>
  <si>
    <t>sigphi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</si>
</sst>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1" fontId="0" fillId="0" borderId="0" xfId="0" applyNumberFormat="1"/>
    <xf numFmtId="11" fontId="0" fillId="0" borderId="4" xfId="0" applyNumberFormat="1" applyBorder="1"/>
    <xf numFmtId="11" fontId="0" fillId="0" borderId="5" xfId="0" applyNumberFormat="1" applyBorder="1"/>
    <xf numFmtId="11" fontId="0" fillId="0" borderId="6" xfId="0" applyNumberFormat="1" applyBorder="1"/>
    <xf numFmtId="11" fontId="0" fillId="0" borderId="7" xfId="0" applyNumberFormat="1" applyBorder="1"/>
    <xf numFmtId="0" fontId="0" fillId="0" borderId="7" xfId="0" applyBorder="1"/>
    <xf numFmtId="11" fontId="0" fillId="0" borderId="8" xfId="0" applyNumberFormat="1" applyBorder="1"/>
    <xf numFmtId="11" fontId="0" fillId="0" borderId="0" xfId="0" applyNumberFormat="1" applyBorder="1"/>
    <xf numFmtId="0" fontId="0" fillId="0" borderId="0" xfId="0" applyBorder="1"/>
    <xf numFmtId="11" fontId="0" fillId="0" borderId="1" xfId="0" applyNumberFormat="1" applyBorder="1"/>
    <xf numFmtId="11" fontId="0" fillId="0" borderId="2" xfId="0" applyNumberFormat="1" applyBorder="1"/>
    <xf numFmtId="0" fontId="0" fillId="0" borderId="2" xfId="0" applyBorder="1"/>
    <xf numFmtId="11" fontId="0" fillId="0" borderId="3" xfId="0" applyNumberForma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Flux_STAYSLbins!$M$1:$M$519</c:f>
              <c:numCache>
                <c:formatCode>General</c:formatCode>
                <c:ptCount val="519"/>
                <c:pt idx="0">
                  <c:v>1.8963699999999999</c:v>
                </c:pt>
                <c:pt idx="1">
                  <c:v>2.2000000000000002</c:v>
                </c:pt>
                <c:pt idx="2">
                  <c:v>2.25</c:v>
                </c:pt>
                <c:pt idx="3">
                  <c:v>2.2999999999999998</c:v>
                </c:pt>
                <c:pt idx="4">
                  <c:v>2.35</c:v>
                </c:pt>
                <c:pt idx="5">
                  <c:v>2.4</c:v>
                </c:pt>
                <c:pt idx="6">
                  <c:v>2.4500000000000002</c:v>
                </c:pt>
                <c:pt idx="7">
                  <c:v>2.5</c:v>
                </c:pt>
                <c:pt idx="8">
                  <c:v>2.5499999999999998</c:v>
                </c:pt>
                <c:pt idx="9">
                  <c:v>2.6</c:v>
                </c:pt>
                <c:pt idx="10">
                  <c:v>2.65</c:v>
                </c:pt>
                <c:pt idx="11">
                  <c:v>2.6749999999999998</c:v>
                </c:pt>
                <c:pt idx="12">
                  <c:v>2.7</c:v>
                </c:pt>
                <c:pt idx="13">
                  <c:v>2.7250000000000001</c:v>
                </c:pt>
                <c:pt idx="14">
                  <c:v>2.75</c:v>
                </c:pt>
                <c:pt idx="15">
                  <c:v>2.7749999999999999</c:v>
                </c:pt>
                <c:pt idx="16">
                  <c:v>2.8</c:v>
                </c:pt>
                <c:pt idx="17">
                  <c:v>2.8250000000000002</c:v>
                </c:pt>
                <c:pt idx="18">
                  <c:v>2.85</c:v>
                </c:pt>
                <c:pt idx="19">
                  <c:v>2.875</c:v>
                </c:pt>
                <c:pt idx="20">
                  <c:v>2.9249999999999998</c:v>
                </c:pt>
                <c:pt idx="21">
                  <c:v>2.95</c:v>
                </c:pt>
                <c:pt idx="22">
                  <c:v>2.9750000000000001</c:v>
                </c:pt>
                <c:pt idx="23">
                  <c:v>3</c:v>
                </c:pt>
                <c:pt idx="24">
                  <c:v>3.0249999999999999</c:v>
                </c:pt>
                <c:pt idx="25">
                  <c:v>3.05</c:v>
                </c:pt>
                <c:pt idx="26">
                  <c:v>3.0750000000000002</c:v>
                </c:pt>
                <c:pt idx="27">
                  <c:v>3.1</c:v>
                </c:pt>
                <c:pt idx="28">
                  <c:v>3.11</c:v>
                </c:pt>
                <c:pt idx="29">
                  <c:v>3.12</c:v>
                </c:pt>
                <c:pt idx="30">
                  <c:v>3.13</c:v>
                </c:pt>
                <c:pt idx="31">
                  <c:v>3.14</c:v>
                </c:pt>
                <c:pt idx="32">
                  <c:v>3.15</c:v>
                </c:pt>
                <c:pt idx="33">
                  <c:v>3.16</c:v>
                </c:pt>
                <c:pt idx="34">
                  <c:v>3.17</c:v>
                </c:pt>
                <c:pt idx="35">
                  <c:v>3.18</c:v>
                </c:pt>
                <c:pt idx="36">
                  <c:v>3.19</c:v>
                </c:pt>
                <c:pt idx="37">
                  <c:v>3.2</c:v>
                </c:pt>
                <c:pt idx="38">
                  <c:v>3.21</c:v>
                </c:pt>
                <c:pt idx="39">
                  <c:v>3.22</c:v>
                </c:pt>
                <c:pt idx="40">
                  <c:v>3.23</c:v>
                </c:pt>
                <c:pt idx="41">
                  <c:v>3.24</c:v>
                </c:pt>
                <c:pt idx="42">
                  <c:v>3.25</c:v>
                </c:pt>
                <c:pt idx="43">
                  <c:v>3.26</c:v>
                </c:pt>
                <c:pt idx="44">
                  <c:v>3.27</c:v>
                </c:pt>
                <c:pt idx="45">
                  <c:v>3.28</c:v>
                </c:pt>
                <c:pt idx="46">
                  <c:v>3.29</c:v>
                </c:pt>
                <c:pt idx="47">
                  <c:v>3.3</c:v>
                </c:pt>
                <c:pt idx="48">
                  <c:v>3.31</c:v>
                </c:pt>
                <c:pt idx="49">
                  <c:v>3.32</c:v>
                </c:pt>
                <c:pt idx="50">
                  <c:v>3.33</c:v>
                </c:pt>
                <c:pt idx="51">
                  <c:v>3.34</c:v>
                </c:pt>
                <c:pt idx="52">
                  <c:v>3.35</c:v>
                </c:pt>
                <c:pt idx="53">
                  <c:v>3.36</c:v>
                </c:pt>
                <c:pt idx="54">
                  <c:v>3.37</c:v>
                </c:pt>
                <c:pt idx="55">
                  <c:v>3.38</c:v>
                </c:pt>
                <c:pt idx="56">
                  <c:v>3.39</c:v>
                </c:pt>
                <c:pt idx="57">
                  <c:v>3.4</c:v>
                </c:pt>
                <c:pt idx="58">
                  <c:v>3.41</c:v>
                </c:pt>
                <c:pt idx="59">
                  <c:v>3.43</c:v>
                </c:pt>
                <c:pt idx="60">
                  <c:v>3.44</c:v>
                </c:pt>
                <c:pt idx="61">
                  <c:v>3.45</c:v>
                </c:pt>
                <c:pt idx="62">
                  <c:v>3.46</c:v>
                </c:pt>
                <c:pt idx="63">
                  <c:v>3.47</c:v>
                </c:pt>
                <c:pt idx="64">
                  <c:v>3.48</c:v>
                </c:pt>
                <c:pt idx="65">
                  <c:v>3.49</c:v>
                </c:pt>
                <c:pt idx="66">
                  <c:v>3.5</c:v>
                </c:pt>
                <c:pt idx="67">
                  <c:v>3.51</c:v>
                </c:pt>
                <c:pt idx="68">
                  <c:v>3.52</c:v>
                </c:pt>
                <c:pt idx="69">
                  <c:v>3.53</c:v>
                </c:pt>
                <c:pt idx="70">
                  <c:v>3.54</c:v>
                </c:pt>
                <c:pt idx="71">
                  <c:v>3.56</c:v>
                </c:pt>
                <c:pt idx="72">
                  <c:v>3.57</c:v>
                </c:pt>
                <c:pt idx="73">
                  <c:v>3.58</c:v>
                </c:pt>
                <c:pt idx="74">
                  <c:v>3.59</c:v>
                </c:pt>
                <c:pt idx="75">
                  <c:v>3.6</c:v>
                </c:pt>
                <c:pt idx="76">
                  <c:v>3.61</c:v>
                </c:pt>
                <c:pt idx="77">
                  <c:v>3.62</c:v>
                </c:pt>
                <c:pt idx="78">
                  <c:v>3.63</c:v>
                </c:pt>
                <c:pt idx="79">
                  <c:v>3.64</c:v>
                </c:pt>
                <c:pt idx="80">
                  <c:v>3.65</c:v>
                </c:pt>
                <c:pt idx="81">
                  <c:v>3.66</c:v>
                </c:pt>
                <c:pt idx="82">
                  <c:v>3.67</c:v>
                </c:pt>
                <c:pt idx="83">
                  <c:v>3.68</c:v>
                </c:pt>
                <c:pt idx="84">
                  <c:v>3.69</c:v>
                </c:pt>
                <c:pt idx="85">
                  <c:v>3.7</c:v>
                </c:pt>
                <c:pt idx="86">
                  <c:v>3.71</c:v>
                </c:pt>
                <c:pt idx="87">
                  <c:v>3.72</c:v>
                </c:pt>
                <c:pt idx="88">
                  <c:v>3.73</c:v>
                </c:pt>
                <c:pt idx="89">
                  <c:v>3.74</c:v>
                </c:pt>
                <c:pt idx="90">
                  <c:v>3.75</c:v>
                </c:pt>
                <c:pt idx="91">
                  <c:v>3.76</c:v>
                </c:pt>
                <c:pt idx="92">
                  <c:v>3.77</c:v>
                </c:pt>
                <c:pt idx="93">
                  <c:v>3.78</c:v>
                </c:pt>
                <c:pt idx="94">
                  <c:v>3.79</c:v>
                </c:pt>
                <c:pt idx="95">
                  <c:v>3.8</c:v>
                </c:pt>
                <c:pt idx="96">
                  <c:v>3.81</c:v>
                </c:pt>
                <c:pt idx="97">
                  <c:v>3.82</c:v>
                </c:pt>
                <c:pt idx="98">
                  <c:v>3.83</c:v>
                </c:pt>
                <c:pt idx="99">
                  <c:v>3.84</c:v>
                </c:pt>
                <c:pt idx="100">
                  <c:v>3.85</c:v>
                </c:pt>
                <c:pt idx="101">
                  <c:v>3.86</c:v>
                </c:pt>
                <c:pt idx="102">
                  <c:v>3.87</c:v>
                </c:pt>
                <c:pt idx="103">
                  <c:v>3.88</c:v>
                </c:pt>
                <c:pt idx="104">
                  <c:v>3.9</c:v>
                </c:pt>
                <c:pt idx="105">
                  <c:v>3.91</c:v>
                </c:pt>
                <c:pt idx="106">
                  <c:v>3.92</c:v>
                </c:pt>
                <c:pt idx="107">
                  <c:v>3.93</c:v>
                </c:pt>
                <c:pt idx="108">
                  <c:v>3.94</c:v>
                </c:pt>
                <c:pt idx="109">
                  <c:v>3.95</c:v>
                </c:pt>
                <c:pt idx="110">
                  <c:v>3.96</c:v>
                </c:pt>
                <c:pt idx="111">
                  <c:v>3.97</c:v>
                </c:pt>
                <c:pt idx="112">
                  <c:v>3.98</c:v>
                </c:pt>
                <c:pt idx="113">
                  <c:v>3.99</c:v>
                </c:pt>
                <c:pt idx="114">
                  <c:v>4</c:v>
                </c:pt>
                <c:pt idx="115">
                  <c:v>4.01</c:v>
                </c:pt>
                <c:pt idx="116">
                  <c:v>4.0199999999999996</c:v>
                </c:pt>
                <c:pt idx="117">
                  <c:v>4.03</c:v>
                </c:pt>
                <c:pt idx="118">
                  <c:v>4.04</c:v>
                </c:pt>
                <c:pt idx="119">
                  <c:v>4.05</c:v>
                </c:pt>
                <c:pt idx="120">
                  <c:v>4.0599999999999996</c:v>
                </c:pt>
                <c:pt idx="121">
                  <c:v>4.07</c:v>
                </c:pt>
                <c:pt idx="122">
                  <c:v>4.08</c:v>
                </c:pt>
                <c:pt idx="123">
                  <c:v>4.0999999999999996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4.13</c:v>
                </c:pt>
                <c:pt idx="127">
                  <c:v>4.1399999999999997</c:v>
                </c:pt>
                <c:pt idx="128">
                  <c:v>4.1500000000000004</c:v>
                </c:pt>
                <c:pt idx="129">
                  <c:v>4.16</c:v>
                </c:pt>
                <c:pt idx="130">
                  <c:v>4.17</c:v>
                </c:pt>
                <c:pt idx="131">
                  <c:v>4.18</c:v>
                </c:pt>
                <c:pt idx="132">
                  <c:v>4.1900000000000004</c:v>
                </c:pt>
                <c:pt idx="133">
                  <c:v>4.22</c:v>
                </c:pt>
                <c:pt idx="134">
                  <c:v>4.2300000000000004</c:v>
                </c:pt>
                <c:pt idx="135">
                  <c:v>4.24</c:v>
                </c:pt>
                <c:pt idx="136">
                  <c:v>4.25</c:v>
                </c:pt>
                <c:pt idx="137">
                  <c:v>4.26</c:v>
                </c:pt>
                <c:pt idx="138">
                  <c:v>4.2700100000000001</c:v>
                </c:pt>
                <c:pt idx="139">
                  <c:v>4.2800099999999999</c:v>
                </c:pt>
                <c:pt idx="140">
                  <c:v>4.29</c:v>
                </c:pt>
                <c:pt idx="141">
                  <c:v>4.3</c:v>
                </c:pt>
                <c:pt idx="142">
                  <c:v>4.3099999999999996</c:v>
                </c:pt>
                <c:pt idx="143">
                  <c:v>4.32</c:v>
                </c:pt>
                <c:pt idx="144">
                  <c:v>4.33</c:v>
                </c:pt>
                <c:pt idx="145">
                  <c:v>4.34</c:v>
                </c:pt>
                <c:pt idx="146">
                  <c:v>4.3499999999999996</c:v>
                </c:pt>
                <c:pt idx="147">
                  <c:v>4.3600000000000003</c:v>
                </c:pt>
                <c:pt idx="148">
                  <c:v>4.38</c:v>
                </c:pt>
                <c:pt idx="149">
                  <c:v>4.3899999999999997</c:v>
                </c:pt>
                <c:pt idx="150">
                  <c:v>4.4000000000000004</c:v>
                </c:pt>
                <c:pt idx="151">
                  <c:v>4.41</c:v>
                </c:pt>
                <c:pt idx="152">
                  <c:v>4.42</c:v>
                </c:pt>
                <c:pt idx="153">
                  <c:v>4.43</c:v>
                </c:pt>
                <c:pt idx="154">
                  <c:v>4.4400000000000004</c:v>
                </c:pt>
                <c:pt idx="155">
                  <c:v>4.45</c:v>
                </c:pt>
                <c:pt idx="156">
                  <c:v>4.46</c:v>
                </c:pt>
                <c:pt idx="157">
                  <c:v>4.4800000000000004</c:v>
                </c:pt>
                <c:pt idx="158">
                  <c:v>4.5</c:v>
                </c:pt>
                <c:pt idx="159">
                  <c:v>4.51</c:v>
                </c:pt>
                <c:pt idx="160">
                  <c:v>4.53</c:v>
                </c:pt>
                <c:pt idx="161">
                  <c:v>4.5599999999999996</c:v>
                </c:pt>
                <c:pt idx="162">
                  <c:v>4.57</c:v>
                </c:pt>
                <c:pt idx="163">
                  <c:v>4.58</c:v>
                </c:pt>
                <c:pt idx="164">
                  <c:v>4.59</c:v>
                </c:pt>
                <c:pt idx="165">
                  <c:v>4.5999999999999996</c:v>
                </c:pt>
                <c:pt idx="166">
                  <c:v>4.6100000000000003</c:v>
                </c:pt>
                <c:pt idx="167">
                  <c:v>4.62</c:v>
                </c:pt>
                <c:pt idx="168">
                  <c:v>4.63</c:v>
                </c:pt>
                <c:pt idx="169">
                  <c:v>4.6399999999999997</c:v>
                </c:pt>
                <c:pt idx="170">
                  <c:v>4.6500000000000004</c:v>
                </c:pt>
                <c:pt idx="171">
                  <c:v>4.66</c:v>
                </c:pt>
                <c:pt idx="172">
                  <c:v>4.67</c:v>
                </c:pt>
                <c:pt idx="173">
                  <c:v>4.68</c:v>
                </c:pt>
                <c:pt idx="174">
                  <c:v>4.7</c:v>
                </c:pt>
                <c:pt idx="175">
                  <c:v>4.71</c:v>
                </c:pt>
                <c:pt idx="176">
                  <c:v>4.72</c:v>
                </c:pt>
                <c:pt idx="177">
                  <c:v>4.7300000000000004</c:v>
                </c:pt>
                <c:pt idx="178">
                  <c:v>4.74</c:v>
                </c:pt>
                <c:pt idx="179">
                  <c:v>4.75</c:v>
                </c:pt>
                <c:pt idx="180">
                  <c:v>4.7699999999999996</c:v>
                </c:pt>
                <c:pt idx="181">
                  <c:v>4.78</c:v>
                </c:pt>
                <c:pt idx="182">
                  <c:v>4.79</c:v>
                </c:pt>
                <c:pt idx="183">
                  <c:v>4.8</c:v>
                </c:pt>
                <c:pt idx="184">
                  <c:v>4.8099999999999996</c:v>
                </c:pt>
                <c:pt idx="185">
                  <c:v>4.82</c:v>
                </c:pt>
                <c:pt idx="186">
                  <c:v>4.83</c:v>
                </c:pt>
                <c:pt idx="187">
                  <c:v>4.84</c:v>
                </c:pt>
                <c:pt idx="188">
                  <c:v>4.8499999999999996</c:v>
                </c:pt>
                <c:pt idx="189">
                  <c:v>4.8600000000000003</c:v>
                </c:pt>
                <c:pt idx="190">
                  <c:v>4.87</c:v>
                </c:pt>
                <c:pt idx="191">
                  <c:v>4.8899999999999997</c:v>
                </c:pt>
                <c:pt idx="192">
                  <c:v>4.91</c:v>
                </c:pt>
                <c:pt idx="193">
                  <c:v>4.9400000000000004</c:v>
                </c:pt>
                <c:pt idx="194">
                  <c:v>4.9800000000000004</c:v>
                </c:pt>
                <c:pt idx="195">
                  <c:v>4.99</c:v>
                </c:pt>
                <c:pt idx="196">
                  <c:v>5</c:v>
                </c:pt>
                <c:pt idx="197">
                  <c:v>5.01</c:v>
                </c:pt>
                <c:pt idx="198">
                  <c:v>5.0199999999999996</c:v>
                </c:pt>
                <c:pt idx="199">
                  <c:v>5.03</c:v>
                </c:pt>
                <c:pt idx="200">
                  <c:v>5.04</c:v>
                </c:pt>
                <c:pt idx="201">
                  <c:v>5.05</c:v>
                </c:pt>
                <c:pt idx="202">
                  <c:v>5.0599999999999996</c:v>
                </c:pt>
                <c:pt idx="203">
                  <c:v>5.07</c:v>
                </c:pt>
                <c:pt idx="204">
                  <c:v>5.08</c:v>
                </c:pt>
                <c:pt idx="205">
                  <c:v>5.09</c:v>
                </c:pt>
                <c:pt idx="206">
                  <c:v>5.0999999999999996</c:v>
                </c:pt>
                <c:pt idx="207">
                  <c:v>5.1100000000000003</c:v>
                </c:pt>
                <c:pt idx="208">
                  <c:v>5.13</c:v>
                </c:pt>
                <c:pt idx="209">
                  <c:v>5.14</c:v>
                </c:pt>
                <c:pt idx="210">
                  <c:v>5.15</c:v>
                </c:pt>
                <c:pt idx="211">
                  <c:v>5.16</c:v>
                </c:pt>
                <c:pt idx="212">
                  <c:v>5.17</c:v>
                </c:pt>
                <c:pt idx="213">
                  <c:v>5.18</c:v>
                </c:pt>
                <c:pt idx="214">
                  <c:v>5.19</c:v>
                </c:pt>
                <c:pt idx="215">
                  <c:v>5.2</c:v>
                </c:pt>
                <c:pt idx="216">
                  <c:v>5.21</c:v>
                </c:pt>
                <c:pt idx="217">
                  <c:v>5.22</c:v>
                </c:pt>
                <c:pt idx="218">
                  <c:v>5.23</c:v>
                </c:pt>
                <c:pt idx="219">
                  <c:v>5.24</c:v>
                </c:pt>
                <c:pt idx="220">
                  <c:v>5.25</c:v>
                </c:pt>
                <c:pt idx="221">
                  <c:v>5.26</c:v>
                </c:pt>
                <c:pt idx="222">
                  <c:v>5.27</c:v>
                </c:pt>
                <c:pt idx="223">
                  <c:v>5.28</c:v>
                </c:pt>
                <c:pt idx="224">
                  <c:v>5.3</c:v>
                </c:pt>
                <c:pt idx="225">
                  <c:v>5.31</c:v>
                </c:pt>
                <c:pt idx="226">
                  <c:v>5.32</c:v>
                </c:pt>
                <c:pt idx="227">
                  <c:v>5.33</c:v>
                </c:pt>
                <c:pt idx="228">
                  <c:v>5.34</c:v>
                </c:pt>
                <c:pt idx="229">
                  <c:v>5.35</c:v>
                </c:pt>
                <c:pt idx="230">
                  <c:v>5.36</c:v>
                </c:pt>
                <c:pt idx="231">
                  <c:v>5.37</c:v>
                </c:pt>
                <c:pt idx="232">
                  <c:v>5.38</c:v>
                </c:pt>
                <c:pt idx="233">
                  <c:v>5.39</c:v>
                </c:pt>
                <c:pt idx="234">
                  <c:v>5.4</c:v>
                </c:pt>
                <c:pt idx="235">
                  <c:v>5.42</c:v>
                </c:pt>
                <c:pt idx="236">
                  <c:v>5.44</c:v>
                </c:pt>
                <c:pt idx="237">
                  <c:v>5.46</c:v>
                </c:pt>
                <c:pt idx="238">
                  <c:v>5.48</c:v>
                </c:pt>
                <c:pt idx="239">
                  <c:v>5.5</c:v>
                </c:pt>
                <c:pt idx="240">
                  <c:v>5.5149999999999997</c:v>
                </c:pt>
                <c:pt idx="241">
                  <c:v>5.5350000000000001</c:v>
                </c:pt>
                <c:pt idx="242">
                  <c:v>5.56</c:v>
                </c:pt>
                <c:pt idx="243">
                  <c:v>5.58</c:v>
                </c:pt>
                <c:pt idx="244">
                  <c:v>5.6</c:v>
                </c:pt>
                <c:pt idx="245">
                  <c:v>5.61</c:v>
                </c:pt>
                <c:pt idx="246">
                  <c:v>5.62</c:v>
                </c:pt>
                <c:pt idx="247">
                  <c:v>5.64</c:v>
                </c:pt>
                <c:pt idx="248">
                  <c:v>5.65</c:v>
                </c:pt>
                <c:pt idx="249">
                  <c:v>5.66</c:v>
                </c:pt>
                <c:pt idx="250">
                  <c:v>5.665</c:v>
                </c:pt>
                <c:pt idx="251">
                  <c:v>5.67</c:v>
                </c:pt>
                <c:pt idx="252">
                  <c:v>5.68</c:v>
                </c:pt>
                <c:pt idx="253">
                  <c:v>5.69</c:v>
                </c:pt>
                <c:pt idx="254">
                  <c:v>5.7</c:v>
                </c:pt>
                <c:pt idx="255">
                  <c:v>5.71</c:v>
                </c:pt>
                <c:pt idx="256">
                  <c:v>5.72</c:v>
                </c:pt>
                <c:pt idx="257">
                  <c:v>5.73</c:v>
                </c:pt>
                <c:pt idx="258">
                  <c:v>5.7350000000000003</c:v>
                </c:pt>
                <c:pt idx="259">
                  <c:v>5.74</c:v>
                </c:pt>
                <c:pt idx="260">
                  <c:v>5.75</c:v>
                </c:pt>
                <c:pt idx="261">
                  <c:v>5.76</c:v>
                </c:pt>
                <c:pt idx="262">
                  <c:v>5.77</c:v>
                </c:pt>
                <c:pt idx="263">
                  <c:v>5.78</c:v>
                </c:pt>
                <c:pt idx="264">
                  <c:v>5.79</c:v>
                </c:pt>
                <c:pt idx="265">
                  <c:v>5.8</c:v>
                </c:pt>
                <c:pt idx="266">
                  <c:v>5.8100399999999999</c:v>
                </c:pt>
                <c:pt idx="267">
                  <c:v>5.82</c:v>
                </c:pt>
                <c:pt idx="268">
                  <c:v>5.83</c:v>
                </c:pt>
                <c:pt idx="269">
                  <c:v>5.8400400000000001</c:v>
                </c:pt>
                <c:pt idx="270">
                  <c:v>5.86</c:v>
                </c:pt>
                <c:pt idx="271">
                  <c:v>5.89</c:v>
                </c:pt>
                <c:pt idx="272">
                  <c:v>5.9000399999999997</c:v>
                </c:pt>
                <c:pt idx="273">
                  <c:v>5.91</c:v>
                </c:pt>
                <c:pt idx="274">
                  <c:v>5.92</c:v>
                </c:pt>
                <c:pt idx="275">
                  <c:v>5.95</c:v>
                </c:pt>
                <c:pt idx="276">
                  <c:v>6</c:v>
                </c:pt>
                <c:pt idx="277">
                  <c:v>6.0250000000000004</c:v>
                </c:pt>
                <c:pt idx="278">
                  <c:v>6.05</c:v>
                </c:pt>
                <c:pt idx="279">
                  <c:v>6.0750000000000002</c:v>
                </c:pt>
                <c:pt idx="280">
                  <c:v>6.1</c:v>
                </c:pt>
                <c:pt idx="281">
                  <c:v>6.125</c:v>
                </c:pt>
                <c:pt idx="282">
                  <c:v>6.15</c:v>
                </c:pt>
                <c:pt idx="283">
                  <c:v>6.1749999999999998</c:v>
                </c:pt>
                <c:pt idx="284">
                  <c:v>6.2</c:v>
                </c:pt>
                <c:pt idx="285">
                  <c:v>6.2050000000000001</c:v>
                </c:pt>
                <c:pt idx="286">
                  <c:v>6.21</c:v>
                </c:pt>
                <c:pt idx="287">
                  <c:v>6.2149999999999999</c:v>
                </c:pt>
                <c:pt idx="288">
                  <c:v>6.2249999999999996</c:v>
                </c:pt>
                <c:pt idx="289">
                  <c:v>6.25</c:v>
                </c:pt>
                <c:pt idx="290">
                  <c:v>6.2750000000000004</c:v>
                </c:pt>
                <c:pt idx="291">
                  <c:v>6.3</c:v>
                </c:pt>
                <c:pt idx="292">
                  <c:v>6.3250000000000002</c:v>
                </c:pt>
                <c:pt idx="293">
                  <c:v>6.35</c:v>
                </c:pt>
                <c:pt idx="294">
                  <c:v>6.36</c:v>
                </c:pt>
                <c:pt idx="295">
                  <c:v>6.37</c:v>
                </c:pt>
                <c:pt idx="296">
                  <c:v>6.38</c:v>
                </c:pt>
                <c:pt idx="297">
                  <c:v>6.4</c:v>
                </c:pt>
                <c:pt idx="298">
                  <c:v>6.415</c:v>
                </c:pt>
                <c:pt idx="299">
                  <c:v>6.4249999999999998</c:v>
                </c:pt>
                <c:pt idx="300">
                  <c:v>6.45</c:v>
                </c:pt>
                <c:pt idx="301">
                  <c:v>6.4749999999999996</c:v>
                </c:pt>
                <c:pt idx="302">
                  <c:v>6.5</c:v>
                </c:pt>
                <c:pt idx="303">
                  <c:v>6.5250000000000004</c:v>
                </c:pt>
                <c:pt idx="304">
                  <c:v>6.55</c:v>
                </c:pt>
                <c:pt idx="305">
                  <c:v>6.56</c:v>
                </c:pt>
                <c:pt idx="306">
                  <c:v>6.5650000000000004</c:v>
                </c:pt>
                <c:pt idx="307">
                  <c:v>6.5750000000000002</c:v>
                </c:pt>
                <c:pt idx="308">
                  <c:v>6.6</c:v>
                </c:pt>
                <c:pt idx="309">
                  <c:v>6.625</c:v>
                </c:pt>
                <c:pt idx="310">
                  <c:v>6.65</c:v>
                </c:pt>
                <c:pt idx="311">
                  <c:v>6.7</c:v>
                </c:pt>
                <c:pt idx="312">
                  <c:v>6.7249999999999996</c:v>
                </c:pt>
                <c:pt idx="313">
                  <c:v>6.74</c:v>
                </c:pt>
                <c:pt idx="314">
                  <c:v>6.75</c:v>
                </c:pt>
                <c:pt idx="315">
                  <c:v>6.7750000000000004</c:v>
                </c:pt>
                <c:pt idx="316">
                  <c:v>6.8</c:v>
                </c:pt>
                <c:pt idx="317">
                  <c:v>6.8250000000000002</c:v>
                </c:pt>
                <c:pt idx="318">
                  <c:v>6.85</c:v>
                </c:pt>
                <c:pt idx="319">
                  <c:v>6.875</c:v>
                </c:pt>
                <c:pt idx="320">
                  <c:v>6.9</c:v>
                </c:pt>
                <c:pt idx="321">
                  <c:v>6.91</c:v>
                </c:pt>
                <c:pt idx="322">
                  <c:v>6.92</c:v>
                </c:pt>
                <c:pt idx="323">
                  <c:v>6.93</c:v>
                </c:pt>
                <c:pt idx="324">
                  <c:v>6.94</c:v>
                </c:pt>
                <c:pt idx="325">
                  <c:v>6.95</c:v>
                </c:pt>
                <c:pt idx="326">
                  <c:v>6.96</c:v>
                </c:pt>
                <c:pt idx="327">
                  <c:v>6.9749999999999996</c:v>
                </c:pt>
                <c:pt idx="328">
                  <c:v>6.9950000000000001</c:v>
                </c:pt>
                <c:pt idx="329">
                  <c:v>7</c:v>
                </c:pt>
                <c:pt idx="330">
                  <c:v>7.01</c:v>
                </c:pt>
                <c:pt idx="331">
                  <c:v>7.02</c:v>
                </c:pt>
                <c:pt idx="332">
                  <c:v>7.03</c:v>
                </c:pt>
                <c:pt idx="333">
                  <c:v>7.0350000000000001</c:v>
                </c:pt>
                <c:pt idx="334">
                  <c:v>7.04</c:v>
                </c:pt>
                <c:pt idx="335">
                  <c:v>7.0449999999999999</c:v>
                </c:pt>
                <c:pt idx="336">
                  <c:v>7.05</c:v>
                </c:pt>
                <c:pt idx="337">
                  <c:v>7.06</c:v>
                </c:pt>
                <c:pt idx="338">
                  <c:v>7.07</c:v>
                </c:pt>
                <c:pt idx="339">
                  <c:v>7.0750000000000002</c:v>
                </c:pt>
                <c:pt idx="340">
                  <c:v>7.08</c:v>
                </c:pt>
                <c:pt idx="341">
                  <c:v>7.1</c:v>
                </c:pt>
                <c:pt idx="342">
                  <c:v>7.11</c:v>
                </c:pt>
                <c:pt idx="343">
                  <c:v>7.1150000000000002</c:v>
                </c:pt>
                <c:pt idx="344">
                  <c:v>7.12</c:v>
                </c:pt>
                <c:pt idx="345">
                  <c:v>7.14</c:v>
                </c:pt>
                <c:pt idx="346">
                  <c:v>7.15</c:v>
                </c:pt>
                <c:pt idx="347">
                  <c:v>7.1749999999999998</c:v>
                </c:pt>
                <c:pt idx="348">
                  <c:v>7.2</c:v>
                </c:pt>
                <c:pt idx="349">
                  <c:v>7.2249999999999996</c:v>
                </c:pt>
                <c:pt idx="350">
                  <c:v>7.25</c:v>
                </c:pt>
                <c:pt idx="351">
                  <c:v>7.26</c:v>
                </c:pt>
                <c:pt idx="352">
                  <c:v>7.27</c:v>
                </c:pt>
                <c:pt idx="353">
                  <c:v>7.2750000000000004</c:v>
                </c:pt>
                <c:pt idx="354">
                  <c:v>7.28</c:v>
                </c:pt>
                <c:pt idx="355">
                  <c:v>7.2850000000000001</c:v>
                </c:pt>
                <c:pt idx="356">
                  <c:v>7.29</c:v>
                </c:pt>
                <c:pt idx="357">
                  <c:v>7.3</c:v>
                </c:pt>
                <c:pt idx="358">
                  <c:v>7.35</c:v>
                </c:pt>
                <c:pt idx="359">
                  <c:v>7.375</c:v>
                </c:pt>
                <c:pt idx="360">
                  <c:v>7.4</c:v>
                </c:pt>
                <c:pt idx="361">
                  <c:v>7.4249999999999998</c:v>
                </c:pt>
                <c:pt idx="362">
                  <c:v>7.45</c:v>
                </c:pt>
                <c:pt idx="363">
                  <c:v>7.4749999999999996</c:v>
                </c:pt>
                <c:pt idx="364">
                  <c:v>7.5</c:v>
                </c:pt>
                <c:pt idx="365">
                  <c:v>7.51</c:v>
                </c:pt>
                <c:pt idx="366">
                  <c:v>7.52</c:v>
                </c:pt>
                <c:pt idx="367">
                  <c:v>7.53</c:v>
                </c:pt>
                <c:pt idx="368">
                  <c:v>7.54</c:v>
                </c:pt>
                <c:pt idx="369">
                  <c:v>7.55</c:v>
                </c:pt>
                <c:pt idx="370">
                  <c:v>7.5549999999999997</c:v>
                </c:pt>
                <c:pt idx="371">
                  <c:v>7.56</c:v>
                </c:pt>
                <c:pt idx="372">
                  <c:v>7.5650000000000004</c:v>
                </c:pt>
                <c:pt idx="373">
                  <c:v>7.57</c:v>
                </c:pt>
                <c:pt idx="374">
                  <c:v>7.5750000000000002</c:v>
                </c:pt>
                <c:pt idx="375">
                  <c:v>7.58</c:v>
                </c:pt>
                <c:pt idx="376">
                  <c:v>7.6</c:v>
                </c:pt>
                <c:pt idx="377">
                  <c:v>7.625</c:v>
                </c:pt>
                <c:pt idx="378">
                  <c:v>7.6349999999999998</c:v>
                </c:pt>
                <c:pt idx="379">
                  <c:v>7.64</c:v>
                </c:pt>
                <c:pt idx="380">
                  <c:v>7.6449999999999996</c:v>
                </c:pt>
                <c:pt idx="381">
                  <c:v>7.65</c:v>
                </c:pt>
                <c:pt idx="382">
                  <c:v>7.6550000000000002</c:v>
                </c:pt>
                <c:pt idx="383">
                  <c:v>7.66</c:v>
                </c:pt>
                <c:pt idx="384">
                  <c:v>7.665</c:v>
                </c:pt>
                <c:pt idx="385">
                  <c:v>7.67</c:v>
                </c:pt>
                <c:pt idx="386">
                  <c:v>7.6749999999999998</c:v>
                </c:pt>
                <c:pt idx="387">
                  <c:v>7.68</c:v>
                </c:pt>
                <c:pt idx="388">
                  <c:v>7.6849999999999996</c:v>
                </c:pt>
                <c:pt idx="389">
                  <c:v>7.6950000000000003</c:v>
                </c:pt>
                <c:pt idx="390">
                  <c:v>7.7</c:v>
                </c:pt>
                <c:pt idx="391">
                  <c:v>7.71</c:v>
                </c:pt>
                <c:pt idx="392">
                  <c:v>7.7149999999999999</c:v>
                </c:pt>
                <c:pt idx="393">
                  <c:v>7.7249999999999996</c:v>
                </c:pt>
                <c:pt idx="394">
                  <c:v>7.7549999999999999</c:v>
                </c:pt>
                <c:pt idx="395">
                  <c:v>7.76</c:v>
                </c:pt>
                <c:pt idx="396">
                  <c:v>7.7649999999999997</c:v>
                </c:pt>
                <c:pt idx="397">
                  <c:v>7.77</c:v>
                </c:pt>
                <c:pt idx="398">
                  <c:v>7.8</c:v>
                </c:pt>
                <c:pt idx="399">
                  <c:v>7.8250000000000002</c:v>
                </c:pt>
                <c:pt idx="400">
                  <c:v>7.85</c:v>
                </c:pt>
                <c:pt idx="401">
                  <c:v>7.875</c:v>
                </c:pt>
                <c:pt idx="402">
                  <c:v>7.9</c:v>
                </c:pt>
                <c:pt idx="403">
                  <c:v>7.91</c:v>
                </c:pt>
                <c:pt idx="404">
                  <c:v>7.915</c:v>
                </c:pt>
                <c:pt idx="405">
                  <c:v>7.9249999999999998</c:v>
                </c:pt>
                <c:pt idx="406">
                  <c:v>7.9349999999999996</c:v>
                </c:pt>
                <c:pt idx="407">
                  <c:v>7.95</c:v>
                </c:pt>
                <c:pt idx="408">
                  <c:v>7.9749999999999996</c:v>
                </c:pt>
                <c:pt idx="409">
                  <c:v>8</c:v>
                </c:pt>
                <c:pt idx="410">
                  <c:v>8.0250000000000004</c:v>
                </c:pt>
                <c:pt idx="411">
                  <c:v>8.0399999999999991</c:v>
                </c:pt>
                <c:pt idx="412">
                  <c:v>8.0500000000000007</c:v>
                </c:pt>
                <c:pt idx="413">
                  <c:v>8.06</c:v>
                </c:pt>
                <c:pt idx="414">
                  <c:v>8.0749999999999993</c:v>
                </c:pt>
                <c:pt idx="415">
                  <c:v>8.1150000000000002</c:v>
                </c:pt>
                <c:pt idx="416">
                  <c:v>8.125</c:v>
                </c:pt>
                <c:pt idx="417">
                  <c:v>8.15</c:v>
                </c:pt>
                <c:pt idx="418">
                  <c:v>8.1750000000000007</c:v>
                </c:pt>
                <c:pt idx="419">
                  <c:v>8.1999999999999993</c:v>
                </c:pt>
                <c:pt idx="420">
                  <c:v>8.2249999999999996</c:v>
                </c:pt>
                <c:pt idx="421">
                  <c:v>8.25</c:v>
                </c:pt>
                <c:pt idx="422">
                  <c:v>8.2750000000000004</c:v>
                </c:pt>
                <c:pt idx="423">
                  <c:v>8.3000000000000007</c:v>
                </c:pt>
                <c:pt idx="424">
                  <c:v>8.31</c:v>
                </c:pt>
                <c:pt idx="425">
                  <c:v>8.3249999999999993</c:v>
                </c:pt>
                <c:pt idx="426">
                  <c:v>8.35</c:v>
                </c:pt>
                <c:pt idx="427">
                  <c:v>8.375</c:v>
                </c:pt>
                <c:pt idx="428">
                  <c:v>8.4</c:v>
                </c:pt>
                <c:pt idx="429">
                  <c:v>8.4250000000000007</c:v>
                </c:pt>
                <c:pt idx="430">
                  <c:v>8.4350000000000005</c:v>
                </c:pt>
                <c:pt idx="431">
                  <c:v>8.4499999999999993</c:v>
                </c:pt>
                <c:pt idx="432">
                  <c:v>8.4749999999999996</c:v>
                </c:pt>
                <c:pt idx="433">
                  <c:v>8.51</c:v>
                </c:pt>
                <c:pt idx="434">
                  <c:v>8.5250000000000004</c:v>
                </c:pt>
                <c:pt idx="435">
                  <c:v>8.5500000000000007</c:v>
                </c:pt>
                <c:pt idx="436">
                  <c:v>8.5749999999999993</c:v>
                </c:pt>
                <c:pt idx="437">
                  <c:v>8.6</c:v>
                </c:pt>
                <c:pt idx="438">
                  <c:v>8.65</c:v>
                </c:pt>
                <c:pt idx="439">
                  <c:v>8.6750000000000007</c:v>
                </c:pt>
                <c:pt idx="440">
                  <c:v>8.6999999999999993</c:v>
                </c:pt>
                <c:pt idx="441">
                  <c:v>8.7249999999999996</c:v>
                </c:pt>
                <c:pt idx="442">
                  <c:v>8.75</c:v>
                </c:pt>
                <c:pt idx="443">
                  <c:v>8.7750000000000004</c:v>
                </c:pt>
                <c:pt idx="444">
                  <c:v>8.8000000000000007</c:v>
                </c:pt>
                <c:pt idx="445">
                  <c:v>8.8249999999999993</c:v>
                </c:pt>
                <c:pt idx="446">
                  <c:v>8.85</c:v>
                </c:pt>
                <c:pt idx="447">
                  <c:v>8.875</c:v>
                </c:pt>
                <c:pt idx="448">
                  <c:v>8.9</c:v>
                </c:pt>
                <c:pt idx="449">
                  <c:v>8.9250000000000007</c:v>
                </c:pt>
                <c:pt idx="450">
                  <c:v>8.9499999999999993</c:v>
                </c:pt>
                <c:pt idx="451">
                  <c:v>8.9749999999999996</c:v>
                </c:pt>
                <c:pt idx="452">
                  <c:v>9</c:v>
                </c:pt>
                <c:pt idx="453">
                  <c:v>9.01</c:v>
                </c:pt>
                <c:pt idx="454">
                  <c:v>9.0250000000000004</c:v>
                </c:pt>
                <c:pt idx="455">
                  <c:v>9.0500000000000007</c:v>
                </c:pt>
                <c:pt idx="456">
                  <c:v>9.1</c:v>
                </c:pt>
                <c:pt idx="457">
                  <c:v>9.15</c:v>
                </c:pt>
                <c:pt idx="458">
                  <c:v>9.1999999999999993</c:v>
                </c:pt>
                <c:pt idx="459">
                  <c:v>9.3000000000000007</c:v>
                </c:pt>
                <c:pt idx="460">
                  <c:v>9.32</c:v>
                </c:pt>
                <c:pt idx="461">
                  <c:v>9.35</c:v>
                </c:pt>
                <c:pt idx="462">
                  <c:v>9.4</c:v>
                </c:pt>
                <c:pt idx="463">
                  <c:v>9.4499999999999993</c:v>
                </c:pt>
                <c:pt idx="464">
                  <c:v>9.5</c:v>
                </c:pt>
                <c:pt idx="465">
                  <c:v>9.6</c:v>
                </c:pt>
                <c:pt idx="466">
                  <c:v>9.6999999999999993</c:v>
                </c:pt>
                <c:pt idx="467">
                  <c:v>9.8000000000000007</c:v>
                </c:pt>
                <c:pt idx="468">
                  <c:v>10</c:v>
                </c:pt>
                <c:pt idx="469">
                  <c:v>10.5</c:v>
                </c:pt>
                <c:pt idx="470">
                  <c:v>11</c:v>
                </c:pt>
                <c:pt idx="471">
                  <c:v>11.25</c:v>
                </c:pt>
                <c:pt idx="472">
                  <c:v>11.75</c:v>
                </c:pt>
                <c:pt idx="473">
                  <c:v>12</c:v>
                </c:pt>
                <c:pt idx="474">
                  <c:v>12.2</c:v>
                </c:pt>
                <c:pt idx="475">
                  <c:v>12.4</c:v>
                </c:pt>
                <c:pt idx="476">
                  <c:v>12.6</c:v>
                </c:pt>
                <c:pt idx="477">
                  <c:v>13.4</c:v>
                </c:pt>
                <c:pt idx="478">
                  <c:v>14</c:v>
                </c:pt>
                <c:pt idx="479">
                  <c:v>14.5</c:v>
                </c:pt>
                <c:pt idx="480">
                  <c:v>14.9</c:v>
                </c:pt>
                <c:pt idx="481">
                  <c:v>15.3</c:v>
                </c:pt>
                <c:pt idx="482">
                  <c:v>15.6</c:v>
                </c:pt>
                <c:pt idx="483">
                  <c:v>16</c:v>
                </c:pt>
                <c:pt idx="484">
                  <c:v>16.399999999999999</c:v>
                </c:pt>
                <c:pt idx="485">
                  <c:v>16.8</c:v>
                </c:pt>
                <c:pt idx="486">
                  <c:v>17.2</c:v>
                </c:pt>
                <c:pt idx="487">
                  <c:v>17.7</c:v>
                </c:pt>
                <c:pt idx="488">
                  <c:v>18.2</c:v>
                </c:pt>
                <c:pt idx="489">
                  <c:v>18.7</c:v>
                </c:pt>
                <c:pt idx="490">
                  <c:v>19.2</c:v>
                </c:pt>
                <c:pt idx="491">
                  <c:v>19.7</c:v>
                </c:pt>
                <c:pt idx="492">
                  <c:v>20.3</c:v>
                </c:pt>
                <c:pt idx="493">
                  <c:v>20.9</c:v>
                </c:pt>
                <c:pt idx="494">
                  <c:v>21.5001</c:v>
                </c:pt>
                <c:pt idx="495">
                  <c:v>22.0002</c:v>
                </c:pt>
                <c:pt idx="496">
                  <c:v>23</c:v>
                </c:pt>
                <c:pt idx="497">
                  <c:v>24</c:v>
                </c:pt>
                <c:pt idx="498">
                  <c:v>25</c:v>
                </c:pt>
                <c:pt idx="499">
                  <c:v>26</c:v>
                </c:pt>
                <c:pt idx="500">
                  <c:v>27</c:v>
                </c:pt>
                <c:pt idx="501">
                  <c:v>28</c:v>
                </c:pt>
                <c:pt idx="502">
                  <c:v>29</c:v>
                </c:pt>
                <c:pt idx="503">
                  <c:v>30</c:v>
                </c:pt>
                <c:pt idx="504">
                  <c:v>32</c:v>
                </c:pt>
                <c:pt idx="505">
                  <c:v>34</c:v>
                </c:pt>
                <c:pt idx="506">
                  <c:v>36</c:v>
                </c:pt>
                <c:pt idx="507">
                  <c:v>38</c:v>
                </c:pt>
                <c:pt idx="508">
                  <c:v>40</c:v>
                </c:pt>
                <c:pt idx="509">
                  <c:v>42</c:v>
                </c:pt>
                <c:pt idx="510">
                  <c:v>44</c:v>
                </c:pt>
                <c:pt idx="511">
                  <c:v>46</c:v>
                </c:pt>
                <c:pt idx="512">
                  <c:v>48</c:v>
                </c:pt>
                <c:pt idx="513">
                  <c:v>50</c:v>
                </c:pt>
                <c:pt idx="514">
                  <c:v>52</c:v>
                </c:pt>
                <c:pt idx="515">
                  <c:v>54</c:v>
                </c:pt>
                <c:pt idx="516">
                  <c:v>56</c:v>
                </c:pt>
                <c:pt idx="517">
                  <c:v>58</c:v>
                </c:pt>
                <c:pt idx="518">
                  <c:v>60</c:v>
                </c:pt>
              </c:numCache>
            </c:numRef>
          </c:xVal>
          <c:yVal>
            <c:numRef>
              <c:f>Flux_STAYSLbins!$N$1:$N$519</c:f>
              <c:numCache>
                <c:formatCode>0.00E+00</c:formatCode>
                <c:ptCount val="519"/>
                <c:pt idx="0" formatCode="General">
                  <c:v>0</c:v>
                </c:pt>
                <c:pt idx="1">
                  <c:v>9.9599799999999994E-8</c:v>
                </c:pt>
                <c:pt idx="2">
                  <c:v>1.0896300000000001E-6</c:v>
                </c:pt>
                <c:pt idx="3">
                  <c:v>3.2558799999999999E-6</c:v>
                </c:pt>
                <c:pt idx="4">
                  <c:v>7.0995499999999996E-6</c:v>
                </c:pt>
                <c:pt idx="5">
                  <c:v>1.33665E-5</c:v>
                </c:pt>
                <c:pt idx="6">
                  <c:v>2.3199900000000001E-5</c:v>
                </c:pt>
                <c:pt idx="7">
                  <c:v>3.8422900000000001E-5</c:v>
                </c:pt>
                <c:pt idx="8">
                  <c:v>6.2118800000000006E-5</c:v>
                </c:pt>
                <c:pt idx="9">
                  <c:v>9.99978E-5</c:v>
                </c:pt>
                <c:pt idx="10" formatCode="General">
                  <c:v>1.6409899999999999E-4</c:v>
                </c:pt>
                <c:pt idx="11" formatCode="General">
                  <c:v>2.13308E-4</c:v>
                </c:pt>
                <c:pt idx="12" formatCode="General">
                  <c:v>2.7723899999999998E-4</c:v>
                </c:pt>
                <c:pt idx="13" formatCode="General">
                  <c:v>3.3497300000000002E-4</c:v>
                </c:pt>
                <c:pt idx="14" formatCode="General">
                  <c:v>3.1779600000000002E-4</c:v>
                </c:pt>
                <c:pt idx="15" formatCode="General">
                  <c:v>2.73484E-4</c:v>
                </c:pt>
                <c:pt idx="16" formatCode="General">
                  <c:v>2.9077500000000001E-4</c:v>
                </c:pt>
                <c:pt idx="17" formatCode="General">
                  <c:v>3.4994600000000001E-4</c:v>
                </c:pt>
                <c:pt idx="18" formatCode="General">
                  <c:v>4.30104E-4</c:v>
                </c:pt>
                <c:pt idx="19" formatCode="General">
                  <c:v>5.22647E-4</c:v>
                </c:pt>
                <c:pt idx="20" formatCode="General">
                  <c:v>7.2286799999999999E-4</c:v>
                </c:pt>
                <c:pt idx="21" formatCode="General">
                  <c:v>8.1745099999999996E-4</c:v>
                </c:pt>
                <c:pt idx="22" formatCode="General">
                  <c:v>8.9815200000000004E-4</c:v>
                </c:pt>
                <c:pt idx="23" formatCode="General">
                  <c:v>9.5817500000000002E-4</c:v>
                </c:pt>
                <c:pt idx="24" formatCode="General">
                  <c:v>9.939250000000001E-4</c:v>
                </c:pt>
                <c:pt idx="25" formatCode="General">
                  <c:v>1.0108999999999999E-3</c:v>
                </c:pt>
                <c:pt idx="26" formatCode="General">
                  <c:v>1.0653699999999999E-3</c:v>
                </c:pt>
                <c:pt idx="27" formatCode="General">
                  <c:v>1.61377E-3</c:v>
                </c:pt>
                <c:pt idx="28" formatCode="General">
                  <c:v>2.1704200000000002E-3</c:v>
                </c:pt>
                <c:pt idx="29" formatCode="General">
                  <c:v>2.52696E-3</c:v>
                </c:pt>
                <c:pt idx="30" formatCode="General">
                  <c:v>2.4855200000000002E-3</c:v>
                </c:pt>
                <c:pt idx="31" formatCode="General">
                  <c:v>2.3104499999999999E-3</c:v>
                </c:pt>
                <c:pt idx="32" formatCode="General">
                  <c:v>2.1583499999999999E-3</c:v>
                </c:pt>
                <c:pt idx="33" formatCode="General">
                  <c:v>2.05528E-3</c:v>
                </c:pt>
                <c:pt idx="34" formatCode="General">
                  <c:v>1.99467E-3</c:v>
                </c:pt>
                <c:pt idx="35" formatCode="General">
                  <c:v>1.9680000000000001E-3</c:v>
                </c:pt>
                <c:pt idx="36" formatCode="General">
                  <c:v>1.9698900000000002E-3</c:v>
                </c:pt>
                <c:pt idx="37" formatCode="General">
                  <c:v>1.9981700000000001E-3</c:v>
                </c:pt>
                <c:pt idx="38" formatCode="General">
                  <c:v>2.0533700000000001E-3</c:v>
                </c:pt>
                <c:pt idx="39" formatCode="General">
                  <c:v>2.1384500000000001E-3</c:v>
                </c:pt>
                <c:pt idx="40" formatCode="General">
                  <c:v>2.2585000000000001E-3</c:v>
                </c:pt>
                <c:pt idx="41" formatCode="General">
                  <c:v>2.41975E-3</c:v>
                </c:pt>
                <c:pt idx="42" formatCode="General">
                  <c:v>2.62488E-3</c:v>
                </c:pt>
                <c:pt idx="43" formatCode="General">
                  <c:v>2.8569200000000002E-3</c:v>
                </c:pt>
                <c:pt idx="44" formatCode="General">
                  <c:v>3.0394200000000001E-3</c:v>
                </c:pt>
                <c:pt idx="45" formatCode="General">
                  <c:v>3.0060299999999998E-3</c:v>
                </c:pt>
                <c:pt idx="46" formatCode="General">
                  <c:v>2.6560099999999999E-3</c:v>
                </c:pt>
                <c:pt idx="47" formatCode="General">
                  <c:v>2.1953699999999999E-3</c:v>
                </c:pt>
                <c:pt idx="48" formatCode="General">
                  <c:v>1.88243E-3</c:v>
                </c:pt>
                <c:pt idx="49" formatCode="General">
                  <c:v>1.7617900000000001E-3</c:v>
                </c:pt>
                <c:pt idx="50" formatCode="General">
                  <c:v>1.7781299999999999E-3</c:v>
                </c:pt>
                <c:pt idx="51" formatCode="General">
                  <c:v>1.88229E-3</c:v>
                </c:pt>
                <c:pt idx="52" formatCode="General">
                  <c:v>2.0478900000000001E-3</c:v>
                </c:pt>
                <c:pt idx="53" formatCode="General">
                  <c:v>2.2641800000000002E-3</c:v>
                </c:pt>
                <c:pt idx="54" formatCode="General">
                  <c:v>2.5795499999999999E-3</c:v>
                </c:pt>
                <c:pt idx="55" formatCode="General">
                  <c:v>2.9679900000000002E-3</c:v>
                </c:pt>
                <c:pt idx="56" formatCode="General">
                  <c:v>3.4521299999999999E-3</c:v>
                </c:pt>
                <c:pt idx="57" formatCode="General">
                  <c:v>4.0180600000000004E-3</c:v>
                </c:pt>
                <c:pt idx="58" formatCode="General">
                  <c:v>4.6433899999999998E-3</c:v>
                </c:pt>
                <c:pt idx="59" formatCode="General">
                  <c:v>5.9511E-3</c:v>
                </c:pt>
                <c:pt idx="60" formatCode="General">
                  <c:v>6.5664699999999996E-3</c:v>
                </c:pt>
                <c:pt idx="61" formatCode="General">
                  <c:v>7.11423E-3</c:v>
                </c:pt>
                <c:pt idx="62" formatCode="General">
                  <c:v>7.5690499999999999E-3</c:v>
                </c:pt>
                <c:pt idx="63" formatCode="General">
                  <c:v>7.9437899999999992E-3</c:v>
                </c:pt>
                <c:pt idx="64" formatCode="General">
                  <c:v>8.1795900000000005E-3</c:v>
                </c:pt>
                <c:pt idx="65" formatCode="General">
                  <c:v>8.3079599999999997E-3</c:v>
                </c:pt>
                <c:pt idx="66" formatCode="General">
                  <c:v>8.2406400000000005E-3</c:v>
                </c:pt>
                <c:pt idx="67" formatCode="General">
                  <c:v>7.9769899999999998E-3</c:v>
                </c:pt>
                <c:pt idx="68" formatCode="General">
                  <c:v>7.6456800000000002E-3</c:v>
                </c:pt>
                <c:pt idx="69" formatCode="General">
                  <c:v>7.1735999999999996E-3</c:v>
                </c:pt>
                <c:pt idx="70" formatCode="General">
                  <c:v>6.5709100000000001E-3</c:v>
                </c:pt>
                <c:pt idx="71" formatCode="General">
                  <c:v>5.1847600000000001E-3</c:v>
                </c:pt>
                <c:pt idx="72" formatCode="General">
                  <c:v>4.7339799999999996E-3</c:v>
                </c:pt>
                <c:pt idx="73" formatCode="General">
                  <c:v>4.7700099999999999E-3</c:v>
                </c:pt>
                <c:pt idx="74" formatCode="General">
                  <c:v>5.2629299999999999E-3</c:v>
                </c:pt>
                <c:pt idx="75" formatCode="General">
                  <c:v>6.1682500000000001E-3</c:v>
                </c:pt>
                <c:pt idx="76" formatCode="General">
                  <c:v>6.9890300000000002E-3</c:v>
                </c:pt>
                <c:pt idx="77" formatCode="General">
                  <c:v>7.4947299999999998E-3</c:v>
                </c:pt>
                <c:pt idx="78" formatCode="General">
                  <c:v>7.6796399999999997E-3</c:v>
                </c:pt>
                <c:pt idx="79" formatCode="General">
                  <c:v>7.6295299999999998E-3</c:v>
                </c:pt>
                <c:pt idx="80" formatCode="General">
                  <c:v>7.4343200000000003E-3</c:v>
                </c:pt>
                <c:pt idx="81" formatCode="General">
                  <c:v>7.1643000000000002E-3</c:v>
                </c:pt>
                <c:pt idx="82" formatCode="General">
                  <c:v>6.8721800000000003E-3</c:v>
                </c:pt>
                <c:pt idx="83" formatCode="General">
                  <c:v>6.6001000000000002E-3</c:v>
                </c:pt>
                <c:pt idx="84" formatCode="General">
                  <c:v>6.3859499999999996E-3</c:v>
                </c:pt>
                <c:pt idx="85" formatCode="General">
                  <c:v>6.2678100000000004E-3</c:v>
                </c:pt>
                <c:pt idx="86" formatCode="General">
                  <c:v>6.28715E-3</c:v>
                </c:pt>
                <c:pt idx="87" formatCode="General">
                  <c:v>6.4902600000000003E-3</c:v>
                </c:pt>
                <c:pt idx="88" formatCode="General">
                  <c:v>6.9262000000000004E-3</c:v>
                </c:pt>
                <c:pt idx="89" formatCode="General">
                  <c:v>7.6346499999999998E-3</c:v>
                </c:pt>
                <c:pt idx="90" formatCode="General">
                  <c:v>8.6082099999999998E-3</c:v>
                </c:pt>
                <c:pt idx="91" formatCode="General">
                  <c:v>9.7042499999999993E-3</c:v>
                </c:pt>
                <c:pt idx="92" formatCode="General">
                  <c:v>1.0630199999999999E-2</c:v>
                </c:pt>
                <c:pt idx="93" formatCode="General">
                  <c:v>1.0479199999999999E-2</c:v>
                </c:pt>
                <c:pt idx="94" formatCode="General">
                  <c:v>9.3247899999999995E-3</c:v>
                </c:pt>
                <c:pt idx="95" formatCode="General">
                  <c:v>7.5827300000000002E-3</c:v>
                </c:pt>
                <c:pt idx="96" formatCode="General">
                  <c:v>5.9982500000000001E-3</c:v>
                </c:pt>
                <c:pt idx="97" formatCode="General">
                  <c:v>4.9219399999999996E-3</c:v>
                </c:pt>
                <c:pt idx="98" formatCode="General">
                  <c:v>4.3473100000000001E-3</c:v>
                </c:pt>
                <c:pt idx="99" formatCode="General">
                  <c:v>4.1498200000000002E-3</c:v>
                </c:pt>
                <c:pt idx="100" formatCode="General">
                  <c:v>4.1976599999999998E-3</c:v>
                </c:pt>
                <c:pt idx="101" formatCode="General">
                  <c:v>4.4043299999999997E-3</c:v>
                </c:pt>
                <c:pt idx="102" formatCode="General">
                  <c:v>4.7032100000000002E-3</c:v>
                </c:pt>
                <c:pt idx="103" formatCode="General">
                  <c:v>5.0509400000000003E-3</c:v>
                </c:pt>
                <c:pt idx="104" formatCode="General">
                  <c:v>5.7855399999999996E-3</c:v>
                </c:pt>
                <c:pt idx="105" formatCode="General">
                  <c:v>6.13921E-3</c:v>
                </c:pt>
                <c:pt idx="106" formatCode="General">
                  <c:v>6.4701899999999998E-3</c:v>
                </c:pt>
                <c:pt idx="107" formatCode="General">
                  <c:v>6.7723100000000001E-3</c:v>
                </c:pt>
                <c:pt idx="108" formatCode="General">
                  <c:v>7.0413699999999999E-3</c:v>
                </c:pt>
                <c:pt idx="109" formatCode="General">
                  <c:v>7.2745600000000002E-3</c:v>
                </c:pt>
                <c:pt idx="110" formatCode="General">
                  <c:v>7.4699399999999996E-3</c:v>
                </c:pt>
                <c:pt idx="111" formatCode="General">
                  <c:v>7.6260800000000004E-3</c:v>
                </c:pt>
                <c:pt idx="112" formatCode="General">
                  <c:v>7.7418599999999997E-3</c:v>
                </c:pt>
                <c:pt idx="113" formatCode="General">
                  <c:v>7.81629E-3</c:v>
                </c:pt>
                <c:pt idx="114" formatCode="General">
                  <c:v>7.8483800000000003E-3</c:v>
                </c:pt>
                <c:pt idx="115" formatCode="General">
                  <c:v>7.8371199999999995E-3</c:v>
                </c:pt>
                <c:pt idx="116" formatCode="General">
                  <c:v>7.7814800000000003E-3</c:v>
                </c:pt>
                <c:pt idx="117" formatCode="General">
                  <c:v>7.6805399999999996E-3</c:v>
                </c:pt>
                <c:pt idx="118" formatCode="General">
                  <c:v>7.5336999999999999E-3</c:v>
                </c:pt>
                <c:pt idx="119" formatCode="General">
                  <c:v>7.3410300000000001E-3</c:v>
                </c:pt>
                <c:pt idx="120" formatCode="General">
                  <c:v>7.1038799999999999E-3</c:v>
                </c:pt>
                <c:pt idx="121" formatCode="General">
                  <c:v>6.8256499999999999E-3</c:v>
                </c:pt>
                <c:pt idx="122" formatCode="General">
                  <c:v>6.5128900000000003E-3</c:v>
                </c:pt>
                <c:pt idx="123" formatCode="General">
                  <c:v>5.8334399999999996E-3</c:v>
                </c:pt>
                <c:pt idx="124" formatCode="General">
                  <c:v>5.5068900000000004E-3</c:v>
                </c:pt>
                <c:pt idx="125" formatCode="General">
                  <c:v>5.22684E-3</c:v>
                </c:pt>
                <c:pt idx="126" formatCode="General">
                  <c:v>5.0276599999999998E-3</c:v>
                </c:pt>
                <c:pt idx="127" formatCode="General">
                  <c:v>4.9436300000000001E-3</c:v>
                </c:pt>
                <c:pt idx="128" formatCode="General">
                  <c:v>5.0023100000000003E-3</c:v>
                </c:pt>
                <c:pt idx="129" formatCode="General">
                  <c:v>5.2176100000000001E-3</c:v>
                </c:pt>
                <c:pt idx="130" formatCode="General">
                  <c:v>5.5852699999999998E-3</c:v>
                </c:pt>
                <c:pt idx="131" formatCode="General">
                  <c:v>6.0830099999999998E-3</c:v>
                </c:pt>
                <c:pt idx="132" formatCode="General">
                  <c:v>6.6735700000000002E-3</c:v>
                </c:pt>
                <c:pt idx="133" formatCode="General">
                  <c:v>8.5692000000000008E-3</c:v>
                </c:pt>
                <c:pt idx="134" formatCode="General">
                  <c:v>9.1742000000000004E-3</c:v>
                </c:pt>
                <c:pt idx="135" formatCode="General">
                  <c:v>9.7463700000000007E-3</c:v>
                </c:pt>
                <c:pt idx="136" formatCode="General">
                  <c:v>1.02798E-2</c:v>
                </c:pt>
                <c:pt idx="137" formatCode="General">
                  <c:v>1.0769900000000001E-2</c:v>
                </c:pt>
                <c:pt idx="138" formatCode="General">
                  <c:v>1.1212099999999999E-2</c:v>
                </c:pt>
                <c:pt idx="139" formatCode="General">
                  <c:v>1.16007E-2</c:v>
                </c:pt>
                <c:pt idx="140" formatCode="General">
                  <c:v>1.1928599999999999E-2</c:v>
                </c:pt>
                <c:pt idx="141" formatCode="General">
                  <c:v>1.21875E-2</c:v>
                </c:pt>
                <c:pt idx="142" formatCode="General">
                  <c:v>1.23683E-2</c:v>
                </c:pt>
                <c:pt idx="143" formatCode="General">
                  <c:v>1.2462600000000001E-2</c:v>
                </c:pt>
                <c:pt idx="144" formatCode="General">
                  <c:v>1.24654E-2</c:v>
                </c:pt>
                <c:pt idx="145" formatCode="General">
                  <c:v>1.23777E-2</c:v>
                </c:pt>
                <c:pt idx="146" formatCode="General">
                  <c:v>1.2210199999999999E-2</c:v>
                </c:pt>
                <c:pt idx="147" formatCode="General">
                  <c:v>1.19845E-2</c:v>
                </c:pt>
                <c:pt idx="148" formatCode="General">
                  <c:v>1.1490500000000001E-2</c:v>
                </c:pt>
                <c:pt idx="149" formatCode="General">
                  <c:v>1.1295899999999999E-2</c:v>
                </c:pt>
                <c:pt idx="150" formatCode="General">
                  <c:v>1.1177599999999999E-2</c:v>
                </c:pt>
                <c:pt idx="151" formatCode="General">
                  <c:v>1.11539E-2</c:v>
                </c:pt>
                <c:pt idx="152" formatCode="General">
                  <c:v>1.1231100000000001E-2</c:v>
                </c:pt>
                <c:pt idx="153" formatCode="General">
                  <c:v>1.13665E-2</c:v>
                </c:pt>
                <c:pt idx="154" formatCode="General">
                  <c:v>1.16233E-2</c:v>
                </c:pt>
                <c:pt idx="155" formatCode="General">
                  <c:v>1.19644E-2</c:v>
                </c:pt>
                <c:pt idx="156" formatCode="General">
                  <c:v>1.2364999999999999E-2</c:v>
                </c:pt>
                <c:pt idx="157" formatCode="General">
                  <c:v>1.33799E-2</c:v>
                </c:pt>
                <c:pt idx="158" formatCode="General">
                  <c:v>1.46298E-2</c:v>
                </c:pt>
                <c:pt idx="159" formatCode="General">
                  <c:v>1.5360499999999999E-2</c:v>
                </c:pt>
                <c:pt idx="160" formatCode="General">
                  <c:v>1.6916199999999999E-2</c:v>
                </c:pt>
                <c:pt idx="161" formatCode="General">
                  <c:v>1.9365299999999998E-2</c:v>
                </c:pt>
                <c:pt idx="162" formatCode="General">
                  <c:v>2.0225799999999999E-2</c:v>
                </c:pt>
                <c:pt idx="163" formatCode="General">
                  <c:v>2.0977200000000001E-2</c:v>
                </c:pt>
                <c:pt idx="164" formatCode="General">
                  <c:v>2.1557199999999999E-2</c:v>
                </c:pt>
                <c:pt idx="165" formatCode="General">
                  <c:v>2.18941E-2</c:v>
                </c:pt>
                <c:pt idx="166" formatCode="General">
                  <c:v>2.1911799999999999E-2</c:v>
                </c:pt>
                <c:pt idx="167" formatCode="General">
                  <c:v>2.1543900000000001E-2</c:v>
                </c:pt>
                <c:pt idx="168" formatCode="General">
                  <c:v>2.0766900000000001E-2</c:v>
                </c:pt>
                <c:pt idx="169" formatCode="General">
                  <c:v>1.9655599999999999E-2</c:v>
                </c:pt>
                <c:pt idx="170" formatCode="General">
                  <c:v>1.8444200000000001E-2</c:v>
                </c:pt>
                <c:pt idx="171" formatCode="General">
                  <c:v>1.7514999999999999E-2</c:v>
                </c:pt>
                <c:pt idx="172" formatCode="General">
                  <c:v>1.7224E-2</c:v>
                </c:pt>
                <c:pt idx="173" formatCode="General">
                  <c:v>1.7640800000000002E-2</c:v>
                </c:pt>
                <c:pt idx="174" formatCode="General">
                  <c:v>1.9330799999999999E-2</c:v>
                </c:pt>
                <c:pt idx="175" formatCode="General">
                  <c:v>1.9862999999999999E-2</c:v>
                </c:pt>
                <c:pt idx="176" formatCode="General">
                  <c:v>1.99399E-2</c:v>
                </c:pt>
                <c:pt idx="177" formatCode="General">
                  <c:v>1.9565099999999998E-2</c:v>
                </c:pt>
                <c:pt idx="178" formatCode="General">
                  <c:v>1.88259E-2</c:v>
                </c:pt>
                <c:pt idx="179" formatCode="General">
                  <c:v>1.7847399999999999E-2</c:v>
                </c:pt>
                <c:pt idx="180" formatCode="General">
                  <c:v>1.5703999999999999E-2</c:v>
                </c:pt>
                <c:pt idx="181" formatCode="General">
                  <c:v>1.47723E-2</c:v>
                </c:pt>
                <c:pt idx="182" formatCode="General">
                  <c:v>1.40486E-2</c:v>
                </c:pt>
                <c:pt idx="183" formatCode="General">
                  <c:v>1.3581299999999999E-2</c:v>
                </c:pt>
                <c:pt idx="184" formatCode="General">
                  <c:v>1.33899E-2</c:v>
                </c:pt>
                <c:pt idx="185" formatCode="General">
                  <c:v>1.3469E-2</c:v>
                </c:pt>
                <c:pt idx="186" formatCode="General">
                  <c:v>1.3795099999999999E-2</c:v>
                </c:pt>
                <c:pt idx="187" formatCode="General">
                  <c:v>1.43336E-2</c:v>
                </c:pt>
                <c:pt idx="188" formatCode="General">
                  <c:v>1.5044500000000001E-2</c:v>
                </c:pt>
                <c:pt idx="189" formatCode="General">
                  <c:v>1.5887399999999999E-2</c:v>
                </c:pt>
                <c:pt idx="190" formatCode="General">
                  <c:v>1.6824700000000001E-2</c:v>
                </c:pt>
                <c:pt idx="191" formatCode="General">
                  <c:v>1.88551E-2</c:v>
                </c:pt>
                <c:pt idx="192" formatCode="General">
                  <c:v>2.0929699999999999E-2</c:v>
                </c:pt>
                <c:pt idx="193" formatCode="General">
                  <c:v>2.37501E-2</c:v>
                </c:pt>
                <c:pt idx="194" formatCode="General">
                  <c:v>2.7332499999999999E-2</c:v>
                </c:pt>
                <c:pt idx="195" formatCode="General">
                  <c:v>2.8175700000000001E-2</c:v>
                </c:pt>
                <c:pt idx="196" formatCode="General">
                  <c:v>2.8953199999999998E-2</c:v>
                </c:pt>
                <c:pt idx="197" formatCode="General">
                  <c:v>2.96119E-2</c:v>
                </c:pt>
                <c:pt idx="198" formatCode="General">
                  <c:v>3.0070800000000002E-2</c:v>
                </c:pt>
                <c:pt idx="199" formatCode="General">
                  <c:v>3.0216099999999999E-2</c:v>
                </c:pt>
                <c:pt idx="200" formatCode="General">
                  <c:v>2.9913599999999999E-2</c:v>
                </c:pt>
                <c:pt idx="201" formatCode="General">
                  <c:v>2.9066100000000001E-2</c:v>
                </c:pt>
                <c:pt idx="202" formatCode="General">
                  <c:v>2.7739699999999999E-2</c:v>
                </c:pt>
                <c:pt idx="203" formatCode="General">
                  <c:v>2.6608E-2</c:v>
                </c:pt>
                <c:pt idx="204" formatCode="General">
                  <c:v>2.60279E-2</c:v>
                </c:pt>
                <c:pt idx="205" formatCode="General">
                  <c:v>2.5829700000000001E-2</c:v>
                </c:pt>
                <c:pt idx="206" formatCode="General">
                  <c:v>2.5931099999999999E-2</c:v>
                </c:pt>
                <c:pt idx="207" formatCode="General">
                  <c:v>2.63988E-2</c:v>
                </c:pt>
                <c:pt idx="208" formatCode="General">
                  <c:v>2.8366700000000002E-2</c:v>
                </c:pt>
                <c:pt idx="209" formatCode="General">
                  <c:v>2.9215999999999999E-2</c:v>
                </c:pt>
                <c:pt idx="210" formatCode="General">
                  <c:v>2.9898299999999999E-2</c:v>
                </c:pt>
                <c:pt idx="211" formatCode="General">
                  <c:v>3.0413900000000001E-2</c:v>
                </c:pt>
                <c:pt idx="212" formatCode="General">
                  <c:v>3.07756E-2</c:v>
                </c:pt>
                <c:pt idx="213" formatCode="General">
                  <c:v>3.1000400000000001E-2</c:v>
                </c:pt>
                <c:pt idx="214" formatCode="General">
                  <c:v>3.1104799999999998E-2</c:v>
                </c:pt>
                <c:pt idx="215" formatCode="General">
                  <c:v>3.1102500000000002E-2</c:v>
                </c:pt>
                <c:pt idx="216" formatCode="General">
                  <c:v>3.1003900000000001E-2</c:v>
                </c:pt>
                <c:pt idx="217" formatCode="General">
                  <c:v>3.08148E-2</c:v>
                </c:pt>
                <c:pt idx="218" formatCode="General">
                  <c:v>3.0536000000000001E-2</c:v>
                </c:pt>
                <c:pt idx="219" formatCode="General">
                  <c:v>3.0162399999999999E-2</c:v>
                </c:pt>
                <c:pt idx="220" formatCode="General">
                  <c:v>2.9681699999999998E-2</c:v>
                </c:pt>
                <c:pt idx="221" formatCode="General">
                  <c:v>2.90733E-2</c:v>
                </c:pt>
                <c:pt idx="222" formatCode="General">
                  <c:v>2.8309999999999998E-2</c:v>
                </c:pt>
                <c:pt idx="223" formatCode="General">
                  <c:v>2.7367900000000001E-2</c:v>
                </c:pt>
                <c:pt idx="224" formatCode="General">
                  <c:v>2.5177100000000001E-2</c:v>
                </c:pt>
                <c:pt idx="225" formatCode="General">
                  <c:v>2.45848E-2</c:v>
                </c:pt>
                <c:pt idx="226" formatCode="General">
                  <c:v>2.5129499999999999E-2</c:v>
                </c:pt>
                <c:pt idx="227" formatCode="General">
                  <c:v>2.6761500000000001E-2</c:v>
                </c:pt>
                <c:pt idx="228" formatCode="General">
                  <c:v>2.85778E-2</c:v>
                </c:pt>
                <c:pt idx="229" formatCode="General">
                  <c:v>2.9920499999999999E-2</c:v>
                </c:pt>
                <c:pt idx="230" formatCode="General">
                  <c:v>3.0725700000000002E-2</c:v>
                </c:pt>
                <c:pt idx="231" formatCode="General">
                  <c:v>3.1150899999999999E-2</c:v>
                </c:pt>
                <c:pt idx="232" formatCode="General">
                  <c:v>3.1344700000000003E-2</c:v>
                </c:pt>
                <c:pt idx="233" formatCode="General">
                  <c:v>3.1404000000000001E-2</c:v>
                </c:pt>
                <c:pt idx="234" formatCode="General">
                  <c:v>3.13861E-2</c:v>
                </c:pt>
                <c:pt idx="235" formatCode="General">
                  <c:v>3.1503200000000002E-2</c:v>
                </c:pt>
                <c:pt idx="236" formatCode="General">
                  <c:v>3.4188900000000001E-2</c:v>
                </c:pt>
                <c:pt idx="237" formatCode="General">
                  <c:v>3.7011700000000002E-2</c:v>
                </c:pt>
                <c:pt idx="238" formatCode="General">
                  <c:v>3.9712200000000003E-2</c:v>
                </c:pt>
                <c:pt idx="239" formatCode="General">
                  <c:v>4.1961999999999999E-2</c:v>
                </c:pt>
                <c:pt idx="240" formatCode="General">
                  <c:v>4.3021400000000001E-2</c:v>
                </c:pt>
                <c:pt idx="241" formatCode="General">
                  <c:v>4.2542799999999999E-2</c:v>
                </c:pt>
                <c:pt idx="242" formatCode="General">
                  <c:v>4.1470899999999998E-2</c:v>
                </c:pt>
                <c:pt idx="243" formatCode="General">
                  <c:v>4.2253499999999999E-2</c:v>
                </c:pt>
                <c:pt idx="244" formatCode="General">
                  <c:v>4.4277900000000002E-2</c:v>
                </c:pt>
                <c:pt idx="245" formatCode="General">
                  <c:v>4.49617E-2</c:v>
                </c:pt>
                <c:pt idx="246" formatCode="General">
                  <c:v>4.5106100000000003E-2</c:v>
                </c:pt>
                <c:pt idx="247" formatCode="General">
                  <c:v>4.5151200000000002E-2</c:v>
                </c:pt>
                <c:pt idx="248" formatCode="General">
                  <c:v>4.5243899999999997E-2</c:v>
                </c:pt>
                <c:pt idx="249" formatCode="General">
                  <c:v>4.5548699999999998E-2</c:v>
                </c:pt>
                <c:pt idx="250" formatCode="General">
                  <c:v>4.5864200000000001E-2</c:v>
                </c:pt>
                <c:pt idx="251" formatCode="General">
                  <c:v>4.5997999999999997E-2</c:v>
                </c:pt>
                <c:pt idx="252" formatCode="General">
                  <c:v>4.7892700000000003E-2</c:v>
                </c:pt>
                <c:pt idx="253" formatCode="General">
                  <c:v>5.06963E-2</c:v>
                </c:pt>
                <c:pt idx="254" formatCode="General">
                  <c:v>5.5040100000000002E-2</c:v>
                </c:pt>
                <c:pt idx="255" formatCode="General">
                  <c:v>6.2048300000000001E-2</c:v>
                </c:pt>
                <c:pt idx="256" formatCode="General">
                  <c:v>7.3194099999999998E-2</c:v>
                </c:pt>
                <c:pt idx="257" formatCode="General">
                  <c:v>8.6913199999999996E-2</c:v>
                </c:pt>
                <c:pt idx="258" formatCode="General">
                  <c:v>9.0925099999999995E-2</c:v>
                </c:pt>
                <c:pt idx="259" formatCode="General">
                  <c:v>9.0020000000000003E-2</c:v>
                </c:pt>
                <c:pt idx="260" formatCode="General">
                  <c:v>7.5877500000000001E-2</c:v>
                </c:pt>
                <c:pt idx="261" formatCode="General">
                  <c:v>6.1235699999999997E-2</c:v>
                </c:pt>
                <c:pt idx="262" formatCode="General">
                  <c:v>5.2533999999999997E-2</c:v>
                </c:pt>
                <c:pt idx="263" formatCode="General">
                  <c:v>4.78856E-2</c:v>
                </c:pt>
                <c:pt idx="264" formatCode="General">
                  <c:v>4.5379299999999997E-2</c:v>
                </c:pt>
                <c:pt idx="265" formatCode="General">
                  <c:v>4.3998299999999997E-2</c:v>
                </c:pt>
                <c:pt idx="266" formatCode="General">
                  <c:v>4.3237499999999998E-2</c:v>
                </c:pt>
                <c:pt idx="267" formatCode="General">
                  <c:v>4.28382E-2</c:v>
                </c:pt>
                <c:pt idx="268" formatCode="General">
                  <c:v>4.2661400000000002E-2</c:v>
                </c:pt>
                <c:pt idx="269" formatCode="General">
                  <c:v>4.2628300000000001E-2</c:v>
                </c:pt>
                <c:pt idx="270" formatCode="General">
                  <c:v>4.28242E-2</c:v>
                </c:pt>
                <c:pt idx="271" formatCode="General">
                  <c:v>4.3474400000000003E-2</c:v>
                </c:pt>
                <c:pt idx="272" formatCode="General">
                  <c:v>4.3747000000000001E-2</c:v>
                </c:pt>
                <c:pt idx="273" formatCode="General">
                  <c:v>4.4239500000000001E-2</c:v>
                </c:pt>
                <c:pt idx="274" formatCode="General">
                  <c:v>4.5148899999999999E-2</c:v>
                </c:pt>
                <c:pt idx="275" formatCode="General">
                  <c:v>4.2000000000000003E-2</c:v>
                </c:pt>
                <c:pt idx="276" formatCode="General">
                  <c:v>3.5230299999999999E-2</c:v>
                </c:pt>
                <c:pt idx="277" formatCode="General">
                  <c:v>4.0173100000000003E-2</c:v>
                </c:pt>
                <c:pt idx="278" formatCode="General">
                  <c:v>4.1708299999999997E-2</c:v>
                </c:pt>
                <c:pt idx="279" formatCode="General">
                  <c:v>4.1255600000000003E-2</c:v>
                </c:pt>
                <c:pt idx="280" formatCode="General">
                  <c:v>3.9033400000000003E-2</c:v>
                </c:pt>
                <c:pt idx="281" formatCode="General">
                  <c:v>3.9280200000000001E-2</c:v>
                </c:pt>
                <c:pt idx="282" formatCode="General">
                  <c:v>4.1070099999999998E-2</c:v>
                </c:pt>
                <c:pt idx="283" formatCode="General">
                  <c:v>4.3808100000000003E-2</c:v>
                </c:pt>
                <c:pt idx="284" formatCode="General">
                  <c:v>5.8144500000000002E-2</c:v>
                </c:pt>
                <c:pt idx="285" formatCode="General">
                  <c:v>6.2487300000000003E-2</c:v>
                </c:pt>
                <c:pt idx="286" formatCode="General">
                  <c:v>6.4169900000000002E-2</c:v>
                </c:pt>
                <c:pt idx="287" formatCode="General">
                  <c:v>6.0490500000000003E-2</c:v>
                </c:pt>
                <c:pt idx="288" formatCode="General">
                  <c:v>5.11548E-2</c:v>
                </c:pt>
                <c:pt idx="289" formatCode="General">
                  <c:v>4.8270500000000001E-2</c:v>
                </c:pt>
                <c:pt idx="290" formatCode="General">
                  <c:v>4.71209E-2</c:v>
                </c:pt>
                <c:pt idx="291" formatCode="General">
                  <c:v>4.7988299999999998E-2</c:v>
                </c:pt>
                <c:pt idx="292" formatCode="General">
                  <c:v>4.6399799999999998E-2</c:v>
                </c:pt>
                <c:pt idx="293" formatCode="General">
                  <c:v>5.0333700000000002E-2</c:v>
                </c:pt>
                <c:pt idx="294" formatCode="General">
                  <c:v>6.0883699999999999E-2</c:v>
                </c:pt>
                <c:pt idx="295" formatCode="General">
                  <c:v>4.5613099999999997E-2</c:v>
                </c:pt>
                <c:pt idx="296" formatCode="General">
                  <c:v>4.5386200000000002E-2</c:v>
                </c:pt>
                <c:pt idx="297" formatCode="General">
                  <c:v>4.89915E-2</c:v>
                </c:pt>
                <c:pt idx="298" formatCode="General">
                  <c:v>5.28152E-2</c:v>
                </c:pt>
                <c:pt idx="299" formatCode="General">
                  <c:v>5.00052E-2</c:v>
                </c:pt>
                <c:pt idx="300" formatCode="General">
                  <c:v>4.6974599999999998E-2</c:v>
                </c:pt>
                <c:pt idx="301" formatCode="General">
                  <c:v>5.0726300000000002E-2</c:v>
                </c:pt>
                <c:pt idx="302" formatCode="General">
                  <c:v>5.5042300000000002E-2</c:v>
                </c:pt>
                <c:pt idx="303" formatCode="General">
                  <c:v>4.9576799999999997E-2</c:v>
                </c:pt>
                <c:pt idx="304" formatCode="General">
                  <c:v>4.2716400000000002E-2</c:v>
                </c:pt>
                <c:pt idx="305" formatCode="General">
                  <c:v>5.7755399999999998E-2</c:v>
                </c:pt>
                <c:pt idx="306" formatCode="General">
                  <c:v>5.4346499999999999E-2</c:v>
                </c:pt>
                <c:pt idx="307" formatCode="General">
                  <c:v>5.1132400000000001E-2</c:v>
                </c:pt>
                <c:pt idx="308" formatCode="General">
                  <c:v>5.0083999999999997E-2</c:v>
                </c:pt>
                <c:pt idx="309" formatCode="General">
                  <c:v>5.1664300000000003E-2</c:v>
                </c:pt>
                <c:pt idx="310" formatCode="General">
                  <c:v>4.8553100000000002E-2</c:v>
                </c:pt>
                <c:pt idx="311" formatCode="General">
                  <c:v>4.7386200000000003E-2</c:v>
                </c:pt>
                <c:pt idx="312" formatCode="General">
                  <c:v>4.8582E-2</c:v>
                </c:pt>
                <c:pt idx="313" formatCode="General">
                  <c:v>5.5836200000000002E-2</c:v>
                </c:pt>
                <c:pt idx="314" formatCode="General">
                  <c:v>4.9279999999999997E-2</c:v>
                </c:pt>
                <c:pt idx="315" formatCode="General">
                  <c:v>4.8431599999999998E-2</c:v>
                </c:pt>
                <c:pt idx="316" formatCode="General">
                  <c:v>5.6489999999999999E-2</c:v>
                </c:pt>
                <c:pt idx="317" formatCode="General">
                  <c:v>5.2459800000000001E-2</c:v>
                </c:pt>
                <c:pt idx="318" formatCode="General">
                  <c:v>5.1589000000000003E-2</c:v>
                </c:pt>
                <c:pt idx="319" formatCode="General">
                  <c:v>5.2740000000000002E-2</c:v>
                </c:pt>
                <c:pt idx="320" formatCode="General">
                  <c:v>5.53448E-2</c:v>
                </c:pt>
                <c:pt idx="321" formatCode="General">
                  <c:v>5.5541800000000002E-2</c:v>
                </c:pt>
                <c:pt idx="322" formatCode="General">
                  <c:v>5.69524E-2</c:v>
                </c:pt>
                <c:pt idx="323" formatCode="General">
                  <c:v>6.2299199999999999E-2</c:v>
                </c:pt>
                <c:pt idx="324" formatCode="General">
                  <c:v>5.4457499999999999E-2</c:v>
                </c:pt>
                <c:pt idx="325" formatCode="General">
                  <c:v>5.3553200000000002E-2</c:v>
                </c:pt>
                <c:pt idx="326" formatCode="General">
                  <c:v>5.5818399999999997E-2</c:v>
                </c:pt>
                <c:pt idx="327" formatCode="General">
                  <c:v>5.9968100000000003E-2</c:v>
                </c:pt>
                <c:pt idx="328" formatCode="General">
                  <c:v>5.4858200000000003E-2</c:v>
                </c:pt>
                <c:pt idx="329" formatCode="General">
                  <c:v>5.6062399999999998E-2</c:v>
                </c:pt>
                <c:pt idx="330" formatCode="General">
                  <c:v>5.9168699999999998E-2</c:v>
                </c:pt>
                <c:pt idx="331" formatCode="General">
                  <c:v>6.3031000000000004E-2</c:v>
                </c:pt>
                <c:pt idx="332" formatCode="General">
                  <c:v>6.84641E-2</c:v>
                </c:pt>
                <c:pt idx="333" formatCode="General">
                  <c:v>7.0124000000000006E-2</c:v>
                </c:pt>
                <c:pt idx="334" formatCode="General">
                  <c:v>6.9584800000000002E-2</c:v>
                </c:pt>
                <c:pt idx="335" formatCode="General">
                  <c:v>6.5944100000000005E-2</c:v>
                </c:pt>
                <c:pt idx="336" formatCode="General">
                  <c:v>6.19655E-2</c:v>
                </c:pt>
                <c:pt idx="337" formatCode="General">
                  <c:v>5.6058799999999999E-2</c:v>
                </c:pt>
                <c:pt idx="338" formatCode="General">
                  <c:v>5.0845000000000001E-2</c:v>
                </c:pt>
                <c:pt idx="339" formatCode="General">
                  <c:v>5.0585900000000003E-2</c:v>
                </c:pt>
                <c:pt idx="340" formatCode="General">
                  <c:v>5.0893399999999998E-2</c:v>
                </c:pt>
                <c:pt idx="341" formatCode="General">
                  <c:v>5.6505600000000003E-2</c:v>
                </c:pt>
                <c:pt idx="342" formatCode="General">
                  <c:v>5.9066800000000003E-2</c:v>
                </c:pt>
                <c:pt idx="343" formatCode="General">
                  <c:v>5.9943900000000001E-2</c:v>
                </c:pt>
                <c:pt idx="344" formatCode="General">
                  <c:v>5.9525599999999998E-2</c:v>
                </c:pt>
                <c:pt idx="345" formatCode="General">
                  <c:v>5.4051399999999999E-2</c:v>
                </c:pt>
                <c:pt idx="346" formatCode="General">
                  <c:v>5.3089699999999997E-2</c:v>
                </c:pt>
                <c:pt idx="347" formatCode="General">
                  <c:v>5.56315E-2</c:v>
                </c:pt>
                <c:pt idx="348" formatCode="General">
                  <c:v>6.0720700000000002E-2</c:v>
                </c:pt>
                <c:pt idx="349" formatCode="General">
                  <c:v>6.6298999999999997E-2</c:v>
                </c:pt>
                <c:pt idx="350" formatCode="General">
                  <c:v>7.1322899999999995E-2</c:v>
                </c:pt>
                <c:pt idx="351" formatCode="General">
                  <c:v>7.2741100000000003E-2</c:v>
                </c:pt>
                <c:pt idx="352" formatCode="General">
                  <c:v>7.3595900000000006E-2</c:v>
                </c:pt>
                <c:pt idx="353" formatCode="General">
                  <c:v>7.37733E-2</c:v>
                </c:pt>
                <c:pt idx="354" formatCode="General">
                  <c:v>7.3771199999999995E-2</c:v>
                </c:pt>
                <c:pt idx="355" formatCode="General">
                  <c:v>7.3586600000000002E-2</c:v>
                </c:pt>
                <c:pt idx="356" formatCode="General">
                  <c:v>7.3222999999999996E-2</c:v>
                </c:pt>
                <c:pt idx="357" formatCode="General">
                  <c:v>7.20031E-2</c:v>
                </c:pt>
                <c:pt idx="358" formatCode="General">
                  <c:v>6.20939E-2</c:v>
                </c:pt>
                <c:pt idx="359" formatCode="General">
                  <c:v>5.9139400000000002E-2</c:v>
                </c:pt>
                <c:pt idx="360" formatCode="General">
                  <c:v>5.8031699999999999E-2</c:v>
                </c:pt>
                <c:pt idx="361" formatCode="General">
                  <c:v>5.8882400000000001E-2</c:v>
                </c:pt>
                <c:pt idx="362" formatCode="General">
                  <c:v>6.0917800000000001E-2</c:v>
                </c:pt>
                <c:pt idx="363" formatCode="General">
                  <c:v>6.3415200000000005E-2</c:v>
                </c:pt>
                <c:pt idx="364" formatCode="General">
                  <c:v>6.5316799999999994E-2</c:v>
                </c:pt>
                <c:pt idx="365" formatCode="General">
                  <c:v>6.5529799999999999E-2</c:v>
                </c:pt>
                <c:pt idx="366" formatCode="General">
                  <c:v>6.5133800000000006E-2</c:v>
                </c:pt>
                <c:pt idx="367" formatCode="General">
                  <c:v>6.3714599999999996E-2</c:v>
                </c:pt>
                <c:pt idx="368" formatCode="General">
                  <c:v>6.0473499999999999E-2</c:v>
                </c:pt>
                <c:pt idx="369" formatCode="General">
                  <c:v>5.6399699999999997E-2</c:v>
                </c:pt>
                <c:pt idx="370" formatCode="General">
                  <c:v>5.8891100000000002E-2</c:v>
                </c:pt>
                <c:pt idx="371" formatCode="General">
                  <c:v>6.6200700000000001E-2</c:v>
                </c:pt>
                <c:pt idx="372" formatCode="General">
                  <c:v>7.1353899999999998E-2</c:v>
                </c:pt>
                <c:pt idx="373" formatCode="General">
                  <c:v>7.3063500000000003E-2</c:v>
                </c:pt>
                <c:pt idx="374" formatCode="General">
                  <c:v>7.3137199999999999E-2</c:v>
                </c:pt>
                <c:pt idx="375" formatCode="General">
                  <c:v>7.2534799999999997E-2</c:v>
                </c:pt>
                <c:pt idx="376" formatCode="General">
                  <c:v>6.9364800000000004E-2</c:v>
                </c:pt>
                <c:pt idx="377" formatCode="General">
                  <c:v>6.6205799999999995E-2</c:v>
                </c:pt>
                <c:pt idx="378" formatCode="General">
                  <c:v>6.5995799999999993E-2</c:v>
                </c:pt>
                <c:pt idx="379" formatCode="General">
                  <c:v>6.6316200000000006E-2</c:v>
                </c:pt>
                <c:pt idx="380" formatCode="General">
                  <c:v>6.7720100000000005E-2</c:v>
                </c:pt>
                <c:pt idx="381" formatCode="General">
                  <c:v>7.0065600000000006E-2</c:v>
                </c:pt>
                <c:pt idx="382" formatCode="General">
                  <c:v>7.4805899999999995E-2</c:v>
                </c:pt>
                <c:pt idx="383" formatCode="General">
                  <c:v>7.8055399999999997E-2</c:v>
                </c:pt>
                <c:pt idx="384" formatCode="General">
                  <c:v>7.8592300000000004E-2</c:v>
                </c:pt>
                <c:pt idx="385" formatCode="General">
                  <c:v>7.4014200000000002E-2</c:v>
                </c:pt>
                <c:pt idx="386" formatCode="General">
                  <c:v>7.0319000000000007E-2</c:v>
                </c:pt>
                <c:pt idx="387" formatCode="General">
                  <c:v>6.8936700000000004E-2</c:v>
                </c:pt>
                <c:pt idx="388" formatCode="General">
                  <c:v>6.7993300000000007E-2</c:v>
                </c:pt>
                <c:pt idx="389" formatCode="General">
                  <c:v>6.6997799999999996E-2</c:v>
                </c:pt>
                <c:pt idx="390" formatCode="General">
                  <c:v>6.6823999999999995E-2</c:v>
                </c:pt>
                <c:pt idx="391" formatCode="General">
                  <c:v>6.6993700000000003E-2</c:v>
                </c:pt>
                <c:pt idx="392" formatCode="General">
                  <c:v>6.7324700000000001E-2</c:v>
                </c:pt>
                <c:pt idx="393" formatCode="General">
                  <c:v>6.8897299999999995E-2</c:v>
                </c:pt>
                <c:pt idx="394" formatCode="General">
                  <c:v>7.4864700000000006E-2</c:v>
                </c:pt>
                <c:pt idx="395" formatCode="General">
                  <c:v>7.5446399999999997E-2</c:v>
                </c:pt>
                <c:pt idx="396" formatCode="General">
                  <c:v>7.5573600000000005E-2</c:v>
                </c:pt>
                <c:pt idx="397" formatCode="General">
                  <c:v>7.5266600000000003E-2</c:v>
                </c:pt>
                <c:pt idx="398" formatCode="General">
                  <c:v>7.1579199999999996E-2</c:v>
                </c:pt>
                <c:pt idx="399" formatCode="General">
                  <c:v>6.9796999999999998E-2</c:v>
                </c:pt>
                <c:pt idx="400" formatCode="General">
                  <c:v>7.0314799999999997E-2</c:v>
                </c:pt>
                <c:pt idx="401" formatCode="General">
                  <c:v>7.1761900000000003E-2</c:v>
                </c:pt>
                <c:pt idx="402" formatCode="General">
                  <c:v>7.6869300000000002E-2</c:v>
                </c:pt>
                <c:pt idx="403" formatCode="General">
                  <c:v>8.4257700000000005E-2</c:v>
                </c:pt>
                <c:pt idx="404" formatCode="General">
                  <c:v>8.9811000000000002E-2</c:v>
                </c:pt>
                <c:pt idx="405" formatCode="General">
                  <c:v>8.0438800000000005E-2</c:v>
                </c:pt>
                <c:pt idx="406" formatCode="General">
                  <c:v>7.7619199999999999E-2</c:v>
                </c:pt>
                <c:pt idx="407" formatCode="General">
                  <c:v>7.6371599999999998E-2</c:v>
                </c:pt>
                <c:pt idx="408" formatCode="General">
                  <c:v>7.6371599999999998E-2</c:v>
                </c:pt>
                <c:pt idx="409" formatCode="General">
                  <c:v>7.65179E-2</c:v>
                </c:pt>
                <c:pt idx="410" formatCode="General">
                  <c:v>7.2779899999999995E-2</c:v>
                </c:pt>
                <c:pt idx="411" formatCode="General">
                  <c:v>7.7534900000000004E-2</c:v>
                </c:pt>
                <c:pt idx="412" formatCode="General">
                  <c:v>7.8534900000000005E-2</c:v>
                </c:pt>
                <c:pt idx="413" formatCode="General">
                  <c:v>7.7035000000000006E-2</c:v>
                </c:pt>
                <c:pt idx="414" formatCode="General">
                  <c:v>7.14978E-2</c:v>
                </c:pt>
                <c:pt idx="415" formatCode="General">
                  <c:v>7.918E-2</c:v>
                </c:pt>
                <c:pt idx="416" formatCode="General">
                  <c:v>8.0123299999999995E-2</c:v>
                </c:pt>
                <c:pt idx="417" formatCode="General">
                  <c:v>7.7385300000000004E-2</c:v>
                </c:pt>
                <c:pt idx="418" formatCode="General">
                  <c:v>7.9255900000000004E-2</c:v>
                </c:pt>
                <c:pt idx="419" formatCode="General">
                  <c:v>7.9977000000000006E-2</c:v>
                </c:pt>
                <c:pt idx="420" formatCode="General">
                  <c:v>8.1983500000000001E-2</c:v>
                </c:pt>
                <c:pt idx="421" formatCode="General">
                  <c:v>8.2882200000000003E-2</c:v>
                </c:pt>
                <c:pt idx="422" formatCode="General">
                  <c:v>8.1983500000000001E-2</c:v>
                </c:pt>
                <c:pt idx="423" formatCode="General">
                  <c:v>8.70311E-2</c:v>
                </c:pt>
                <c:pt idx="424" formatCode="General">
                  <c:v>8.8546100000000003E-2</c:v>
                </c:pt>
                <c:pt idx="425" formatCode="General">
                  <c:v>8.4178100000000006E-2</c:v>
                </c:pt>
                <c:pt idx="426" formatCode="General">
                  <c:v>7.9945699999999995E-2</c:v>
                </c:pt>
                <c:pt idx="427" formatCode="General">
                  <c:v>8.3854100000000001E-2</c:v>
                </c:pt>
                <c:pt idx="428" formatCode="General">
                  <c:v>8.6466699999999994E-2</c:v>
                </c:pt>
                <c:pt idx="429" formatCode="General">
                  <c:v>8.8494100000000006E-2</c:v>
                </c:pt>
                <c:pt idx="430" formatCode="General">
                  <c:v>8.7994199999999995E-2</c:v>
                </c:pt>
                <c:pt idx="431" formatCode="General">
                  <c:v>8.6059200000000002E-2</c:v>
                </c:pt>
                <c:pt idx="432" formatCode="General">
                  <c:v>8.1252000000000005E-2</c:v>
                </c:pt>
                <c:pt idx="433" formatCode="General">
                  <c:v>9.0553400000000006E-2</c:v>
                </c:pt>
                <c:pt idx="434" formatCode="General">
                  <c:v>8.6466699999999994E-2</c:v>
                </c:pt>
                <c:pt idx="435" formatCode="General">
                  <c:v>8.2150699999999993E-2</c:v>
                </c:pt>
                <c:pt idx="436" formatCode="General">
                  <c:v>8.1150700000000006E-2</c:v>
                </c:pt>
                <c:pt idx="437" formatCode="General">
                  <c:v>8.2612900000000003E-2</c:v>
                </c:pt>
                <c:pt idx="438" formatCode="General">
                  <c:v>9.0321299999999993E-2</c:v>
                </c:pt>
                <c:pt idx="439" formatCode="General">
                  <c:v>8.4993200000000005E-2</c:v>
                </c:pt>
                <c:pt idx="440" formatCode="General">
                  <c:v>8.3854100000000001E-2</c:v>
                </c:pt>
                <c:pt idx="441" formatCode="General">
                  <c:v>8.7198300000000006E-2</c:v>
                </c:pt>
                <c:pt idx="442" formatCode="General">
                  <c:v>9.9404300000000001E-2</c:v>
                </c:pt>
                <c:pt idx="443" formatCode="General">
                  <c:v>9.5663100000000001E-2</c:v>
                </c:pt>
                <c:pt idx="444" formatCode="General">
                  <c:v>0.100136</c:v>
                </c:pt>
                <c:pt idx="445" formatCode="General">
                  <c:v>9.6234500000000001E-2</c:v>
                </c:pt>
                <c:pt idx="446" formatCode="General">
                  <c:v>9.2810100000000006E-2</c:v>
                </c:pt>
                <c:pt idx="447" formatCode="General">
                  <c:v>8.8577699999999995E-2</c:v>
                </c:pt>
                <c:pt idx="448" formatCode="General">
                  <c:v>9.2977299999999999E-2</c:v>
                </c:pt>
                <c:pt idx="449" formatCode="General">
                  <c:v>0.102341</c:v>
                </c:pt>
                <c:pt idx="450" formatCode="General">
                  <c:v>0.11600000000000001</c:v>
                </c:pt>
                <c:pt idx="451" formatCode="General">
                  <c:v>0.102381</c:v>
                </c:pt>
                <c:pt idx="452" formatCode="General">
                  <c:v>0.1087</c:v>
                </c:pt>
                <c:pt idx="453" formatCode="General">
                  <c:v>0.10878599999999999</c:v>
                </c:pt>
                <c:pt idx="454" formatCode="General">
                  <c:v>0.10594000000000001</c:v>
                </c:pt>
                <c:pt idx="455" formatCode="General">
                  <c:v>9.9580100000000005E-2</c:v>
                </c:pt>
                <c:pt idx="456" formatCode="General">
                  <c:v>9.0579999999999994E-2</c:v>
                </c:pt>
                <c:pt idx="457" formatCode="General">
                  <c:v>8.5530200000000001E-2</c:v>
                </c:pt>
                <c:pt idx="458" formatCode="General">
                  <c:v>8.4929299999999999E-2</c:v>
                </c:pt>
                <c:pt idx="459" formatCode="General">
                  <c:v>9.579E-2</c:v>
                </c:pt>
                <c:pt idx="460" formatCode="General">
                  <c:v>9.6979999999999997E-2</c:v>
                </c:pt>
                <c:pt idx="461" formatCode="General">
                  <c:v>9.6440600000000001E-2</c:v>
                </c:pt>
                <c:pt idx="462" formatCode="General">
                  <c:v>9.2930100000000002E-2</c:v>
                </c:pt>
                <c:pt idx="463" formatCode="General">
                  <c:v>8.8041099999999997E-2</c:v>
                </c:pt>
                <c:pt idx="464" formatCode="General">
                  <c:v>8.7549299999999997E-2</c:v>
                </c:pt>
                <c:pt idx="465" formatCode="General">
                  <c:v>9.2654899999999998E-2</c:v>
                </c:pt>
                <c:pt idx="466" formatCode="General">
                  <c:v>9.3910599999999997E-2</c:v>
                </c:pt>
                <c:pt idx="467" formatCode="General">
                  <c:v>9.4717300000000004E-2</c:v>
                </c:pt>
                <c:pt idx="468" formatCode="General">
                  <c:v>9.5763100000000004E-2</c:v>
                </c:pt>
                <c:pt idx="469" formatCode="General">
                  <c:v>9.7925999999999999E-2</c:v>
                </c:pt>
                <c:pt idx="470" formatCode="General">
                  <c:v>9.9872199999999994E-2</c:v>
                </c:pt>
                <c:pt idx="471" formatCode="General">
                  <c:v>0.100532</c:v>
                </c:pt>
                <c:pt idx="472" formatCode="General">
                  <c:v>0.10084700000000001</c:v>
                </c:pt>
                <c:pt idx="473" formatCode="General">
                  <c:v>0.100497</c:v>
                </c:pt>
                <c:pt idx="474" formatCode="General">
                  <c:v>9.9659200000000003E-2</c:v>
                </c:pt>
                <c:pt idx="475" formatCode="General">
                  <c:v>9.8143499999999995E-2</c:v>
                </c:pt>
                <c:pt idx="476" formatCode="General">
                  <c:v>9.5913100000000001E-2</c:v>
                </c:pt>
                <c:pt idx="477" formatCode="General">
                  <c:v>8.4478700000000004E-2</c:v>
                </c:pt>
                <c:pt idx="478" formatCode="General">
                  <c:v>7.6187000000000005E-2</c:v>
                </c:pt>
                <c:pt idx="479" formatCode="General">
                  <c:v>6.9658200000000003E-2</c:v>
                </c:pt>
                <c:pt idx="480" formatCode="General">
                  <c:v>6.47866E-2</c:v>
                </c:pt>
                <c:pt idx="481" formatCode="General">
                  <c:v>6.0362100000000002E-2</c:v>
                </c:pt>
                <c:pt idx="482" formatCode="General">
                  <c:v>5.7321900000000002E-2</c:v>
                </c:pt>
                <c:pt idx="483" formatCode="General">
                  <c:v>5.3662099999999997E-2</c:v>
                </c:pt>
                <c:pt idx="484" formatCode="General">
                  <c:v>5.03872E-2</c:v>
                </c:pt>
                <c:pt idx="485" formatCode="General">
                  <c:v>4.7439500000000002E-2</c:v>
                </c:pt>
                <c:pt idx="486" formatCode="General">
                  <c:v>4.4772899999999997E-2</c:v>
                </c:pt>
                <c:pt idx="487" formatCode="General">
                  <c:v>4.1779700000000003E-2</c:v>
                </c:pt>
                <c:pt idx="488" formatCode="General">
                  <c:v>3.9110899999999997E-2</c:v>
                </c:pt>
                <c:pt idx="489" formatCode="General">
                  <c:v>3.6720000000000003E-2</c:v>
                </c:pt>
                <c:pt idx="490" formatCode="General">
                  <c:v>3.4569200000000001E-2</c:v>
                </c:pt>
                <c:pt idx="491" formatCode="General">
                  <c:v>3.2626799999999997E-2</c:v>
                </c:pt>
                <c:pt idx="492" formatCode="General">
                  <c:v>3.0534100000000002E-2</c:v>
                </c:pt>
                <c:pt idx="493" formatCode="General">
                  <c:v>2.8665599999999999E-2</c:v>
                </c:pt>
                <c:pt idx="494" formatCode="General">
                  <c:v>2.6989599999999999E-2</c:v>
                </c:pt>
                <c:pt idx="495" formatCode="General">
                  <c:v>2.5721000000000001E-2</c:v>
                </c:pt>
                <c:pt idx="496" formatCode="General">
                  <c:v>2.3470499999999998E-2</c:v>
                </c:pt>
                <c:pt idx="497" formatCode="General">
                  <c:v>2.2265699999999999E-2</c:v>
                </c:pt>
                <c:pt idx="498" formatCode="General">
                  <c:v>1.9969799999999999E-2</c:v>
                </c:pt>
                <c:pt idx="499" formatCode="General">
                  <c:v>1.85097E-2</c:v>
                </c:pt>
                <c:pt idx="500" formatCode="General">
                  <c:v>1.71363E-2</c:v>
                </c:pt>
                <c:pt idx="501" formatCode="General">
                  <c:v>1.51147E-2</c:v>
                </c:pt>
                <c:pt idx="502" formatCode="General">
                  <c:v>1.41044E-2</c:v>
                </c:pt>
                <c:pt idx="503" formatCode="General">
                  <c:v>1.37813E-2</c:v>
                </c:pt>
                <c:pt idx="504" formatCode="General">
                  <c:v>1.18704E-2</c:v>
                </c:pt>
                <c:pt idx="505" formatCode="General">
                  <c:v>1.06047E-2</c:v>
                </c:pt>
                <c:pt idx="506" formatCode="General">
                  <c:v>9.7106199999999997E-3</c:v>
                </c:pt>
                <c:pt idx="507" formatCode="General">
                  <c:v>8.6763799999999992E-3</c:v>
                </c:pt>
                <c:pt idx="508" formatCode="General">
                  <c:v>8.0598200000000005E-3</c:v>
                </c:pt>
                <c:pt idx="509" formatCode="General">
                  <c:v>5.9118399999999998E-3</c:v>
                </c:pt>
                <c:pt idx="510" formatCode="General">
                  <c:v>5.0417600000000002E-3</c:v>
                </c:pt>
                <c:pt idx="511" formatCode="General">
                  <c:v>4.7431599999999997E-3</c:v>
                </c:pt>
                <c:pt idx="512" formatCode="General">
                  <c:v>4.7570199999999998E-3</c:v>
                </c:pt>
                <c:pt idx="513" formatCode="General">
                  <c:v>4.0937899999999999E-3</c:v>
                </c:pt>
                <c:pt idx="514" formatCode="General">
                  <c:v>3.5714800000000001E-3</c:v>
                </c:pt>
                <c:pt idx="515" formatCode="General">
                  <c:v>3.4580800000000001E-3</c:v>
                </c:pt>
                <c:pt idx="516" formatCode="General">
                  <c:v>3.43145E-3</c:v>
                </c:pt>
                <c:pt idx="517" formatCode="General">
                  <c:v>3.5015699999999999E-3</c:v>
                </c:pt>
                <c:pt idx="518" formatCode="General">
                  <c:v>3.4552900000000002E-3</c:v>
                </c:pt>
              </c:numCache>
            </c:numRef>
          </c:yVal>
          <c:smooth val="0"/>
        </c:ser>
        <c:ser>
          <c:idx val="1"/>
          <c:order val="1"/>
          <c:tx>
            <c:v>staysl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Flux_STAYSLbins!$A$2:$A$142</c:f>
              <c:numCache>
                <c:formatCode>0.00E+00</c:formatCode>
                <c:ptCount val="141"/>
                <c:pt idx="0">
                  <c:v>1E-10</c:v>
                </c:pt>
                <c:pt idx="1">
                  <c:v>1.0000000000000001E-9</c:v>
                </c:pt>
                <c:pt idx="2">
                  <c:v>1E-8</c:v>
                </c:pt>
                <c:pt idx="3">
                  <c:v>2.3000000000000001E-8</c:v>
                </c:pt>
                <c:pt idx="4">
                  <c:v>4.9999999999999998E-8</c:v>
                </c:pt>
                <c:pt idx="5">
                  <c:v>7.6000000000000006E-8</c:v>
                </c:pt>
                <c:pt idx="6">
                  <c:v>1.15E-7</c:v>
                </c:pt>
                <c:pt idx="7">
                  <c:v>1.6999999999999999E-7</c:v>
                </c:pt>
                <c:pt idx="8">
                  <c:v>2.5499999999999999E-7</c:v>
                </c:pt>
                <c:pt idx="9">
                  <c:v>3.8000000000000001E-7</c:v>
                </c:pt>
                <c:pt idx="10">
                  <c:v>5.5000000000000003E-7</c:v>
                </c:pt>
                <c:pt idx="11">
                  <c:v>8.4E-7</c:v>
                </c:pt>
                <c:pt idx="12">
                  <c:v>1.28E-6</c:v>
                </c:pt>
                <c:pt idx="13">
                  <c:v>1.9E-6</c:v>
                </c:pt>
                <c:pt idx="14">
                  <c:v>2.7999999999999999E-6</c:v>
                </c:pt>
                <c:pt idx="15">
                  <c:v>4.25E-6</c:v>
                </c:pt>
                <c:pt idx="16">
                  <c:v>6.2999999999999998E-6</c:v>
                </c:pt>
                <c:pt idx="17">
                  <c:v>9.2E-6</c:v>
                </c:pt>
                <c:pt idx="18">
                  <c:v>1.3499999999999999E-5</c:v>
                </c:pt>
                <c:pt idx="19">
                  <c:v>2.0999999999999999E-5</c:v>
                </c:pt>
                <c:pt idx="20">
                  <c:v>3.0000000000000001E-5</c:v>
                </c:pt>
                <c:pt idx="21">
                  <c:v>4.5000000000000003E-5</c:v>
                </c:pt>
                <c:pt idx="22">
                  <c:v>6.8999999999999997E-5</c:v>
                </c:pt>
                <c:pt idx="23">
                  <c:v>1E-4</c:v>
                </c:pt>
                <c:pt idx="24">
                  <c:v>1.35E-4</c:v>
                </c:pt>
                <c:pt idx="25">
                  <c:v>1.7000000000000001E-4</c:v>
                </c:pt>
                <c:pt idx="26">
                  <c:v>2.2000000000000001E-4</c:v>
                </c:pt>
                <c:pt idx="27">
                  <c:v>2.7999999999999998E-4</c:v>
                </c:pt>
                <c:pt idx="28">
                  <c:v>3.6000000000000002E-4</c:v>
                </c:pt>
                <c:pt idx="29">
                  <c:v>4.4999999999999999E-4</c:v>
                </c:pt>
                <c:pt idx="30">
                  <c:v>5.7499999999999999E-4</c:v>
                </c:pt>
                <c:pt idx="31">
                  <c:v>7.6000000000000004E-4</c:v>
                </c:pt>
                <c:pt idx="32">
                  <c:v>9.6000000000000002E-4</c:v>
                </c:pt>
                <c:pt idx="33">
                  <c:v>1.2800000000000001E-3</c:v>
                </c:pt>
                <c:pt idx="34">
                  <c:v>1.6000000000000001E-3</c:v>
                </c:pt>
                <c:pt idx="35">
                  <c:v>2E-3</c:v>
                </c:pt>
                <c:pt idx="36">
                  <c:v>2.7000000000000001E-3</c:v>
                </c:pt>
                <c:pt idx="37">
                  <c:v>3.3999999999999998E-3</c:v>
                </c:pt>
                <c:pt idx="38">
                  <c:v>4.4999999999999997E-3</c:v>
                </c:pt>
                <c:pt idx="39">
                  <c:v>5.4999999999999997E-3</c:v>
                </c:pt>
                <c:pt idx="40">
                  <c:v>7.1999999999999998E-3</c:v>
                </c:pt>
                <c:pt idx="41">
                  <c:v>9.1999999999999998E-3</c:v>
                </c:pt>
                <c:pt idx="42">
                  <c:v>1.2E-2</c:v>
                </c:pt>
                <c:pt idx="43">
                  <c:v>1.4999999999999999E-2</c:v>
                </c:pt>
                <c:pt idx="44">
                  <c:v>1.9E-2</c:v>
                </c:pt>
                <c:pt idx="45">
                  <c:v>2.5499999999999998E-2</c:v>
                </c:pt>
                <c:pt idx="46">
                  <c:v>3.2000000000000001E-2</c:v>
                </c:pt>
                <c:pt idx="47">
                  <c:v>0.04</c:v>
                </c:pt>
                <c:pt idx="48">
                  <c:v>5.2499999999999998E-2</c:v>
                </c:pt>
                <c:pt idx="49">
                  <c:v>6.6000000000000003E-2</c:v>
                </c:pt>
                <c:pt idx="50">
                  <c:v>8.7999999999999995E-2</c:v>
                </c:pt>
                <c:pt idx="51">
                  <c:v>0.11</c:v>
                </c:pt>
                <c:pt idx="52">
                  <c:v>0.13500000000000001</c:v>
                </c:pt>
                <c:pt idx="53">
                  <c:v>0.16</c:v>
                </c:pt>
                <c:pt idx="54">
                  <c:v>0.19</c:v>
                </c:pt>
                <c:pt idx="55">
                  <c:v>0.22</c:v>
                </c:pt>
                <c:pt idx="56">
                  <c:v>0.255</c:v>
                </c:pt>
                <c:pt idx="57">
                  <c:v>0.28999999999999998</c:v>
                </c:pt>
                <c:pt idx="58">
                  <c:v>0.32</c:v>
                </c:pt>
                <c:pt idx="59">
                  <c:v>0.36</c:v>
                </c:pt>
                <c:pt idx="60">
                  <c:v>0.4</c:v>
                </c:pt>
                <c:pt idx="61">
                  <c:v>0.45</c:v>
                </c:pt>
                <c:pt idx="62">
                  <c:v>0.5</c:v>
                </c:pt>
                <c:pt idx="63">
                  <c:v>0.55000000000000004</c:v>
                </c:pt>
                <c:pt idx="64">
                  <c:v>0.6</c:v>
                </c:pt>
                <c:pt idx="65">
                  <c:v>0.66</c:v>
                </c:pt>
                <c:pt idx="66">
                  <c:v>0.72</c:v>
                </c:pt>
                <c:pt idx="67">
                  <c:v>0.78</c:v>
                </c:pt>
                <c:pt idx="68">
                  <c:v>0.84</c:v>
                </c:pt>
                <c:pt idx="69">
                  <c:v>0.92</c:v>
                </c:pt>
                <c:pt idx="70">
                  <c:v>1</c:v>
                </c:pt>
                <c:pt idx="71">
                  <c:v>1.2</c:v>
                </c:pt>
                <c:pt idx="72">
                  <c:v>1.4</c:v>
                </c:pt>
                <c:pt idx="73">
                  <c:v>1.6</c:v>
                </c:pt>
                <c:pt idx="74">
                  <c:v>1.8</c:v>
                </c:pt>
                <c:pt idx="75">
                  <c:v>2</c:v>
                </c:pt>
                <c:pt idx="76">
                  <c:v>2.2999999999999998</c:v>
                </c:pt>
                <c:pt idx="77">
                  <c:v>2.6</c:v>
                </c:pt>
                <c:pt idx="78">
                  <c:v>2.9</c:v>
                </c:pt>
                <c:pt idx="79">
                  <c:v>3.3</c:v>
                </c:pt>
                <c:pt idx="80">
                  <c:v>3.7</c:v>
                </c:pt>
                <c:pt idx="81">
                  <c:v>4.0999999999999996</c:v>
                </c:pt>
                <c:pt idx="82">
                  <c:v>4.5</c:v>
                </c:pt>
                <c:pt idx="83">
                  <c:v>5</c:v>
                </c:pt>
                <c:pt idx="84">
                  <c:v>5.5</c:v>
                </c:pt>
                <c:pt idx="85">
                  <c:v>6</c:v>
                </c:pt>
                <c:pt idx="86">
                  <c:v>6.7</c:v>
                </c:pt>
                <c:pt idx="87">
                  <c:v>7.4</c:v>
                </c:pt>
                <c:pt idx="88">
                  <c:v>8.1999999999999993</c:v>
                </c:pt>
                <c:pt idx="89">
                  <c:v>9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13</c:v>
                </c:pt>
                <c:pt idx="94">
                  <c:v>14</c:v>
                </c:pt>
                <c:pt idx="95">
                  <c:v>15</c:v>
                </c:pt>
                <c:pt idx="96">
                  <c:v>16</c:v>
                </c:pt>
                <c:pt idx="97">
                  <c:v>17</c:v>
                </c:pt>
                <c:pt idx="98">
                  <c:v>18</c:v>
                </c:pt>
                <c:pt idx="99">
                  <c:v>19</c:v>
                </c:pt>
                <c:pt idx="100">
                  <c:v>20</c:v>
                </c:pt>
                <c:pt idx="101">
                  <c:v>21</c:v>
                </c:pt>
                <c:pt idx="102">
                  <c:v>22</c:v>
                </c:pt>
                <c:pt idx="103">
                  <c:v>23</c:v>
                </c:pt>
                <c:pt idx="104">
                  <c:v>24</c:v>
                </c:pt>
                <c:pt idx="105">
                  <c:v>25</c:v>
                </c:pt>
                <c:pt idx="106">
                  <c:v>26</c:v>
                </c:pt>
                <c:pt idx="107">
                  <c:v>27</c:v>
                </c:pt>
                <c:pt idx="108">
                  <c:v>28</c:v>
                </c:pt>
                <c:pt idx="109">
                  <c:v>29</c:v>
                </c:pt>
                <c:pt idx="110">
                  <c:v>30</c:v>
                </c:pt>
                <c:pt idx="111">
                  <c:v>31</c:v>
                </c:pt>
                <c:pt idx="112">
                  <c:v>32</c:v>
                </c:pt>
                <c:pt idx="113">
                  <c:v>33</c:v>
                </c:pt>
                <c:pt idx="114">
                  <c:v>34</c:v>
                </c:pt>
                <c:pt idx="115">
                  <c:v>35</c:v>
                </c:pt>
                <c:pt idx="116">
                  <c:v>36</c:v>
                </c:pt>
                <c:pt idx="117">
                  <c:v>37</c:v>
                </c:pt>
                <c:pt idx="118">
                  <c:v>38</c:v>
                </c:pt>
                <c:pt idx="119">
                  <c:v>39</c:v>
                </c:pt>
                <c:pt idx="120">
                  <c:v>40</c:v>
                </c:pt>
                <c:pt idx="121">
                  <c:v>41</c:v>
                </c:pt>
                <c:pt idx="122">
                  <c:v>42</c:v>
                </c:pt>
                <c:pt idx="123">
                  <c:v>43</c:v>
                </c:pt>
                <c:pt idx="124">
                  <c:v>44</c:v>
                </c:pt>
                <c:pt idx="125">
                  <c:v>45</c:v>
                </c:pt>
                <c:pt idx="126">
                  <c:v>46</c:v>
                </c:pt>
                <c:pt idx="127">
                  <c:v>47</c:v>
                </c:pt>
                <c:pt idx="128">
                  <c:v>48</c:v>
                </c:pt>
                <c:pt idx="129">
                  <c:v>49</c:v>
                </c:pt>
                <c:pt idx="130">
                  <c:v>50</c:v>
                </c:pt>
                <c:pt idx="131">
                  <c:v>51</c:v>
                </c:pt>
                <c:pt idx="132">
                  <c:v>52</c:v>
                </c:pt>
                <c:pt idx="133">
                  <c:v>53</c:v>
                </c:pt>
                <c:pt idx="134">
                  <c:v>54</c:v>
                </c:pt>
                <c:pt idx="135">
                  <c:v>55</c:v>
                </c:pt>
                <c:pt idx="136">
                  <c:v>56</c:v>
                </c:pt>
                <c:pt idx="137">
                  <c:v>57</c:v>
                </c:pt>
                <c:pt idx="138">
                  <c:v>58</c:v>
                </c:pt>
                <c:pt idx="139">
                  <c:v>59</c:v>
                </c:pt>
                <c:pt idx="140">
                  <c:v>60</c:v>
                </c:pt>
              </c:numCache>
            </c:numRef>
          </c:xVal>
          <c:yVal>
            <c:numRef>
              <c:f>Flux_STAYSLbins!$F$2:$F$142</c:f>
              <c:numCache>
                <c:formatCode>0.0000E+00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8.8068800000000005E-9</c:v>
                </c:pt>
                <c:pt idx="76">
                  <c:v>5.0575600000000005E-7</c:v>
                </c:pt>
                <c:pt idx="77">
                  <c:v>3.2638700000000003E-5</c:v>
                </c:pt>
                <c:pt idx="78">
                  <c:v>3.05624E-4</c:v>
                </c:pt>
                <c:pt idx="79">
                  <c:v>1.6389499999999999E-3</c:v>
                </c:pt>
                <c:pt idx="80">
                  <c:v>5.6073199999999998E-3</c:v>
                </c:pt>
                <c:pt idx="81">
                  <c:v>6.8922300000000001E-3</c:v>
                </c:pt>
                <c:pt idx="82">
                  <c:v>9.9929900000000002E-3</c:v>
                </c:pt>
                <c:pt idx="83">
                  <c:v>1.9096100000000001E-2</c:v>
                </c:pt>
                <c:pt idx="84">
                  <c:v>3.0260200000000001E-2</c:v>
                </c:pt>
                <c:pt idx="85">
                  <c:v>4.7576E-2</c:v>
                </c:pt>
                <c:pt idx="86">
                  <c:v>4.75813E-2</c:v>
                </c:pt>
                <c:pt idx="87">
                  <c:v>5.8418900000000003E-2</c:v>
                </c:pt>
                <c:pt idx="88">
                  <c:v>7.1571300000000004E-2</c:v>
                </c:pt>
                <c:pt idx="89">
                  <c:v>8.9415700000000001E-2</c:v>
                </c:pt>
                <c:pt idx="90">
                  <c:v>9.3016600000000005E-2</c:v>
                </c:pt>
                <c:pt idx="91">
                  <c:v>9.7871799999999995E-2</c:v>
                </c:pt>
                <c:pt idx="92">
                  <c:v>0.100587</c:v>
                </c:pt>
                <c:pt idx="93">
                  <c:v>9.6474599999999994E-2</c:v>
                </c:pt>
                <c:pt idx="94">
                  <c:v>8.3127199999999998E-2</c:v>
                </c:pt>
                <c:pt idx="95">
                  <c:v>6.9743100000000002E-2</c:v>
                </c:pt>
                <c:pt idx="96">
                  <c:v>5.8428300000000002E-2</c:v>
                </c:pt>
                <c:pt idx="97">
                  <c:v>4.9705199999999998E-2</c:v>
                </c:pt>
                <c:pt idx="98">
                  <c:v>4.2993900000000002E-2</c:v>
                </c:pt>
                <c:pt idx="99">
                  <c:v>3.7688800000000001E-2</c:v>
                </c:pt>
                <c:pt idx="100">
                  <c:v>3.3413199999999997E-2</c:v>
                </c:pt>
                <c:pt idx="101">
                  <c:v>2.9913200000000001E-2</c:v>
                </c:pt>
                <c:pt idx="102">
                  <c:v>2.70093E-2</c:v>
                </c:pt>
                <c:pt idx="103">
                  <c:v>2.4596E-2</c:v>
                </c:pt>
                <c:pt idx="104">
                  <c:v>2.2868099999999999E-2</c:v>
                </c:pt>
                <c:pt idx="105">
                  <c:v>2.11177E-2</c:v>
                </c:pt>
                <c:pt idx="106">
                  <c:v>1.9239699999999998E-2</c:v>
                </c:pt>
                <c:pt idx="107">
                  <c:v>1.7822999999999999E-2</c:v>
                </c:pt>
                <c:pt idx="108">
                  <c:v>1.6125500000000001E-2</c:v>
                </c:pt>
                <c:pt idx="109">
                  <c:v>1.46096E-2</c:v>
                </c:pt>
                <c:pt idx="110">
                  <c:v>1.39428E-2</c:v>
                </c:pt>
                <c:pt idx="111">
                  <c:v>1.33036E-2</c:v>
                </c:pt>
                <c:pt idx="112">
                  <c:v>1.2348100000000001E-2</c:v>
                </c:pt>
                <c:pt idx="113">
                  <c:v>1.1554E-2</c:v>
                </c:pt>
                <c:pt idx="114">
                  <c:v>1.0921200000000001E-2</c:v>
                </c:pt>
                <c:pt idx="115">
                  <c:v>1.03812E-2</c:v>
                </c:pt>
                <c:pt idx="116">
                  <c:v>9.9341599999999992E-3</c:v>
                </c:pt>
                <c:pt idx="117">
                  <c:v>9.4520699999999999E-3</c:v>
                </c:pt>
                <c:pt idx="118">
                  <c:v>8.9349400000000006E-3</c:v>
                </c:pt>
                <c:pt idx="119">
                  <c:v>8.5222400000000004E-3</c:v>
                </c:pt>
                <c:pt idx="120">
                  <c:v>8.2139599999999993E-3</c:v>
                </c:pt>
                <c:pt idx="121">
                  <c:v>7.5228300000000003E-3</c:v>
                </c:pt>
                <c:pt idx="122">
                  <c:v>6.44884E-3</c:v>
                </c:pt>
                <c:pt idx="123">
                  <c:v>5.6943200000000001E-3</c:v>
                </c:pt>
                <c:pt idx="124">
                  <c:v>5.2592899999999998E-3</c:v>
                </c:pt>
                <c:pt idx="125">
                  <c:v>4.9671100000000003E-3</c:v>
                </c:pt>
                <c:pt idx="126">
                  <c:v>4.8178099999999996E-3</c:v>
                </c:pt>
                <c:pt idx="127">
                  <c:v>4.7466299999999999E-3</c:v>
                </c:pt>
                <c:pt idx="128">
                  <c:v>4.7535600000000004E-3</c:v>
                </c:pt>
                <c:pt idx="129">
                  <c:v>4.5912100000000001E-3</c:v>
                </c:pt>
                <c:pt idx="130">
                  <c:v>4.2595899999999997E-3</c:v>
                </c:pt>
                <c:pt idx="131">
                  <c:v>3.9632199999999999E-3</c:v>
                </c:pt>
                <c:pt idx="132">
                  <c:v>3.70207E-3</c:v>
                </c:pt>
                <c:pt idx="133">
                  <c:v>3.5431400000000002E-3</c:v>
                </c:pt>
                <c:pt idx="134">
                  <c:v>3.4864399999999999E-3</c:v>
                </c:pt>
                <c:pt idx="135">
                  <c:v>3.4514300000000001E-3</c:v>
                </c:pt>
                <c:pt idx="136">
                  <c:v>3.4381099999999999E-3</c:v>
                </c:pt>
                <c:pt idx="137">
                  <c:v>3.4489799999999999E-3</c:v>
                </c:pt>
                <c:pt idx="138">
                  <c:v>3.4840399999999999E-3</c:v>
                </c:pt>
                <c:pt idx="139">
                  <c:v>3.49E-3</c:v>
                </c:pt>
                <c:pt idx="140">
                  <c:v>3.46686E-3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21592"/>
        <c:axId val="503455352"/>
      </c:scatterChart>
      <c:valAx>
        <c:axId val="502521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455352"/>
        <c:crosses val="autoZero"/>
        <c:crossBetween val="midCat"/>
      </c:valAx>
      <c:valAx>
        <c:axId val="50345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21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Flux_STAYSLbins!$Q$1:$Q$519</c:f>
              <c:numCache>
                <c:formatCode>General</c:formatCode>
                <c:ptCount val="519"/>
                <c:pt idx="0">
                  <c:v>12.4298</c:v>
                </c:pt>
                <c:pt idx="1">
                  <c:v>12.6</c:v>
                </c:pt>
                <c:pt idx="2">
                  <c:v>12.65</c:v>
                </c:pt>
                <c:pt idx="3">
                  <c:v>12.7</c:v>
                </c:pt>
                <c:pt idx="4">
                  <c:v>12.8</c:v>
                </c:pt>
                <c:pt idx="5">
                  <c:v>12.9</c:v>
                </c:pt>
                <c:pt idx="6">
                  <c:v>13</c:v>
                </c:pt>
                <c:pt idx="7">
                  <c:v>13.1</c:v>
                </c:pt>
                <c:pt idx="8">
                  <c:v>13.2</c:v>
                </c:pt>
                <c:pt idx="9">
                  <c:v>13.3</c:v>
                </c:pt>
                <c:pt idx="10">
                  <c:v>13.4</c:v>
                </c:pt>
                <c:pt idx="11">
                  <c:v>13.5</c:v>
                </c:pt>
                <c:pt idx="12">
                  <c:v>13.6</c:v>
                </c:pt>
                <c:pt idx="13">
                  <c:v>13.7</c:v>
                </c:pt>
                <c:pt idx="14">
                  <c:v>13.8</c:v>
                </c:pt>
                <c:pt idx="15">
                  <c:v>13.9</c:v>
                </c:pt>
                <c:pt idx="16">
                  <c:v>14</c:v>
                </c:pt>
                <c:pt idx="17">
                  <c:v>14.1</c:v>
                </c:pt>
                <c:pt idx="18">
                  <c:v>14.2</c:v>
                </c:pt>
                <c:pt idx="19">
                  <c:v>14.3</c:v>
                </c:pt>
                <c:pt idx="20">
                  <c:v>14.4</c:v>
                </c:pt>
                <c:pt idx="21">
                  <c:v>14.5</c:v>
                </c:pt>
                <c:pt idx="22">
                  <c:v>14.6</c:v>
                </c:pt>
                <c:pt idx="23">
                  <c:v>14.7</c:v>
                </c:pt>
                <c:pt idx="24">
                  <c:v>14.8</c:v>
                </c:pt>
                <c:pt idx="25">
                  <c:v>14.9</c:v>
                </c:pt>
                <c:pt idx="26">
                  <c:v>15</c:v>
                </c:pt>
                <c:pt idx="27">
                  <c:v>15.1</c:v>
                </c:pt>
                <c:pt idx="28">
                  <c:v>15.2</c:v>
                </c:pt>
                <c:pt idx="29">
                  <c:v>15.3</c:v>
                </c:pt>
                <c:pt idx="30">
                  <c:v>15.4</c:v>
                </c:pt>
                <c:pt idx="31">
                  <c:v>15.5</c:v>
                </c:pt>
                <c:pt idx="32">
                  <c:v>15.6</c:v>
                </c:pt>
                <c:pt idx="33">
                  <c:v>15.7</c:v>
                </c:pt>
                <c:pt idx="34">
                  <c:v>15.8</c:v>
                </c:pt>
                <c:pt idx="35">
                  <c:v>15.9</c:v>
                </c:pt>
                <c:pt idx="36">
                  <c:v>16</c:v>
                </c:pt>
                <c:pt idx="37">
                  <c:v>16.100000000000001</c:v>
                </c:pt>
                <c:pt idx="38">
                  <c:v>16.2</c:v>
                </c:pt>
                <c:pt idx="39">
                  <c:v>16.3</c:v>
                </c:pt>
                <c:pt idx="40">
                  <c:v>16.399999999999999</c:v>
                </c:pt>
                <c:pt idx="41">
                  <c:v>16.5</c:v>
                </c:pt>
                <c:pt idx="42">
                  <c:v>16.600000000000001</c:v>
                </c:pt>
                <c:pt idx="43">
                  <c:v>16.7</c:v>
                </c:pt>
                <c:pt idx="44">
                  <c:v>16.8</c:v>
                </c:pt>
                <c:pt idx="45">
                  <c:v>16.899999999999999</c:v>
                </c:pt>
                <c:pt idx="46">
                  <c:v>17</c:v>
                </c:pt>
                <c:pt idx="47">
                  <c:v>17.100000000000001</c:v>
                </c:pt>
                <c:pt idx="48">
                  <c:v>17.2</c:v>
                </c:pt>
                <c:pt idx="49">
                  <c:v>17.3</c:v>
                </c:pt>
                <c:pt idx="50">
                  <c:v>17.399999999999999</c:v>
                </c:pt>
                <c:pt idx="51">
                  <c:v>17.5</c:v>
                </c:pt>
                <c:pt idx="52">
                  <c:v>17.600000000000001</c:v>
                </c:pt>
                <c:pt idx="53">
                  <c:v>17.7</c:v>
                </c:pt>
                <c:pt idx="54">
                  <c:v>17.8</c:v>
                </c:pt>
                <c:pt idx="55">
                  <c:v>17.899999999999999</c:v>
                </c:pt>
                <c:pt idx="56">
                  <c:v>18</c:v>
                </c:pt>
                <c:pt idx="57">
                  <c:v>18.100000000000001</c:v>
                </c:pt>
                <c:pt idx="58">
                  <c:v>18.2</c:v>
                </c:pt>
                <c:pt idx="59">
                  <c:v>18.3</c:v>
                </c:pt>
                <c:pt idx="60">
                  <c:v>18.399999999999999</c:v>
                </c:pt>
                <c:pt idx="61">
                  <c:v>18.5</c:v>
                </c:pt>
                <c:pt idx="62">
                  <c:v>18.600000000000001</c:v>
                </c:pt>
                <c:pt idx="63">
                  <c:v>18.7</c:v>
                </c:pt>
                <c:pt idx="64">
                  <c:v>18.8</c:v>
                </c:pt>
                <c:pt idx="65">
                  <c:v>18.899999999999999</c:v>
                </c:pt>
                <c:pt idx="66">
                  <c:v>19</c:v>
                </c:pt>
                <c:pt idx="67">
                  <c:v>19.100000000000001</c:v>
                </c:pt>
                <c:pt idx="68">
                  <c:v>19.2</c:v>
                </c:pt>
                <c:pt idx="69">
                  <c:v>19.3</c:v>
                </c:pt>
                <c:pt idx="70">
                  <c:v>19.399999999999999</c:v>
                </c:pt>
                <c:pt idx="71">
                  <c:v>19.5</c:v>
                </c:pt>
                <c:pt idx="72">
                  <c:v>19.600000000000001</c:v>
                </c:pt>
                <c:pt idx="73">
                  <c:v>19.7</c:v>
                </c:pt>
                <c:pt idx="74">
                  <c:v>19.8</c:v>
                </c:pt>
                <c:pt idx="75">
                  <c:v>19.899999999999999</c:v>
                </c:pt>
                <c:pt idx="76">
                  <c:v>20</c:v>
                </c:pt>
                <c:pt idx="77">
                  <c:v>20.2</c:v>
                </c:pt>
                <c:pt idx="78">
                  <c:v>20.399999999999999</c:v>
                </c:pt>
                <c:pt idx="79">
                  <c:v>20.6</c:v>
                </c:pt>
                <c:pt idx="80">
                  <c:v>20.8</c:v>
                </c:pt>
                <c:pt idx="81">
                  <c:v>21</c:v>
                </c:pt>
                <c:pt idx="82">
                  <c:v>21.2</c:v>
                </c:pt>
                <c:pt idx="83">
                  <c:v>21.4</c:v>
                </c:pt>
                <c:pt idx="84">
                  <c:v>21.6</c:v>
                </c:pt>
                <c:pt idx="85">
                  <c:v>21.8</c:v>
                </c:pt>
                <c:pt idx="86">
                  <c:v>22</c:v>
                </c:pt>
                <c:pt idx="87">
                  <c:v>22.2</c:v>
                </c:pt>
                <c:pt idx="88">
                  <c:v>22.4</c:v>
                </c:pt>
                <c:pt idx="89">
                  <c:v>22.6</c:v>
                </c:pt>
                <c:pt idx="90">
                  <c:v>22.8</c:v>
                </c:pt>
                <c:pt idx="91">
                  <c:v>23</c:v>
                </c:pt>
                <c:pt idx="92">
                  <c:v>23.2</c:v>
                </c:pt>
                <c:pt idx="93">
                  <c:v>23.4</c:v>
                </c:pt>
                <c:pt idx="94">
                  <c:v>23.6</c:v>
                </c:pt>
                <c:pt idx="95">
                  <c:v>23.8</c:v>
                </c:pt>
                <c:pt idx="96">
                  <c:v>24</c:v>
                </c:pt>
                <c:pt idx="97">
                  <c:v>24.2</c:v>
                </c:pt>
                <c:pt idx="98">
                  <c:v>24.4</c:v>
                </c:pt>
                <c:pt idx="99">
                  <c:v>24.6</c:v>
                </c:pt>
                <c:pt idx="100">
                  <c:v>24.8</c:v>
                </c:pt>
                <c:pt idx="101">
                  <c:v>25</c:v>
                </c:pt>
                <c:pt idx="102">
                  <c:v>25.2</c:v>
                </c:pt>
                <c:pt idx="103">
                  <c:v>25.4</c:v>
                </c:pt>
                <c:pt idx="104">
                  <c:v>25.6</c:v>
                </c:pt>
                <c:pt idx="105">
                  <c:v>25.8</c:v>
                </c:pt>
                <c:pt idx="106">
                  <c:v>26</c:v>
                </c:pt>
                <c:pt idx="107">
                  <c:v>26.2</c:v>
                </c:pt>
                <c:pt idx="108">
                  <c:v>26.4</c:v>
                </c:pt>
                <c:pt idx="109">
                  <c:v>26.6</c:v>
                </c:pt>
                <c:pt idx="110">
                  <c:v>26.8</c:v>
                </c:pt>
                <c:pt idx="111">
                  <c:v>27</c:v>
                </c:pt>
                <c:pt idx="112">
                  <c:v>27.2</c:v>
                </c:pt>
                <c:pt idx="113">
                  <c:v>27.4</c:v>
                </c:pt>
                <c:pt idx="114">
                  <c:v>27.6</c:v>
                </c:pt>
                <c:pt idx="115">
                  <c:v>27.8</c:v>
                </c:pt>
                <c:pt idx="116">
                  <c:v>28</c:v>
                </c:pt>
                <c:pt idx="117">
                  <c:v>28.2</c:v>
                </c:pt>
                <c:pt idx="118">
                  <c:v>28.4</c:v>
                </c:pt>
                <c:pt idx="119">
                  <c:v>28.6</c:v>
                </c:pt>
                <c:pt idx="120">
                  <c:v>28.8</c:v>
                </c:pt>
                <c:pt idx="121">
                  <c:v>29</c:v>
                </c:pt>
                <c:pt idx="122">
                  <c:v>29.2</c:v>
                </c:pt>
                <c:pt idx="123">
                  <c:v>29.4</c:v>
                </c:pt>
                <c:pt idx="124">
                  <c:v>29.6</c:v>
                </c:pt>
                <c:pt idx="125">
                  <c:v>29.8</c:v>
                </c:pt>
                <c:pt idx="126">
                  <c:v>30</c:v>
                </c:pt>
                <c:pt idx="127">
                  <c:v>30.2</c:v>
                </c:pt>
                <c:pt idx="128">
                  <c:v>30.4</c:v>
                </c:pt>
                <c:pt idx="129">
                  <c:v>30.6</c:v>
                </c:pt>
                <c:pt idx="130">
                  <c:v>30.8</c:v>
                </c:pt>
                <c:pt idx="131">
                  <c:v>31</c:v>
                </c:pt>
                <c:pt idx="132">
                  <c:v>31.2</c:v>
                </c:pt>
                <c:pt idx="133">
                  <c:v>31.4</c:v>
                </c:pt>
                <c:pt idx="134">
                  <c:v>31.6</c:v>
                </c:pt>
                <c:pt idx="135">
                  <c:v>31.8</c:v>
                </c:pt>
                <c:pt idx="136">
                  <c:v>32</c:v>
                </c:pt>
                <c:pt idx="137">
                  <c:v>32.200000000000003</c:v>
                </c:pt>
                <c:pt idx="138">
                  <c:v>32.4</c:v>
                </c:pt>
                <c:pt idx="139">
                  <c:v>32.6</c:v>
                </c:pt>
                <c:pt idx="140">
                  <c:v>32.799999999999997</c:v>
                </c:pt>
                <c:pt idx="141">
                  <c:v>33</c:v>
                </c:pt>
                <c:pt idx="142">
                  <c:v>33.200000000000003</c:v>
                </c:pt>
                <c:pt idx="143">
                  <c:v>33.4</c:v>
                </c:pt>
                <c:pt idx="144">
                  <c:v>33.6</c:v>
                </c:pt>
                <c:pt idx="145">
                  <c:v>33.799999999999997</c:v>
                </c:pt>
                <c:pt idx="146">
                  <c:v>34</c:v>
                </c:pt>
                <c:pt idx="147">
                  <c:v>34.200000000000003</c:v>
                </c:pt>
                <c:pt idx="148">
                  <c:v>34.4</c:v>
                </c:pt>
                <c:pt idx="149">
                  <c:v>34.6</c:v>
                </c:pt>
                <c:pt idx="150">
                  <c:v>34.799999999999997</c:v>
                </c:pt>
                <c:pt idx="151">
                  <c:v>35</c:v>
                </c:pt>
                <c:pt idx="152">
                  <c:v>35.200000000000003</c:v>
                </c:pt>
                <c:pt idx="153">
                  <c:v>35.4</c:v>
                </c:pt>
                <c:pt idx="154">
                  <c:v>35.6</c:v>
                </c:pt>
                <c:pt idx="155">
                  <c:v>35.799999999999997</c:v>
                </c:pt>
                <c:pt idx="156">
                  <c:v>36</c:v>
                </c:pt>
                <c:pt idx="157">
                  <c:v>36.200000000000003</c:v>
                </c:pt>
                <c:pt idx="158">
                  <c:v>36.4</c:v>
                </c:pt>
                <c:pt idx="159">
                  <c:v>36.6</c:v>
                </c:pt>
                <c:pt idx="160">
                  <c:v>36.799999999999997</c:v>
                </c:pt>
                <c:pt idx="161">
                  <c:v>37</c:v>
                </c:pt>
                <c:pt idx="162">
                  <c:v>37.200000000000003</c:v>
                </c:pt>
                <c:pt idx="163">
                  <c:v>37.4</c:v>
                </c:pt>
                <c:pt idx="164">
                  <c:v>37.6</c:v>
                </c:pt>
                <c:pt idx="165">
                  <c:v>37.799999999999997</c:v>
                </c:pt>
                <c:pt idx="166">
                  <c:v>38</c:v>
                </c:pt>
                <c:pt idx="167">
                  <c:v>38.200000000000003</c:v>
                </c:pt>
                <c:pt idx="168">
                  <c:v>38.4</c:v>
                </c:pt>
                <c:pt idx="169">
                  <c:v>38.6</c:v>
                </c:pt>
                <c:pt idx="170">
                  <c:v>38.799999999999997</c:v>
                </c:pt>
                <c:pt idx="171">
                  <c:v>39</c:v>
                </c:pt>
                <c:pt idx="172">
                  <c:v>39.200000000000003</c:v>
                </c:pt>
                <c:pt idx="173">
                  <c:v>39.4</c:v>
                </c:pt>
                <c:pt idx="174">
                  <c:v>39.6</c:v>
                </c:pt>
                <c:pt idx="175">
                  <c:v>39.799999999999997</c:v>
                </c:pt>
                <c:pt idx="176">
                  <c:v>40</c:v>
                </c:pt>
                <c:pt idx="177">
                  <c:v>40.200000000000003</c:v>
                </c:pt>
                <c:pt idx="178">
                  <c:v>40.4</c:v>
                </c:pt>
                <c:pt idx="179">
                  <c:v>40.6</c:v>
                </c:pt>
                <c:pt idx="180">
                  <c:v>40.799999999999997</c:v>
                </c:pt>
                <c:pt idx="181">
                  <c:v>41</c:v>
                </c:pt>
                <c:pt idx="182">
                  <c:v>41.2</c:v>
                </c:pt>
                <c:pt idx="183">
                  <c:v>41.4</c:v>
                </c:pt>
                <c:pt idx="184">
                  <c:v>41.6</c:v>
                </c:pt>
                <c:pt idx="185">
                  <c:v>41.8</c:v>
                </c:pt>
                <c:pt idx="186">
                  <c:v>42</c:v>
                </c:pt>
                <c:pt idx="187">
                  <c:v>42.2</c:v>
                </c:pt>
                <c:pt idx="188">
                  <c:v>42.4</c:v>
                </c:pt>
                <c:pt idx="189">
                  <c:v>42.6</c:v>
                </c:pt>
                <c:pt idx="190">
                  <c:v>42.8</c:v>
                </c:pt>
                <c:pt idx="191">
                  <c:v>43</c:v>
                </c:pt>
                <c:pt idx="192">
                  <c:v>43.2</c:v>
                </c:pt>
                <c:pt idx="193">
                  <c:v>43.4</c:v>
                </c:pt>
                <c:pt idx="194">
                  <c:v>43.6</c:v>
                </c:pt>
                <c:pt idx="195">
                  <c:v>43.8</c:v>
                </c:pt>
                <c:pt idx="196">
                  <c:v>44</c:v>
                </c:pt>
                <c:pt idx="197">
                  <c:v>44.2</c:v>
                </c:pt>
                <c:pt idx="198">
                  <c:v>44.4</c:v>
                </c:pt>
                <c:pt idx="199">
                  <c:v>44.6</c:v>
                </c:pt>
                <c:pt idx="200">
                  <c:v>44.8</c:v>
                </c:pt>
                <c:pt idx="201">
                  <c:v>45</c:v>
                </c:pt>
                <c:pt idx="202">
                  <c:v>45.2</c:v>
                </c:pt>
                <c:pt idx="203">
                  <c:v>45.4</c:v>
                </c:pt>
                <c:pt idx="204">
                  <c:v>45.6</c:v>
                </c:pt>
                <c:pt idx="205">
                  <c:v>45.8</c:v>
                </c:pt>
                <c:pt idx="206">
                  <c:v>46</c:v>
                </c:pt>
                <c:pt idx="207">
                  <c:v>46.2</c:v>
                </c:pt>
                <c:pt idx="208">
                  <c:v>46.4</c:v>
                </c:pt>
                <c:pt idx="209">
                  <c:v>46.6</c:v>
                </c:pt>
                <c:pt idx="210">
                  <c:v>46.8</c:v>
                </c:pt>
                <c:pt idx="211">
                  <c:v>47</c:v>
                </c:pt>
                <c:pt idx="212">
                  <c:v>47.2</c:v>
                </c:pt>
                <c:pt idx="213">
                  <c:v>47.4</c:v>
                </c:pt>
                <c:pt idx="214">
                  <c:v>47.6</c:v>
                </c:pt>
                <c:pt idx="215">
                  <c:v>47.8</c:v>
                </c:pt>
                <c:pt idx="216">
                  <c:v>48</c:v>
                </c:pt>
                <c:pt idx="217">
                  <c:v>48.2</c:v>
                </c:pt>
                <c:pt idx="218">
                  <c:v>48.4</c:v>
                </c:pt>
                <c:pt idx="219">
                  <c:v>48.6</c:v>
                </c:pt>
                <c:pt idx="220">
                  <c:v>48.8</c:v>
                </c:pt>
                <c:pt idx="221">
                  <c:v>49</c:v>
                </c:pt>
                <c:pt idx="222">
                  <c:v>49.2</c:v>
                </c:pt>
                <c:pt idx="223">
                  <c:v>49.4</c:v>
                </c:pt>
                <c:pt idx="224">
                  <c:v>49.6</c:v>
                </c:pt>
                <c:pt idx="225">
                  <c:v>49.8</c:v>
                </c:pt>
                <c:pt idx="226">
                  <c:v>50</c:v>
                </c:pt>
                <c:pt idx="227">
                  <c:v>50.2</c:v>
                </c:pt>
                <c:pt idx="228">
                  <c:v>50.4</c:v>
                </c:pt>
                <c:pt idx="229">
                  <c:v>50.6</c:v>
                </c:pt>
                <c:pt idx="230">
                  <c:v>50.8</c:v>
                </c:pt>
                <c:pt idx="231">
                  <c:v>51</c:v>
                </c:pt>
                <c:pt idx="232">
                  <c:v>51.2</c:v>
                </c:pt>
                <c:pt idx="233">
                  <c:v>51.4</c:v>
                </c:pt>
                <c:pt idx="234">
                  <c:v>51.6</c:v>
                </c:pt>
                <c:pt idx="235">
                  <c:v>51.8</c:v>
                </c:pt>
                <c:pt idx="236">
                  <c:v>52</c:v>
                </c:pt>
                <c:pt idx="237">
                  <c:v>52.2</c:v>
                </c:pt>
                <c:pt idx="238">
                  <c:v>52.4</c:v>
                </c:pt>
                <c:pt idx="239">
                  <c:v>52.6</c:v>
                </c:pt>
                <c:pt idx="240">
                  <c:v>52.8</c:v>
                </c:pt>
                <c:pt idx="241">
                  <c:v>53</c:v>
                </c:pt>
                <c:pt idx="242">
                  <c:v>53.2</c:v>
                </c:pt>
                <c:pt idx="243">
                  <c:v>53.4</c:v>
                </c:pt>
                <c:pt idx="244">
                  <c:v>53.6</c:v>
                </c:pt>
                <c:pt idx="245">
                  <c:v>53.8</c:v>
                </c:pt>
                <c:pt idx="246">
                  <c:v>54</c:v>
                </c:pt>
                <c:pt idx="247">
                  <c:v>54.2</c:v>
                </c:pt>
                <c:pt idx="248">
                  <c:v>54.4</c:v>
                </c:pt>
                <c:pt idx="249">
                  <c:v>54.6</c:v>
                </c:pt>
                <c:pt idx="250">
                  <c:v>54.8</c:v>
                </c:pt>
                <c:pt idx="251">
                  <c:v>55</c:v>
                </c:pt>
                <c:pt idx="252">
                  <c:v>55.2</c:v>
                </c:pt>
                <c:pt idx="253">
                  <c:v>55.4</c:v>
                </c:pt>
                <c:pt idx="254">
                  <c:v>55.6</c:v>
                </c:pt>
                <c:pt idx="255">
                  <c:v>55.8</c:v>
                </c:pt>
                <c:pt idx="256">
                  <c:v>56</c:v>
                </c:pt>
                <c:pt idx="257">
                  <c:v>56.2</c:v>
                </c:pt>
                <c:pt idx="258">
                  <c:v>56.4</c:v>
                </c:pt>
                <c:pt idx="259">
                  <c:v>56.6</c:v>
                </c:pt>
                <c:pt idx="260">
                  <c:v>56.8</c:v>
                </c:pt>
                <c:pt idx="261">
                  <c:v>57</c:v>
                </c:pt>
                <c:pt idx="262">
                  <c:v>57.2</c:v>
                </c:pt>
                <c:pt idx="263">
                  <c:v>57.4</c:v>
                </c:pt>
                <c:pt idx="264">
                  <c:v>57.6</c:v>
                </c:pt>
                <c:pt idx="265">
                  <c:v>57.8</c:v>
                </c:pt>
                <c:pt idx="266">
                  <c:v>58</c:v>
                </c:pt>
                <c:pt idx="267">
                  <c:v>58.2</c:v>
                </c:pt>
                <c:pt idx="268">
                  <c:v>58.4</c:v>
                </c:pt>
                <c:pt idx="269">
                  <c:v>58.6</c:v>
                </c:pt>
                <c:pt idx="270">
                  <c:v>58.8</c:v>
                </c:pt>
                <c:pt idx="271">
                  <c:v>59</c:v>
                </c:pt>
                <c:pt idx="272">
                  <c:v>59.2</c:v>
                </c:pt>
                <c:pt idx="273">
                  <c:v>59.4</c:v>
                </c:pt>
                <c:pt idx="274">
                  <c:v>59.6</c:v>
                </c:pt>
                <c:pt idx="275">
                  <c:v>59.8</c:v>
                </c:pt>
                <c:pt idx="276">
                  <c:v>60</c:v>
                </c:pt>
              </c:numCache>
            </c:numRef>
          </c:xVal>
          <c:yVal>
            <c:numRef>
              <c:f>Flux_STAYSLbins!$R$1:$R$519</c:f>
              <c:numCache>
                <c:formatCode>General</c:formatCode>
                <c:ptCount val="519"/>
                <c:pt idx="0">
                  <c:v>0</c:v>
                </c:pt>
                <c:pt idx="1">
                  <c:v>6.6979699999999997E-4</c:v>
                </c:pt>
                <c:pt idx="2">
                  <c:v>1.0435100000000001E-3</c:v>
                </c:pt>
                <c:pt idx="3">
                  <c:v>1.44181E-3</c:v>
                </c:pt>
                <c:pt idx="4">
                  <c:v>2.31554E-3</c:v>
                </c:pt>
                <c:pt idx="5">
                  <c:v>3.2973899999999999E-3</c:v>
                </c:pt>
                <c:pt idx="6">
                  <c:v>4.3928300000000003E-3</c:v>
                </c:pt>
                <c:pt idx="7">
                  <c:v>5.6060099999999998E-3</c:v>
                </c:pt>
                <c:pt idx="8">
                  <c:v>6.9394299999999999E-3</c:v>
                </c:pt>
                <c:pt idx="9">
                  <c:v>8.3935499999999996E-3</c:v>
                </c:pt>
                <c:pt idx="10">
                  <c:v>9.9663900000000003E-3</c:v>
                </c:pt>
                <c:pt idx="11">
                  <c:v>1.16534E-2</c:v>
                </c:pt>
                <c:pt idx="12">
                  <c:v>1.3447000000000001E-2</c:v>
                </c:pt>
                <c:pt idx="13">
                  <c:v>1.5337E-2</c:v>
                </c:pt>
                <c:pt idx="14">
                  <c:v>1.7310200000000001E-2</c:v>
                </c:pt>
                <c:pt idx="15">
                  <c:v>1.93511E-2</c:v>
                </c:pt>
                <c:pt idx="16">
                  <c:v>2.1442200000000002E-2</c:v>
                </c:pt>
                <c:pt idx="17">
                  <c:v>2.3564399999999999E-2</c:v>
                </c:pt>
                <c:pt idx="18">
                  <c:v>2.56983E-2</c:v>
                </c:pt>
                <c:pt idx="19">
                  <c:v>2.7824100000000001E-2</c:v>
                </c:pt>
                <c:pt idx="20">
                  <c:v>2.9923100000000001E-2</c:v>
                </c:pt>
                <c:pt idx="21">
                  <c:v>3.1977899999999997E-2</c:v>
                </c:pt>
                <c:pt idx="22">
                  <c:v>3.3973400000000001E-2</c:v>
                </c:pt>
                <c:pt idx="23">
                  <c:v>3.5896600000000001E-2</c:v>
                </c:pt>
                <c:pt idx="24">
                  <c:v>3.7737300000000001E-2</c:v>
                </c:pt>
                <c:pt idx="25">
                  <c:v>3.9488200000000001E-2</c:v>
                </c:pt>
                <c:pt idx="26">
                  <c:v>4.1144500000000001E-2</c:v>
                </c:pt>
                <c:pt idx="27">
                  <c:v>4.2703999999999999E-2</c:v>
                </c:pt>
                <c:pt idx="28">
                  <c:v>4.41666E-2</c:v>
                </c:pt>
                <c:pt idx="29">
                  <c:v>4.55343E-2</c:v>
                </c:pt>
                <c:pt idx="30">
                  <c:v>4.6810400000000002E-2</c:v>
                </c:pt>
                <c:pt idx="31">
                  <c:v>4.7999699999999999E-2</c:v>
                </c:pt>
                <c:pt idx="32">
                  <c:v>4.9107699999999997E-2</c:v>
                </c:pt>
                <c:pt idx="33">
                  <c:v>5.0140400000000002E-2</c:v>
                </c:pt>
                <c:pt idx="34">
                  <c:v>5.1104200000000002E-2</c:v>
                </c:pt>
                <c:pt idx="35">
                  <c:v>5.2005799999999998E-2</c:v>
                </c:pt>
                <c:pt idx="36">
                  <c:v>5.2851500000000003E-2</c:v>
                </c:pt>
                <c:pt idx="37">
                  <c:v>5.36477E-2</c:v>
                </c:pt>
                <c:pt idx="38">
                  <c:v>5.4400400000000002E-2</c:v>
                </c:pt>
                <c:pt idx="39">
                  <c:v>5.5115200000000003E-2</c:v>
                </c:pt>
                <c:pt idx="40">
                  <c:v>5.57975E-2</c:v>
                </c:pt>
                <c:pt idx="41">
                  <c:v>5.6452099999999998E-2</c:v>
                </c:pt>
                <c:pt idx="42">
                  <c:v>5.7083500000000002E-2</c:v>
                </c:pt>
                <c:pt idx="43">
                  <c:v>5.7695700000000003E-2</c:v>
                </c:pt>
                <c:pt idx="44">
                  <c:v>5.8292400000000001E-2</c:v>
                </c:pt>
                <c:pt idx="45">
                  <c:v>5.88768E-2</c:v>
                </c:pt>
                <c:pt idx="46">
                  <c:v>5.9451900000000002E-2</c:v>
                </c:pt>
                <c:pt idx="47">
                  <c:v>6.00201E-2</c:v>
                </c:pt>
                <c:pt idx="48">
                  <c:v>6.05838E-2</c:v>
                </c:pt>
                <c:pt idx="49">
                  <c:v>6.1144900000000002E-2</c:v>
                </c:pt>
                <c:pt idx="50">
                  <c:v>6.1705099999999999E-2</c:v>
                </c:pt>
                <c:pt idx="51">
                  <c:v>6.2265800000000003E-2</c:v>
                </c:pt>
                <c:pt idx="52">
                  <c:v>6.2828200000000001E-2</c:v>
                </c:pt>
                <c:pt idx="53">
                  <c:v>6.3393400000000003E-2</c:v>
                </c:pt>
                <c:pt idx="54">
                  <c:v>6.3962099999999994E-2</c:v>
                </c:pt>
                <c:pt idx="55">
                  <c:v>6.4535099999999998E-2</c:v>
                </c:pt>
                <c:pt idx="56">
                  <c:v>6.5112799999999998E-2</c:v>
                </c:pt>
                <c:pt idx="57">
                  <c:v>6.5695600000000007E-2</c:v>
                </c:pt>
                <c:pt idx="58">
                  <c:v>6.6283700000000001E-2</c:v>
                </c:pt>
                <c:pt idx="59">
                  <c:v>6.6877199999999998E-2</c:v>
                </c:pt>
                <c:pt idx="60">
                  <c:v>6.7475999999999994E-2</c:v>
                </c:pt>
                <c:pt idx="61">
                  <c:v>6.8080100000000005E-2</c:v>
                </c:pt>
                <c:pt idx="62">
                  <c:v>6.8689200000000006E-2</c:v>
                </c:pt>
                <c:pt idx="63">
                  <c:v>6.9303100000000006E-2</c:v>
                </c:pt>
                <c:pt idx="64">
                  <c:v>6.9921300000000006E-2</c:v>
                </c:pt>
                <c:pt idx="65">
                  <c:v>7.0543400000000006E-2</c:v>
                </c:pt>
                <c:pt idx="66">
                  <c:v>7.1168800000000004E-2</c:v>
                </c:pt>
                <c:pt idx="67">
                  <c:v>7.1796899999999997E-2</c:v>
                </c:pt>
                <c:pt idx="68">
                  <c:v>7.2427099999999994E-2</c:v>
                </c:pt>
                <c:pt idx="69">
                  <c:v>7.3058700000000004E-2</c:v>
                </c:pt>
                <c:pt idx="70">
                  <c:v>7.3690800000000001E-2</c:v>
                </c:pt>
                <c:pt idx="71">
                  <c:v>7.4322600000000003E-2</c:v>
                </c:pt>
                <c:pt idx="72">
                  <c:v>7.4953199999999998E-2</c:v>
                </c:pt>
                <c:pt idx="73">
                  <c:v>7.5581800000000005E-2</c:v>
                </c:pt>
                <c:pt idx="74">
                  <c:v>7.6207300000000006E-2</c:v>
                </c:pt>
                <c:pt idx="75">
                  <c:v>7.6828900000000006E-2</c:v>
                </c:pt>
                <c:pt idx="76">
                  <c:v>7.7445100000000003E-2</c:v>
                </c:pt>
                <c:pt idx="77">
                  <c:v>7.8658699999999998E-2</c:v>
                </c:pt>
                <c:pt idx="78">
                  <c:v>7.9839099999999996E-2</c:v>
                </c:pt>
                <c:pt idx="79">
                  <c:v>8.0977499999999994E-2</c:v>
                </c:pt>
                <c:pt idx="80">
                  <c:v>8.2065100000000002E-2</c:v>
                </c:pt>
                <c:pt idx="81">
                  <c:v>8.3092799999999994E-2</c:v>
                </c:pt>
                <c:pt idx="82">
                  <c:v>8.4052299999999996E-2</c:v>
                </c:pt>
                <c:pt idx="83">
                  <c:v>8.4935099999999999E-2</c:v>
                </c:pt>
                <c:pt idx="84">
                  <c:v>8.5733699999999996E-2</c:v>
                </c:pt>
                <c:pt idx="85">
                  <c:v>8.6441199999999996E-2</c:v>
                </c:pt>
                <c:pt idx="86">
                  <c:v>8.7051299999999998E-2</c:v>
                </c:pt>
                <c:pt idx="87">
                  <c:v>8.7558999999999998E-2</c:v>
                </c:pt>
                <c:pt idx="88">
                  <c:v>8.7959899999999994E-2</c:v>
                </c:pt>
                <c:pt idx="89">
                  <c:v>8.8251200000000002E-2</c:v>
                </c:pt>
                <c:pt idx="90">
                  <c:v>8.8430800000000004E-2</c:v>
                </c:pt>
                <c:pt idx="91">
                  <c:v>8.8498099999999996E-2</c:v>
                </c:pt>
                <c:pt idx="92">
                  <c:v>8.8453500000000004E-2</c:v>
                </c:pt>
                <c:pt idx="93">
                  <c:v>8.8298399999999999E-2</c:v>
                </c:pt>
                <c:pt idx="94">
                  <c:v>8.80354E-2</c:v>
                </c:pt>
                <c:pt idx="95">
                  <c:v>8.7668099999999999E-2</c:v>
                </c:pt>
                <c:pt idx="96">
                  <c:v>8.7200799999999995E-2</c:v>
                </c:pt>
                <c:pt idx="97">
                  <c:v>8.6638699999999999E-2</c:v>
                </c:pt>
                <c:pt idx="98">
                  <c:v>8.5987400000000005E-2</c:v>
                </c:pt>
                <c:pt idx="99">
                  <c:v>8.5253099999999998E-2</c:v>
                </c:pt>
                <c:pt idx="100">
                  <c:v>8.4442500000000004E-2</c:v>
                </c:pt>
                <c:pt idx="101">
                  <c:v>8.3562399999999995E-2</c:v>
                </c:pt>
                <c:pt idx="102">
                  <c:v>8.2619799999999993E-2</c:v>
                </c:pt>
                <c:pt idx="103">
                  <c:v>8.1621399999999997E-2</c:v>
                </c:pt>
                <c:pt idx="104">
                  <c:v>8.0574400000000004E-2</c:v>
                </c:pt>
                <c:pt idx="105">
                  <c:v>7.9485299999999995E-2</c:v>
                </c:pt>
                <c:pt idx="106">
                  <c:v>7.8360700000000005E-2</c:v>
                </c:pt>
                <c:pt idx="107">
                  <c:v>7.7206700000000003E-2</c:v>
                </c:pt>
                <c:pt idx="108">
                  <c:v>7.6029399999999997E-2</c:v>
                </c:pt>
                <c:pt idx="109">
                  <c:v>7.4833999999999998E-2</c:v>
                </c:pt>
                <c:pt idx="110">
                  <c:v>7.3625899999999994E-2</c:v>
                </c:pt>
                <c:pt idx="111">
                  <c:v>7.2409699999999994E-2</c:v>
                </c:pt>
                <c:pt idx="112">
                  <c:v>7.1189799999999998E-2</c:v>
                </c:pt>
                <c:pt idx="113">
                  <c:v>6.9970000000000004E-2</c:v>
                </c:pt>
                <c:pt idx="114">
                  <c:v>6.8753999999999996E-2</c:v>
                </c:pt>
                <c:pt idx="115">
                  <c:v>6.7544900000000005E-2</c:v>
                </c:pt>
                <c:pt idx="116">
                  <c:v>6.6345399999999999E-2</c:v>
                </c:pt>
                <c:pt idx="117">
                  <c:v>6.5158199999999999E-2</c:v>
                </c:pt>
                <c:pt idx="118">
                  <c:v>6.3985299999999995E-2</c:v>
                </c:pt>
                <c:pt idx="119">
                  <c:v>6.2828499999999995E-2</c:v>
                </c:pt>
                <c:pt idx="120">
                  <c:v>6.1689500000000001E-2</c:v>
                </c:pt>
                <c:pt idx="121">
                  <c:v>6.0569499999999998E-2</c:v>
                </c:pt>
                <c:pt idx="122">
                  <c:v>5.9469800000000003E-2</c:v>
                </c:pt>
                <c:pt idx="123">
                  <c:v>5.8390999999999998E-2</c:v>
                </c:pt>
                <c:pt idx="124">
                  <c:v>5.7334000000000003E-2</c:v>
                </c:pt>
                <c:pt idx="125">
                  <c:v>5.6299299999999997E-2</c:v>
                </c:pt>
                <c:pt idx="126">
                  <c:v>5.5287200000000002E-2</c:v>
                </c:pt>
                <c:pt idx="127">
                  <c:v>5.4297999999999999E-2</c:v>
                </c:pt>
                <c:pt idx="128">
                  <c:v>5.3331799999999999E-2</c:v>
                </c:pt>
                <c:pt idx="129">
                  <c:v>5.2388700000000003E-2</c:v>
                </c:pt>
                <c:pt idx="130">
                  <c:v>5.14685E-2</c:v>
                </c:pt>
                <c:pt idx="131">
                  <c:v>5.0571100000000001E-2</c:v>
                </c:pt>
                <c:pt idx="132">
                  <c:v>4.9696400000000002E-2</c:v>
                </c:pt>
                <c:pt idx="133">
                  <c:v>4.8843999999999999E-2</c:v>
                </c:pt>
                <c:pt idx="134">
                  <c:v>4.8013599999999997E-2</c:v>
                </c:pt>
                <c:pt idx="135">
                  <c:v>4.7204900000000001E-2</c:v>
                </c:pt>
                <c:pt idx="136">
                  <c:v>4.64175E-2</c:v>
                </c:pt>
                <c:pt idx="137">
                  <c:v>4.5650900000000001E-2</c:v>
                </c:pt>
                <c:pt idx="138">
                  <c:v>4.4904699999999999E-2</c:v>
                </c:pt>
                <c:pt idx="139">
                  <c:v>4.4178500000000002E-2</c:v>
                </c:pt>
                <c:pt idx="140">
                  <c:v>4.3471799999999998E-2</c:v>
                </c:pt>
                <c:pt idx="141">
                  <c:v>4.2784099999999999E-2</c:v>
                </c:pt>
                <c:pt idx="142">
                  <c:v>4.2114899999999997E-2</c:v>
                </c:pt>
                <c:pt idx="143">
                  <c:v>4.1463800000000002E-2</c:v>
                </c:pt>
                <c:pt idx="144">
                  <c:v>4.0830199999999997E-2</c:v>
                </c:pt>
                <c:pt idx="145">
                  <c:v>4.0213699999999998E-2</c:v>
                </c:pt>
                <c:pt idx="146">
                  <c:v>3.9613799999999998E-2</c:v>
                </c:pt>
                <c:pt idx="147">
                  <c:v>3.9030000000000002E-2</c:v>
                </c:pt>
                <c:pt idx="148">
                  <c:v>3.84619E-2</c:v>
                </c:pt>
                <c:pt idx="149">
                  <c:v>3.7908999999999998E-2</c:v>
                </c:pt>
                <c:pt idx="150">
                  <c:v>3.7370800000000003E-2</c:v>
                </c:pt>
                <c:pt idx="151">
                  <c:v>3.6846900000000002E-2</c:v>
                </c:pt>
                <c:pt idx="152">
                  <c:v>3.6336899999999998E-2</c:v>
                </c:pt>
                <c:pt idx="153">
                  <c:v>3.5840299999999999E-2</c:v>
                </c:pt>
                <c:pt idx="154">
                  <c:v>3.5356800000000001E-2</c:v>
                </c:pt>
                <c:pt idx="155">
                  <c:v>3.4885899999999997E-2</c:v>
                </c:pt>
                <c:pt idx="156">
                  <c:v>3.4427300000000001E-2</c:v>
                </c:pt>
                <c:pt idx="157">
                  <c:v>3.3980499999999997E-2</c:v>
                </c:pt>
                <c:pt idx="158">
                  <c:v>3.3545199999999997E-2</c:v>
                </c:pt>
                <c:pt idx="159">
                  <c:v>3.3121100000000001E-2</c:v>
                </c:pt>
                <c:pt idx="160">
                  <c:v>3.2707699999999999E-2</c:v>
                </c:pt>
                <c:pt idx="161">
                  <c:v>3.2304800000000002E-2</c:v>
                </c:pt>
                <c:pt idx="162">
                  <c:v>3.1912000000000003E-2</c:v>
                </c:pt>
                <c:pt idx="163">
                  <c:v>3.1529099999999997E-2</c:v>
                </c:pt>
                <c:pt idx="164">
                  <c:v>3.1155599999999999E-2</c:v>
                </c:pt>
                <c:pt idx="165">
                  <c:v>3.07914E-2</c:v>
                </c:pt>
                <c:pt idx="166">
                  <c:v>3.0436100000000001E-2</c:v>
                </c:pt>
                <c:pt idx="167">
                  <c:v>3.0089399999999999E-2</c:v>
                </c:pt>
                <c:pt idx="168">
                  <c:v>2.9751199999999998E-2</c:v>
                </c:pt>
                <c:pt idx="169">
                  <c:v>2.9420999999999999E-2</c:v>
                </c:pt>
                <c:pt idx="170">
                  <c:v>2.9098800000000001E-2</c:v>
                </c:pt>
                <c:pt idx="171">
                  <c:v>2.8784199999999999E-2</c:v>
                </c:pt>
                <c:pt idx="172">
                  <c:v>2.8476899999999999E-2</c:v>
                </c:pt>
                <c:pt idx="173">
                  <c:v>2.8176900000000001E-2</c:v>
                </c:pt>
                <c:pt idx="174">
                  <c:v>2.78838E-2</c:v>
                </c:pt>
                <c:pt idx="175">
                  <c:v>2.7597500000000001E-2</c:v>
                </c:pt>
                <c:pt idx="176">
                  <c:v>2.73177E-2</c:v>
                </c:pt>
                <c:pt idx="177">
                  <c:v>2.70443E-2</c:v>
                </c:pt>
                <c:pt idx="178">
                  <c:v>2.6777100000000002E-2</c:v>
                </c:pt>
                <c:pt idx="179">
                  <c:v>2.6515799999999999E-2</c:v>
                </c:pt>
                <c:pt idx="180">
                  <c:v>2.62603E-2</c:v>
                </c:pt>
                <c:pt idx="181">
                  <c:v>2.6010499999999999E-2</c:v>
                </c:pt>
                <c:pt idx="182">
                  <c:v>2.57662E-2</c:v>
                </c:pt>
                <c:pt idx="183">
                  <c:v>2.55271E-2</c:v>
                </c:pt>
                <c:pt idx="184">
                  <c:v>2.5293300000000001E-2</c:v>
                </c:pt>
                <c:pt idx="185">
                  <c:v>2.5064400000000001E-2</c:v>
                </c:pt>
                <c:pt idx="186">
                  <c:v>2.4840399999999999E-2</c:v>
                </c:pt>
                <c:pt idx="187">
                  <c:v>2.4621199999999999E-2</c:v>
                </c:pt>
                <c:pt idx="188">
                  <c:v>2.4406500000000001E-2</c:v>
                </c:pt>
                <c:pt idx="189">
                  <c:v>2.41963E-2</c:v>
                </c:pt>
                <c:pt idx="190">
                  <c:v>2.3990500000000001E-2</c:v>
                </c:pt>
                <c:pt idx="191">
                  <c:v>2.3788900000000002E-2</c:v>
                </c:pt>
                <c:pt idx="192">
                  <c:v>2.3591299999999999E-2</c:v>
                </c:pt>
                <c:pt idx="193">
                  <c:v>2.33978E-2</c:v>
                </c:pt>
                <c:pt idx="194">
                  <c:v>2.3208199999999998E-2</c:v>
                </c:pt>
                <c:pt idx="195">
                  <c:v>2.3022299999999999E-2</c:v>
                </c:pt>
                <c:pt idx="196">
                  <c:v>2.2840099999999999E-2</c:v>
                </c:pt>
                <c:pt idx="197">
                  <c:v>2.2661500000000001E-2</c:v>
                </c:pt>
                <c:pt idx="198">
                  <c:v>2.24864E-2</c:v>
                </c:pt>
                <c:pt idx="199">
                  <c:v>2.23147E-2</c:v>
                </c:pt>
                <c:pt idx="200">
                  <c:v>2.2146300000000001E-2</c:v>
                </c:pt>
                <c:pt idx="201">
                  <c:v>2.19811E-2</c:v>
                </c:pt>
                <c:pt idx="202">
                  <c:v>2.1819000000000002E-2</c:v>
                </c:pt>
                <c:pt idx="203">
                  <c:v>2.1659999999999999E-2</c:v>
                </c:pt>
                <c:pt idx="204">
                  <c:v>2.1503899999999999E-2</c:v>
                </c:pt>
                <c:pt idx="205">
                  <c:v>2.13507E-2</c:v>
                </c:pt>
                <c:pt idx="206">
                  <c:v>2.1200400000000001E-2</c:v>
                </c:pt>
                <c:pt idx="207">
                  <c:v>2.10528E-2</c:v>
                </c:pt>
                <c:pt idx="208">
                  <c:v>2.09079E-2</c:v>
                </c:pt>
                <c:pt idx="209">
                  <c:v>2.0765599999999999E-2</c:v>
                </c:pt>
                <c:pt idx="210">
                  <c:v>2.0625899999999999E-2</c:v>
                </c:pt>
                <c:pt idx="211">
                  <c:v>2.0488599999999999E-2</c:v>
                </c:pt>
                <c:pt idx="212">
                  <c:v>2.0353799999999998E-2</c:v>
                </c:pt>
                <c:pt idx="213">
                  <c:v>2.0221300000000001E-2</c:v>
                </c:pt>
                <c:pt idx="214">
                  <c:v>2.0091100000000001E-2</c:v>
                </c:pt>
                <c:pt idx="215">
                  <c:v>1.99632E-2</c:v>
                </c:pt>
                <c:pt idx="216">
                  <c:v>1.9837500000000001E-2</c:v>
                </c:pt>
                <c:pt idx="217">
                  <c:v>1.9713899999999999E-2</c:v>
                </c:pt>
                <c:pt idx="218">
                  <c:v>1.9592499999999999E-2</c:v>
                </c:pt>
                <c:pt idx="219">
                  <c:v>1.94731E-2</c:v>
                </c:pt>
                <c:pt idx="220">
                  <c:v>1.9355600000000001E-2</c:v>
                </c:pt>
                <c:pt idx="221">
                  <c:v>1.9240199999999999E-2</c:v>
                </c:pt>
                <c:pt idx="222">
                  <c:v>1.9126600000000001E-2</c:v>
                </c:pt>
                <c:pt idx="223">
                  <c:v>1.9014900000000001E-2</c:v>
                </c:pt>
                <c:pt idx="224">
                  <c:v>1.8905000000000002E-2</c:v>
                </c:pt>
                <c:pt idx="225">
                  <c:v>1.8796899999999998E-2</c:v>
                </c:pt>
                <c:pt idx="226">
                  <c:v>1.8690600000000002E-2</c:v>
                </c:pt>
                <c:pt idx="227">
                  <c:v>1.8585899999999999E-2</c:v>
                </c:pt>
                <c:pt idx="228">
                  <c:v>1.84829E-2</c:v>
                </c:pt>
                <c:pt idx="229">
                  <c:v>1.8381499999999999E-2</c:v>
                </c:pt>
                <c:pt idx="230">
                  <c:v>1.8281700000000001E-2</c:v>
                </c:pt>
                <c:pt idx="231">
                  <c:v>1.8183499999999998E-2</c:v>
                </c:pt>
                <c:pt idx="232">
                  <c:v>1.80868E-2</c:v>
                </c:pt>
                <c:pt idx="233">
                  <c:v>1.79916E-2</c:v>
                </c:pt>
                <c:pt idx="234">
                  <c:v>1.7897799999999998E-2</c:v>
                </c:pt>
                <c:pt idx="235">
                  <c:v>1.7805399999999999E-2</c:v>
                </c:pt>
                <c:pt idx="236">
                  <c:v>1.7714500000000001E-2</c:v>
                </c:pt>
                <c:pt idx="237">
                  <c:v>1.7624899999999999E-2</c:v>
                </c:pt>
                <c:pt idx="238">
                  <c:v>1.7536599999999999E-2</c:v>
                </c:pt>
                <c:pt idx="239">
                  <c:v>1.7449699999999999E-2</c:v>
                </c:pt>
                <c:pt idx="240">
                  <c:v>1.7364000000000001E-2</c:v>
                </c:pt>
                <c:pt idx="241">
                  <c:v>1.7279599999999999E-2</c:v>
                </c:pt>
                <c:pt idx="242">
                  <c:v>1.7196400000000001E-2</c:v>
                </c:pt>
                <c:pt idx="243">
                  <c:v>1.7114399999999998E-2</c:v>
                </c:pt>
                <c:pt idx="244">
                  <c:v>1.7033599999999999E-2</c:v>
                </c:pt>
                <c:pt idx="245">
                  <c:v>1.6954E-2</c:v>
                </c:pt>
                <c:pt idx="246">
                  <c:v>1.6875399999999999E-2</c:v>
                </c:pt>
                <c:pt idx="247">
                  <c:v>1.6798E-2</c:v>
                </c:pt>
                <c:pt idx="248">
                  <c:v>1.6721699999999999E-2</c:v>
                </c:pt>
                <c:pt idx="249">
                  <c:v>1.6646399999999999E-2</c:v>
                </c:pt>
                <c:pt idx="250">
                  <c:v>1.6572199999999999E-2</c:v>
                </c:pt>
                <c:pt idx="251">
                  <c:v>1.6499E-2</c:v>
                </c:pt>
                <c:pt idx="252">
                  <c:v>1.6426799999999998E-2</c:v>
                </c:pt>
                <c:pt idx="253">
                  <c:v>1.6355600000000001E-2</c:v>
                </c:pt>
                <c:pt idx="254">
                  <c:v>1.6285299999999999E-2</c:v>
                </c:pt>
                <c:pt idx="255">
                  <c:v>1.6216000000000001E-2</c:v>
                </c:pt>
                <c:pt idx="256">
                  <c:v>1.6147600000000002E-2</c:v>
                </c:pt>
                <c:pt idx="257">
                  <c:v>1.60801E-2</c:v>
                </c:pt>
                <c:pt idx="258">
                  <c:v>1.6013599999999999E-2</c:v>
                </c:pt>
                <c:pt idx="259">
                  <c:v>1.5947900000000001E-2</c:v>
                </c:pt>
                <c:pt idx="260">
                  <c:v>1.5883000000000001E-2</c:v>
                </c:pt>
                <c:pt idx="261">
                  <c:v>1.5819E-2</c:v>
                </c:pt>
                <c:pt idx="262">
                  <c:v>1.57558E-2</c:v>
                </c:pt>
                <c:pt idx="263">
                  <c:v>1.5693499999999999E-2</c:v>
                </c:pt>
                <c:pt idx="264">
                  <c:v>1.5631900000000001E-2</c:v>
                </c:pt>
                <c:pt idx="265">
                  <c:v>1.55712E-2</c:v>
                </c:pt>
                <c:pt idx="266">
                  <c:v>1.55111E-2</c:v>
                </c:pt>
                <c:pt idx="267">
                  <c:v>1.5451899999999999E-2</c:v>
                </c:pt>
                <c:pt idx="268">
                  <c:v>1.53934E-2</c:v>
                </c:pt>
                <c:pt idx="269">
                  <c:v>1.53356E-2</c:v>
                </c:pt>
                <c:pt idx="270">
                  <c:v>1.52785E-2</c:v>
                </c:pt>
                <c:pt idx="271">
                  <c:v>1.52222E-2</c:v>
                </c:pt>
                <c:pt idx="272">
                  <c:v>1.5166499999999999E-2</c:v>
                </c:pt>
                <c:pt idx="273">
                  <c:v>1.51115E-2</c:v>
                </c:pt>
                <c:pt idx="274">
                  <c:v>1.50571E-2</c:v>
                </c:pt>
                <c:pt idx="275">
                  <c:v>1.5003499999999999E-2</c:v>
                </c:pt>
                <c:pt idx="276">
                  <c:v>1.4950400000000001E-2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Flux_STAYSLbins!$A$2:$A$142</c:f>
              <c:numCache>
                <c:formatCode>0.00E+00</c:formatCode>
                <c:ptCount val="141"/>
                <c:pt idx="0">
                  <c:v>1E-10</c:v>
                </c:pt>
                <c:pt idx="1">
                  <c:v>1.0000000000000001E-9</c:v>
                </c:pt>
                <c:pt idx="2">
                  <c:v>1E-8</c:v>
                </c:pt>
                <c:pt idx="3">
                  <c:v>2.3000000000000001E-8</c:v>
                </c:pt>
                <c:pt idx="4">
                  <c:v>4.9999999999999998E-8</c:v>
                </c:pt>
                <c:pt idx="5">
                  <c:v>7.6000000000000006E-8</c:v>
                </c:pt>
                <c:pt idx="6">
                  <c:v>1.15E-7</c:v>
                </c:pt>
                <c:pt idx="7">
                  <c:v>1.6999999999999999E-7</c:v>
                </c:pt>
                <c:pt idx="8">
                  <c:v>2.5499999999999999E-7</c:v>
                </c:pt>
                <c:pt idx="9">
                  <c:v>3.8000000000000001E-7</c:v>
                </c:pt>
                <c:pt idx="10">
                  <c:v>5.5000000000000003E-7</c:v>
                </c:pt>
                <c:pt idx="11">
                  <c:v>8.4E-7</c:v>
                </c:pt>
                <c:pt idx="12">
                  <c:v>1.28E-6</c:v>
                </c:pt>
                <c:pt idx="13">
                  <c:v>1.9E-6</c:v>
                </c:pt>
                <c:pt idx="14">
                  <c:v>2.7999999999999999E-6</c:v>
                </c:pt>
                <c:pt idx="15">
                  <c:v>4.25E-6</c:v>
                </c:pt>
                <c:pt idx="16">
                  <c:v>6.2999999999999998E-6</c:v>
                </c:pt>
                <c:pt idx="17">
                  <c:v>9.2E-6</c:v>
                </c:pt>
                <c:pt idx="18">
                  <c:v>1.3499999999999999E-5</c:v>
                </c:pt>
                <c:pt idx="19">
                  <c:v>2.0999999999999999E-5</c:v>
                </c:pt>
                <c:pt idx="20">
                  <c:v>3.0000000000000001E-5</c:v>
                </c:pt>
                <c:pt idx="21">
                  <c:v>4.5000000000000003E-5</c:v>
                </c:pt>
                <c:pt idx="22">
                  <c:v>6.8999999999999997E-5</c:v>
                </c:pt>
                <c:pt idx="23">
                  <c:v>1E-4</c:v>
                </c:pt>
                <c:pt idx="24">
                  <c:v>1.35E-4</c:v>
                </c:pt>
                <c:pt idx="25">
                  <c:v>1.7000000000000001E-4</c:v>
                </c:pt>
                <c:pt idx="26">
                  <c:v>2.2000000000000001E-4</c:v>
                </c:pt>
                <c:pt idx="27">
                  <c:v>2.7999999999999998E-4</c:v>
                </c:pt>
                <c:pt idx="28">
                  <c:v>3.6000000000000002E-4</c:v>
                </c:pt>
                <c:pt idx="29">
                  <c:v>4.4999999999999999E-4</c:v>
                </c:pt>
                <c:pt idx="30">
                  <c:v>5.7499999999999999E-4</c:v>
                </c:pt>
                <c:pt idx="31">
                  <c:v>7.6000000000000004E-4</c:v>
                </c:pt>
                <c:pt idx="32">
                  <c:v>9.6000000000000002E-4</c:v>
                </c:pt>
                <c:pt idx="33">
                  <c:v>1.2800000000000001E-3</c:v>
                </c:pt>
                <c:pt idx="34">
                  <c:v>1.6000000000000001E-3</c:v>
                </c:pt>
                <c:pt idx="35">
                  <c:v>2E-3</c:v>
                </c:pt>
                <c:pt idx="36">
                  <c:v>2.7000000000000001E-3</c:v>
                </c:pt>
                <c:pt idx="37">
                  <c:v>3.3999999999999998E-3</c:v>
                </c:pt>
                <c:pt idx="38">
                  <c:v>4.4999999999999997E-3</c:v>
                </c:pt>
                <c:pt idx="39">
                  <c:v>5.4999999999999997E-3</c:v>
                </c:pt>
                <c:pt idx="40">
                  <c:v>7.1999999999999998E-3</c:v>
                </c:pt>
                <c:pt idx="41">
                  <c:v>9.1999999999999998E-3</c:v>
                </c:pt>
                <c:pt idx="42">
                  <c:v>1.2E-2</c:v>
                </c:pt>
                <c:pt idx="43">
                  <c:v>1.4999999999999999E-2</c:v>
                </c:pt>
                <c:pt idx="44">
                  <c:v>1.9E-2</c:v>
                </c:pt>
                <c:pt idx="45">
                  <c:v>2.5499999999999998E-2</c:v>
                </c:pt>
                <c:pt idx="46">
                  <c:v>3.2000000000000001E-2</c:v>
                </c:pt>
                <c:pt idx="47">
                  <c:v>0.04</c:v>
                </c:pt>
                <c:pt idx="48">
                  <c:v>5.2499999999999998E-2</c:v>
                </c:pt>
                <c:pt idx="49">
                  <c:v>6.6000000000000003E-2</c:v>
                </c:pt>
                <c:pt idx="50">
                  <c:v>8.7999999999999995E-2</c:v>
                </c:pt>
                <c:pt idx="51">
                  <c:v>0.11</c:v>
                </c:pt>
                <c:pt idx="52">
                  <c:v>0.13500000000000001</c:v>
                </c:pt>
                <c:pt idx="53">
                  <c:v>0.16</c:v>
                </c:pt>
                <c:pt idx="54">
                  <c:v>0.19</c:v>
                </c:pt>
                <c:pt idx="55">
                  <c:v>0.22</c:v>
                </c:pt>
                <c:pt idx="56">
                  <c:v>0.255</c:v>
                </c:pt>
                <c:pt idx="57">
                  <c:v>0.28999999999999998</c:v>
                </c:pt>
                <c:pt idx="58">
                  <c:v>0.32</c:v>
                </c:pt>
                <c:pt idx="59">
                  <c:v>0.36</c:v>
                </c:pt>
                <c:pt idx="60">
                  <c:v>0.4</c:v>
                </c:pt>
                <c:pt idx="61">
                  <c:v>0.45</c:v>
                </c:pt>
                <c:pt idx="62">
                  <c:v>0.5</c:v>
                </c:pt>
                <c:pt idx="63">
                  <c:v>0.55000000000000004</c:v>
                </c:pt>
                <c:pt idx="64">
                  <c:v>0.6</c:v>
                </c:pt>
                <c:pt idx="65">
                  <c:v>0.66</c:v>
                </c:pt>
                <c:pt idx="66">
                  <c:v>0.72</c:v>
                </c:pt>
                <c:pt idx="67">
                  <c:v>0.78</c:v>
                </c:pt>
                <c:pt idx="68">
                  <c:v>0.84</c:v>
                </c:pt>
                <c:pt idx="69">
                  <c:v>0.92</c:v>
                </c:pt>
                <c:pt idx="70">
                  <c:v>1</c:v>
                </c:pt>
                <c:pt idx="71">
                  <c:v>1.2</c:v>
                </c:pt>
                <c:pt idx="72">
                  <c:v>1.4</c:v>
                </c:pt>
                <c:pt idx="73">
                  <c:v>1.6</c:v>
                </c:pt>
                <c:pt idx="74">
                  <c:v>1.8</c:v>
                </c:pt>
                <c:pt idx="75">
                  <c:v>2</c:v>
                </c:pt>
                <c:pt idx="76">
                  <c:v>2.2999999999999998</c:v>
                </c:pt>
                <c:pt idx="77">
                  <c:v>2.6</c:v>
                </c:pt>
                <c:pt idx="78">
                  <c:v>2.9</c:v>
                </c:pt>
                <c:pt idx="79">
                  <c:v>3.3</c:v>
                </c:pt>
                <c:pt idx="80">
                  <c:v>3.7</c:v>
                </c:pt>
                <c:pt idx="81">
                  <c:v>4.0999999999999996</c:v>
                </c:pt>
                <c:pt idx="82">
                  <c:v>4.5</c:v>
                </c:pt>
                <c:pt idx="83">
                  <c:v>5</c:v>
                </c:pt>
                <c:pt idx="84">
                  <c:v>5.5</c:v>
                </c:pt>
                <c:pt idx="85">
                  <c:v>6</c:v>
                </c:pt>
                <c:pt idx="86">
                  <c:v>6.7</c:v>
                </c:pt>
                <c:pt idx="87">
                  <c:v>7.4</c:v>
                </c:pt>
                <c:pt idx="88">
                  <c:v>8.1999999999999993</c:v>
                </c:pt>
                <c:pt idx="89">
                  <c:v>9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13</c:v>
                </c:pt>
                <c:pt idx="94">
                  <c:v>14</c:v>
                </c:pt>
                <c:pt idx="95">
                  <c:v>15</c:v>
                </c:pt>
                <c:pt idx="96">
                  <c:v>16</c:v>
                </c:pt>
                <c:pt idx="97">
                  <c:v>17</c:v>
                </c:pt>
                <c:pt idx="98">
                  <c:v>18</c:v>
                </c:pt>
                <c:pt idx="99">
                  <c:v>19</c:v>
                </c:pt>
                <c:pt idx="100">
                  <c:v>20</c:v>
                </c:pt>
                <c:pt idx="101">
                  <c:v>21</c:v>
                </c:pt>
                <c:pt idx="102">
                  <c:v>22</c:v>
                </c:pt>
                <c:pt idx="103">
                  <c:v>23</c:v>
                </c:pt>
                <c:pt idx="104">
                  <c:v>24</c:v>
                </c:pt>
                <c:pt idx="105">
                  <c:v>25</c:v>
                </c:pt>
                <c:pt idx="106">
                  <c:v>26</c:v>
                </c:pt>
                <c:pt idx="107">
                  <c:v>27</c:v>
                </c:pt>
                <c:pt idx="108">
                  <c:v>28</c:v>
                </c:pt>
                <c:pt idx="109">
                  <c:v>29</c:v>
                </c:pt>
                <c:pt idx="110">
                  <c:v>30</c:v>
                </c:pt>
                <c:pt idx="111">
                  <c:v>31</c:v>
                </c:pt>
                <c:pt idx="112">
                  <c:v>32</c:v>
                </c:pt>
                <c:pt idx="113">
                  <c:v>33</c:v>
                </c:pt>
                <c:pt idx="114">
                  <c:v>34</c:v>
                </c:pt>
                <c:pt idx="115">
                  <c:v>35</c:v>
                </c:pt>
                <c:pt idx="116">
                  <c:v>36</c:v>
                </c:pt>
                <c:pt idx="117">
                  <c:v>37</c:v>
                </c:pt>
                <c:pt idx="118">
                  <c:v>38</c:v>
                </c:pt>
                <c:pt idx="119">
                  <c:v>39</c:v>
                </c:pt>
                <c:pt idx="120">
                  <c:v>40</c:v>
                </c:pt>
                <c:pt idx="121">
                  <c:v>41</c:v>
                </c:pt>
                <c:pt idx="122">
                  <c:v>42</c:v>
                </c:pt>
                <c:pt idx="123">
                  <c:v>43</c:v>
                </c:pt>
                <c:pt idx="124">
                  <c:v>44</c:v>
                </c:pt>
                <c:pt idx="125">
                  <c:v>45</c:v>
                </c:pt>
                <c:pt idx="126">
                  <c:v>46</c:v>
                </c:pt>
                <c:pt idx="127">
                  <c:v>47</c:v>
                </c:pt>
                <c:pt idx="128">
                  <c:v>48</c:v>
                </c:pt>
                <c:pt idx="129">
                  <c:v>49</c:v>
                </c:pt>
                <c:pt idx="130">
                  <c:v>50</c:v>
                </c:pt>
                <c:pt idx="131">
                  <c:v>51</c:v>
                </c:pt>
                <c:pt idx="132">
                  <c:v>52</c:v>
                </c:pt>
                <c:pt idx="133">
                  <c:v>53</c:v>
                </c:pt>
                <c:pt idx="134">
                  <c:v>54</c:v>
                </c:pt>
                <c:pt idx="135">
                  <c:v>55</c:v>
                </c:pt>
                <c:pt idx="136">
                  <c:v>56</c:v>
                </c:pt>
                <c:pt idx="137">
                  <c:v>57</c:v>
                </c:pt>
                <c:pt idx="138">
                  <c:v>58</c:v>
                </c:pt>
                <c:pt idx="139">
                  <c:v>59</c:v>
                </c:pt>
                <c:pt idx="140">
                  <c:v>60</c:v>
                </c:pt>
              </c:numCache>
            </c:numRef>
          </c:xVal>
          <c:yVal>
            <c:numRef>
              <c:f>Flux_STAYSLbins!$U$2:$U$142</c:f>
              <c:numCache>
                <c:formatCode>0.00E+00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1.0149600000000001E-3</c:v>
                </c:pt>
                <c:pt idx="93">
                  <c:v>1.20921E-2</c:v>
                </c:pt>
                <c:pt idx="94">
                  <c:v>3.1737599999999998E-2</c:v>
                </c:pt>
                <c:pt idx="95">
                  <c:v>4.7657100000000001E-2</c:v>
                </c:pt>
                <c:pt idx="96">
                  <c:v>5.63513E-2</c:v>
                </c:pt>
                <c:pt idx="97">
                  <c:v>6.2272099999999997E-2</c:v>
                </c:pt>
                <c:pt idx="98">
                  <c:v>6.8100999999999995E-2</c:v>
                </c:pt>
                <c:pt idx="99">
                  <c:v>7.4317400000000006E-2</c:v>
                </c:pt>
                <c:pt idx="100">
                  <c:v>8.0361799999999997E-2</c:v>
                </c:pt>
                <c:pt idx="101">
                  <c:v>8.52469E-2</c:v>
                </c:pt>
                <c:pt idx="102">
                  <c:v>8.7995100000000007E-2</c:v>
                </c:pt>
                <c:pt idx="103">
                  <c:v>8.8061E-2</c:v>
                </c:pt>
                <c:pt idx="104">
                  <c:v>8.5540699999999997E-2</c:v>
                </c:pt>
                <c:pt idx="105">
                  <c:v>8.10525E-2</c:v>
                </c:pt>
                <c:pt idx="106">
                  <c:v>7.5416300000000006E-2</c:v>
                </c:pt>
                <c:pt idx="107">
                  <c:v>6.9367300000000007E-2</c:v>
                </c:pt>
                <c:pt idx="108">
                  <c:v>6.3423900000000005E-2</c:v>
                </c:pt>
                <c:pt idx="109">
                  <c:v>5.7884499999999998E-2</c:v>
                </c:pt>
                <c:pt idx="110">
                  <c:v>5.2883300000000001E-2</c:v>
                </c:pt>
                <c:pt idx="111">
                  <c:v>4.8450699999999999E-2</c:v>
                </c:pt>
                <c:pt idx="112">
                  <c:v>4.4561400000000001E-2</c:v>
                </c:pt>
                <c:pt idx="113">
                  <c:v>4.1164300000000001E-2</c:v>
                </c:pt>
                <c:pt idx="114">
                  <c:v>3.8200499999999998E-2</c:v>
                </c:pt>
                <c:pt idx="115">
                  <c:v>3.5611400000000001E-2</c:v>
                </c:pt>
                <c:pt idx="116">
                  <c:v>3.3344199999999997E-2</c:v>
                </c:pt>
                <c:pt idx="117">
                  <c:v>3.1351700000000003E-2</c:v>
                </c:pt>
                <c:pt idx="118">
                  <c:v>2.9594100000000002E-2</c:v>
                </c:pt>
                <c:pt idx="119">
                  <c:v>2.8037200000000002E-2</c:v>
                </c:pt>
                <c:pt idx="120">
                  <c:v>2.66523E-2</c:v>
                </c:pt>
                <c:pt idx="121">
                  <c:v>2.5415299999999998E-2</c:v>
                </c:pt>
                <c:pt idx="122">
                  <c:v>2.4305899999999998E-2</c:v>
                </c:pt>
                <c:pt idx="123">
                  <c:v>2.3306799999999999E-2</c:v>
                </c:pt>
                <c:pt idx="124">
                  <c:v>2.2403900000000001E-2</c:v>
                </c:pt>
                <c:pt idx="125">
                  <c:v>2.1584900000000001E-2</c:v>
                </c:pt>
                <c:pt idx="126">
                  <c:v>2.0839400000000001E-2</c:v>
                </c:pt>
                <c:pt idx="127">
                  <c:v>2.0158499999999999E-2</c:v>
                </c:pt>
                <c:pt idx="128">
                  <c:v>1.9534800000000001E-2</c:v>
                </c:pt>
                <c:pt idx="129">
                  <c:v>1.8961800000000001E-2</c:v>
                </c:pt>
                <c:pt idx="130">
                  <c:v>1.84338E-2</c:v>
                </c:pt>
                <c:pt idx="131">
                  <c:v>1.79461E-2</c:v>
                </c:pt>
                <c:pt idx="132">
                  <c:v>1.74945E-2</c:v>
                </c:pt>
                <c:pt idx="133">
                  <c:v>1.7075199999999999E-2</c:v>
                </c:pt>
                <c:pt idx="134">
                  <c:v>1.6685100000000001E-2</c:v>
                </c:pt>
                <c:pt idx="135">
                  <c:v>1.63214E-2</c:v>
                </c:pt>
                <c:pt idx="136">
                  <c:v>1.5981599999999999E-2</c:v>
                </c:pt>
                <c:pt idx="137">
                  <c:v>1.56635E-2</c:v>
                </c:pt>
                <c:pt idx="138">
                  <c:v>1.5365200000000001E-2</c:v>
                </c:pt>
                <c:pt idx="139">
                  <c:v>1.5084999999999999E-2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930784"/>
        <c:axId val="501931176"/>
      </c:scatterChart>
      <c:valAx>
        <c:axId val="50193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931176"/>
        <c:crosses val="autoZero"/>
        <c:crossBetween val="midCat"/>
      </c:valAx>
      <c:valAx>
        <c:axId val="50193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93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243840</xdr:colOff>
      <xdr:row>9</xdr:row>
      <xdr:rowOff>114300</xdr:rowOff>
    </xdr:from>
    <xdr:to>
      <xdr:col>16</xdr:col>
      <xdr:colOff>495300</xdr:colOff>
      <xdr:row>24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495300</xdr:colOff>
      <xdr:row>10</xdr:row>
      <xdr:rowOff>121920</xdr:rowOff>
    </xdr:from>
    <xdr:to>
      <xdr:col>23</xdr:col>
      <xdr:colOff>53340</xdr:colOff>
      <xdr:row>25</xdr:row>
      <xdr:rowOff>15240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9"/>
  <sheetViews>
    <sheetView tabSelected="1" topLeftCell="C1" workbookViewId="0">
      <selection activeCell="R7" sqref="R7"/>
    </sheetView>
  </sheetViews>
  <sheetFormatPr defaultRowHeight="14.4" x14ac:dyDescent="0.3"/>
  <cols>
    <col min="1" max="1" width="9.33203125" customWidth="1"/>
    <col min="2" max="2" width="13.109375" bestFit="1" customWidth="1"/>
    <col min="3" max="4" width="9.33203125" customWidth="1"/>
    <col min="6" max="6" width="10.5546875" customWidth="1"/>
    <col min="9" max="12" width="11.88671875" customWidth="1"/>
  </cols>
  <sheetData>
    <row r="1" spans="1:21" ht="15" thickBot="1" x14ac:dyDescent="0.35">
      <c r="A1" s="1" t="s">
        <v>0</v>
      </c>
      <c r="B1" s="2" t="s">
        <v>1</v>
      </c>
      <c r="C1" s="3" t="s">
        <v>2</v>
      </c>
      <c r="D1" s="4" t="s">
        <v>3</v>
      </c>
      <c r="F1" s="5">
        <f>AVERAGE(F2:F142)*10^-24</f>
        <v>1.0998477427396311E-26</v>
      </c>
      <c r="G1" s="5">
        <f>AVERAGE(G2:G142)</f>
        <v>4.0557689872253752E-8</v>
      </c>
      <c r="I1" s="18">
        <f>SUM(I2:I141)</f>
        <v>7.593804001351373E-4</v>
      </c>
      <c r="J1" s="18">
        <f>SUM(J2:J141)</f>
        <v>1.0292256592573972E-4</v>
      </c>
      <c r="K1" s="18">
        <f>SUM(K3:K141)*10^-24</f>
        <v>6.4071062317577782E-30</v>
      </c>
      <c r="M1">
        <v>1.8963699999999999</v>
      </c>
      <c r="N1">
        <v>0</v>
      </c>
      <c r="O1" t="s">
        <v>5</v>
      </c>
      <c r="Q1">
        <v>12.4298</v>
      </c>
      <c r="R1">
        <v>0</v>
      </c>
      <c r="S1" t="s">
        <v>5</v>
      </c>
      <c r="T1" s="5"/>
    </row>
    <row r="2" spans="1:21" x14ac:dyDescent="0.3">
      <c r="A2" s="8">
        <v>1E-10</v>
      </c>
      <c r="B2" s="9">
        <v>0</v>
      </c>
      <c r="C2" s="10">
        <v>0</v>
      </c>
      <c r="D2" s="6">
        <f>C2*B2</f>
        <v>0</v>
      </c>
      <c r="F2" s="18">
        <v>0</v>
      </c>
      <c r="G2" s="5">
        <f>B2*F2</f>
        <v>0</v>
      </c>
      <c r="I2" s="18" t="s">
        <v>6</v>
      </c>
      <c r="J2" t="s">
        <v>7</v>
      </c>
      <c r="K2" t="s">
        <v>8</v>
      </c>
      <c r="M2">
        <v>2.2000000000000002</v>
      </c>
      <c r="N2" s="5">
        <v>9.9599799999999994E-8</v>
      </c>
      <c r="O2" t="s">
        <v>5</v>
      </c>
      <c r="Q2">
        <v>12.6</v>
      </c>
      <c r="R2">
        <v>6.6979699999999997E-4</v>
      </c>
      <c r="S2" t="s">
        <v>5</v>
      </c>
      <c r="T2" s="5"/>
      <c r="U2" s="5">
        <v>0</v>
      </c>
    </row>
    <row r="3" spans="1:21" x14ac:dyDescent="0.3">
      <c r="A3" s="11">
        <v>1.0000000000000001E-9</v>
      </c>
      <c r="B3" s="12">
        <v>0</v>
      </c>
      <c r="C3" s="13">
        <v>0</v>
      </c>
      <c r="D3" s="7">
        <f>C3*B3</f>
        <v>0</v>
      </c>
      <c r="F3" s="18">
        <v>0</v>
      </c>
      <c r="G3" s="5">
        <f t="shared" ref="G3:G66" si="0">B3*F3</f>
        <v>0</v>
      </c>
      <c r="I3" s="18">
        <f>(B3)/((A4+A3)/2)*12.038</f>
        <v>0</v>
      </c>
      <c r="J3" s="5">
        <f>(A5-A4)*(I4+I3)/2</f>
        <v>0</v>
      </c>
      <c r="K3" s="18">
        <f>I3*F3</f>
        <v>0</v>
      </c>
      <c r="M3">
        <v>2.25</v>
      </c>
      <c r="N3" s="5">
        <v>1.0896300000000001E-6</v>
      </c>
      <c r="O3" t="s">
        <v>5</v>
      </c>
      <c r="Q3">
        <v>12.65</v>
      </c>
      <c r="R3">
        <v>1.0435100000000001E-3</v>
      </c>
      <c r="S3" t="s">
        <v>5</v>
      </c>
      <c r="T3" s="5"/>
      <c r="U3" s="5">
        <v>0</v>
      </c>
    </row>
    <row r="4" spans="1:21" x14ac:dyDescent="0.3">
      <c r="A4" s="11">
        <v>1E-8</v>
      </c>
      <c r="B4" s="12">
        <v>0</v>
      </c>
      <c r="C4" s="13">
        <v>0</v>
      </c>
      <c r="D4" s="7">
        <f t="shared" ref="D4:D67" si="1">C4*B4</f>
        <v>0</v>
      </c>
      <c r="F4" s="18">
        <v>0</v>
      </c>
      <c r="G4" s="5">
        <f t="shared" si="0"/>
        <v>0</v>
      </c>
      <c r="I4" s="18">
        <f>(B4)/((A5+A4)/2)*12.038</f>
        <v>0</v>
      </c>
      <c r="J4" s="5">
        <f>(A6-A5)*(I5+I4)/2</f>
        <v>0</v>
      </c>
      <c r="K4" s="18">
        <f t="shared" ref="K4:K67" si="2">I4*F4</f>
        <v>0</v>
      </c>
      <c r="M4">
        <v>2.2999999999999998</v>
      </c>
      <c r="N4" s="5">
        <v>3.2558799999999999E-6</v>
      </c>
      <c r="O4" t="s">
        <v>5</v>
      </c>
      <c r="Q4">
        <v>12.7</v>
      </c>
      <c r="R4">
        <v>1.44181E-3</v>
      </c>
      <c r="S4" t="s">
        <v>5</v>
      </c>
      <c r="T4" s="5"/>
      <c r="U4" s="5">
        <v>0</v>
      </c>
    </row>
    <row r="5" spans="1:21" x14ac:dyDescent="0.3">
      <c r="A5" s="11">
        <v>2.3000000000000001E-8</v>
      </c>
      <c r="B5" s="12">
        <v>0</v>
      </c>
      <c r="C5" s="13">
        <v>0</v>
      </c>
      <c r="D5" s="7">
        <f t="shared" si="1"/>
        <v>0</v>
      </c>
      <c r="F5" s="18">
        <v>0</v>
      </c>
      <c r="G5" s="5">
        <f t="shared" si="0"/>
        <v>0</v>
      </c>
      <c r="I5" s="18">
        <f>(B5)/((A6+A5)/2)*12.038</f>
        <v>0</v>
      </c>
      <c r="J5" s="5">
        <f>(A7-A6)*(I6+I5)/2</f>
        <v>0</v>
      </c>
      <c r="K5" s="18">
        <f t="shared" si="2"/>
        <v>0</v>
      </c>
      <c r="M5">
        <v>2.35</v>
      </c>
      <c r="N5" s="5">
        <v>7.0995499999999996E-6</v>
      </c>
      <c r="O5" t="s">
        <v>5</v>
      </c>
      <c r="Q5">
        <v>12.8</v>
      </c>
      <c r="R5">
        <v>2.31554E-3</v>
      </c>
      <c r="S5" t="s">
        <v>5</v>
      </c>
      <c r="T5" s="5"/>
      <c r="U5" s="5">
        <v>0</v>
      </c>
    </row>
    <row r="6" spans="1:21" x14ac:dyDescent="0.3">
      <c r="A6" s="11">
        <v>4.9999999999999998E-8</v>
      </c>
      <c r="B6" s="12">
        <v>0</v>
      </c>
      <c r="C6" s="13">
        <v>0</v>
      </c>
      <c r="D6" s="7">
        <f t="shared" si="1"/>
        <v>0</v>
      </c>
      <c r="F6" s="18">
        <v>0</v>
      </c>
      <c r="G6" s="5">
        <f t="shared" si="0"/>
        <v>0</v>
      </c>
      <c r="I6" s="18">
        <f>(B6)/((A7+A6)/2)*12.038</f>
        <v>0</v>
      </c>
      <c r="J6" s="5">
        <f>(A8-A7)*(I7+I6)/2</f>
        <v>0</v>
      </c>
      <c r="K6" s="18">
        <f t="shared" si="2"/>
        <v>0</v>
      </c>
      <c r="M6">
        <v>2.4</v>
      </c>
      <c r="N6" s="5">
        <v>1.33665E-5</v>
      </c>
      <c r="O6" t="s">
        <v>5</v>
      </c>
      <c r="Q6">
        <v>12.9</v>
      </c>
      <c r="R6">
        <v>3.2973899999999999E-3</v>
      </c>
      <c r="S6" t="s">
        <v>5</v>
      </c>
      <c r="T6" s="5"/>
      <c r="U6" s="5">
        <v>0</v>
      </c>
    </row>
    <row r="7" spans="1:21" x14ac:dyDescent="0.3">
      <c r="A7" s="11">
        <v>7.6000000000000006E-8</v>
      </c>
      <c r="B7" s="12">
        <v>0</v>
      </c>
      <c r="C7" s="13">
        <v>0</v>
      </c>
      <c r="D7" s="7">
        <f t="shared" si="1"/>
        <v>0</v>
      </c>
      <c r="F7" s="18">
        <v>0</v>
      </c>
      <c r="G7" s="5">
        <f t="shared" si="0"/>
        <v>0</v>
      </c>
      <c r="I7" s="18">
        <f>(B7)/((A8+A7)/2)*12.038</f>
        <v>0</v>
      </c>
      <c r="J7" s="5">
        <f>(A9-A8)*(I8+I7)/2</f>
        <v>0</v>
      </c>
      <c r="K7" s="18">
        <f t="shared" si="2"/>
        <v>0</v>
      </c>
      <c r="M7">
        <v>2.4500000000000002</v>
      </c>
      <c r="N7" s="5">
        <v>2.3199900000000001E-5</v>
      </c>
      <c r="O7" t="s">
        <v>5</v>
      </c>
      <c r="Q7">
        <v>13</v>
      </c>
      <c r="R7">
        <v>4.3928300000000003E-3</v>
      </c>
      <c r="S7" t="s">
        <v>5</v>
      </c>
      <c r="T7" s="5"/>
      <c r="U7" s="5">
        <v>0</v>
      </c>
    </row>
    <row r="8" spans="1:21" x14ac:dyDescent="0.3">
      <c r="A8" s="11">
        <v>1.15E-7</v>
      </c>
      <c r="B8" s="12">
        <v>0</v>
      </c>
      <c r="C8" s="13">
        <v>0</v>
      </c>
      <c r="D8" s="7">
        <f t="shared" si="1"/>
        <v>0</v>
      </c>
      <c r="F8" s="18">
        <v>0</v>
      </c>
      <c r="G8" s="5">
        <f t="shared" si="0"/>
        <v>0</v>
      </c>
      <c r="I8" s="18">
        <f>(B8)/((A9+A8)/2)*12.038</f>
        <v>0</v>
      </c>
      <c r="J8" s="5">
        <f>(A10-A9)*(I9+I8)/2</f>
        <v>0</v>
      </c>
      <c r="K8" s="18">
        <f t="shared" si="2"/>
        <v>0</v>
      </c>
      <c r="M8">
        <v>2.5</v>
      </c>
      <c r="N8" s="5">
        <v>3.8422900000000001E-5</v>
      </c>
      <c r="O8" t="s">
        <v>5</v>
      </c>
      <c r="Q8">
        <v>13.1</v>
      </c>
      <c r="R8">
        <v>5.6060099999999998E-3</v>
      </c>
      <c r="S8" t="s">
        <v>5</v>
      </c>
      <c r="U8" s="5">
        <v>0</v>
      </c>
    </row>
    <row r="9" spans="1:21" x14ac:dyDescent="0.3">
      <c r="A9" s="11">
        <v>1.6999999999999999E-7</v>
      </c>
      <c r="B9" s="12">
        <v>0</v>
      </c>
      <c r="C9" s="13">
        <v>0</v>
      </c>
      <c r="D9" s="7">
        <f t="shared" si="1"/>
        <v>0</v>
      </c>
      <c r="F9" s="18">
        <v>0</v>
      </c>
      <c r="G9" s="5">
        <f t="shared" si="0"/>
        <v>0</v>
      </c>
      <c r="I9" s="18">
        <f>(B9)/((A10+A9)/2)*12.038</f>
        <v>0</v>
      </c>
      <c r="J9" s="5">
        <f>(A11-A10)*(I10+I9)/2</f>
        <v>0</v>
      </c>
      <c r="K9" s="18">
        <f t="shared" si="2"/>
        <v>0</v>
      </c>
      <c r="M9">
        <v>2.5499999999999998</v>
      </c>
      <c r="N9" s="5">
        <v>6.2118800000000006E-5</v>
      </c>
      <c r="O9" t="s">
        <v>5</v>
      </c>
      <c r="Q9">
        <v>13.2</v>
      </c>
      <c r="R9">
        <v>6.9394299999999999E-3</v>
      </c>
      <c r="S9" t="s">
        <v>5</v>
      </c>
      <c r="U9" s="5">
        <v>0</v>
      </c>
    </row>
    <row r="10" spans="1:21" x14ac:dyDescent="0.3">
      <c r="A10" s="11">
        <v>2.5499999999999999E-7</v>
      </c>
      <c r="B10" s="12">
        <v>0</v>
      </c>
      <c r="C10" s="13">
        <v>0</v>
      </c>
      <c r="D10" s="7">
        <f t="shared" si="1"/>
        <v>0</v>
      </c>
      <c r="F10" s="18">
        <v>0</v>
      </c>
      <c r="G10" s="5">
        <f t="shared" si="0"/>
        <v>0</v>
      </c>
      <c r="I10" s="18">
        <f>(B10)/((A11+A10)/2)*12.038</f>
        <v>0</v>
      </c>
      <c r="J10" s="5">
        <f>(A12-A11)*(I11+I10)/2</f>
        <v>0</v>
      </c>
      <c r="K10" s="18">
        <f t="shared" si="2"/>
        <v>0</v>
      </c>
      <c r="M10">
        <v>2.6</v>
      </c>
      <c r="N10" s="5">
        <v>9.99978E-5</v>
      </c>
      <c r="O10" t="s">
        <v>5</v>
      </c>
      <c r="Q10">
        <v>13.3</v>
      </c>
      <c r="R10">
        <v>8.3935499999999996E-3</v>
      </c>
      <c r="S10" t="s">
        <v>5</v>
      </c>
      <c r="U10" s="5">
        <v>0</v>
      </c>
    </row>
    <row r="11" spans="1:21" x14ac:dyDescent="0.3">
      <c r="A11" s="11">
        <v>3.8000000000000001E-7</v>
      </c>
      <c r="B11" s="12">
        <v>0</v>
      </c>
      <c r="C11" s="13">
        <v>0</v>
      </c>
      <c r="D11" s="7">
        <f t="shared" si="1"/>
        <v>0</v>
      </c>
      <c r="F11" s="18">
        <v>0</v>
      </c>
      <c r="G11" s="5">
        <f t="shared" si="0"/>
        <v>0</v>
      </c>
      <c r="I11" s="18">
        <f>(B11)/((A12+A11)/2)*12.038</f>
        <v>0</v>
      </c>
      <c r="J11" s="5">
        <f>(A13-A12)*(I12+I11)/2</f>
        <v>0</v>
      </c>
      <c r="K11" s="18">
        <f t="shared" si="2"/>
        <v>0</v>
      </c>
      <c r="M11">
        <v>2.65</v>
      </c>
      <c r="N11">
        <v>1.6409899999999999E-4</v>
      </c>
      <c r="O11" t="s">
        <v>5</v>
      </c>
      <c r="Q11">
        <v>13.4</v>
      </c>
      <c r="R11">
        <v>9.9663900000000003E-3</v>
      </c>
      <c r="S11" t="s">
        <v>5</v>
      </c>
      <c r="U11" s="5">
        <v>0</v>
      </c>
    </row>
    <row r="12" spans="1:21" x14ac:dyDescent="0.3">
      <c r="A12" s="11">
        <v>5.5000000000000003E-7</v>
      </c>
      <c r="B12" s="12">
        <v>0</v>
      </c>
      <c r="C12" s="13">
        <v>0</v>
      </c>
      <c r="D12" s="7">
        <f t="shared" si="1"/>
        <v>0</v>
      </c>
      <c r="F12" s="18">
        <v>0</v>
      </c>
      <c r="G12" s="5">
        <f t="shared" si="0"/>
        <v>0</v>
      </c>
      <c r="I12" s="18">
        <f>(B12)/((A13+A12)/2)*12.038</f>
        <v>0</v>
      </c>
      <c r="J12" s="5">
        <f>(A14-A13)*(I13+I12)/2</f>
        <v>0</v>
      </c>
      <c r="K12" s="18">
        <f t="shared" si="2"/>
        <v>0</v>
      </c>
      <c r="M12">
        <v>2.6749999999999998</v>
      </c>
      <c r="N12">
        <v>2.13308E-4</v>
      </c>
      <c r="O12" t="s">
        <v>5</v>
      </c>
      <c r="Q12">
        <v>13.5</v>
      </c>
      <c r="R12">
        <v>1.16534E-2</v>
      </c>
      <c r="S12" t="s">
        <v>5</v>
      </c>
      <c r="U12" s="5">
        <v>0</v>
      </c>
    </row>
    <row r="13" spans="1:21" x14ac:dyDescent="0.3">
      <c r="A13" s="11">
        <v>8.4E-7</v>
      </c>
      <c r="B13" s="12">
        <v>0</v>
      </c>
      <c r="C13" s="13">
        <v>0</v>
      </c>
      <c r="D13" s="7">
        <f t="shared" si="1"/>
        <v>0</v>
      </c>
      <c r="F13" s="18">
        <v>0</v>
      </c>
      <c r="G13" s="5">
        <f t="shared" si="0"/>
        <v>0</v>
      </c>
      <c r="I13" s="18">
        <f>(B13)/((A14+A13)/2)*12.038</f>
        <v>0</v>
      </c>
      <c r="J13" s="5">
        <f>(A15-A14)*(I14+I13)/2</f>
        <v>7.0086818353459099E-14</v>
      </c>
      <c r="K13" s="18">
        <f t="shared" si="2"/>
        <v>0</v>
      </c>
      <c r="M13">
        <v>2.7</v>
      </c>
      <c r="N13">
        <v>2.7723899999999998E-4</v>
      </c>
      <c r="O13" t="s">
        <v>5</v>
      </c>
      <c r="Q13">
        <v>13.6</v>
      </c>
      <c r="R13">
        <v>1.3447000000000001E-2</v>
      </c>
      <c r="S13" t="s">
        <v>5</v>
      </c>
      <c r="U13" s="5">
        <v>0</v>
      </c>
    </row>
    <row r="14" spans="1:21" x14ac:dyDescent="0.3">
      <c r="A14" s="11">
        <v>1.28E-6</v>
      </c>
      <c r="B14" s="12">
        <v>2.9861899999999997E-14</v>
      </c>
      <c r="C14" s="13">
        <v>0.5827</v>
      </c>
      <c r="D14" s="7">
        <f t="shared" si="1"/>
        <v>1.7400529129999998E-14</v>
      </c>
      <c r="F14" s="18">
        <v>0</v>
      </c>
      <c r="G14" s="5">
        <f t="shared" si="0"/>
        <v>0</v>
      </c>
      <c r="I14" s="18">
        <f>(B14)/((A15+A14)/2)*12.038</f>
        <v>2.2608651081761001E-7</v>
      </c>
      <c r="J14" s="5">
        <f>(A16-A15)*(I15+I14)/2</f>
        <v>2.4690614515303085E-13</v>
      </c>
      <c r="K14" s="18">
        <f t="shared" si="2"/>
        <v>0</v>
      </c>
      <c r="L14" s="18"/>
      <c r="M14">
        <v>2.7250000000000001</v>
      </c>
      <c r="N14">
        <v>3.3497300000000002E-4</v>
      </c>
      <c r="O14" t="s">
        <v>5</v>
      </c>
      <c r="Q14">
        <v>13.7</v>
      </c>
      <c r="R14">
        <v>1.5337E-2</v>
      </c>
      <c r="S14" t="s">
        <v>5</v>
      </c>
      <c r="U14" s="5">
        <v>0</v>
      </c>
    </row>
    <row r="15" spans="1:21" x14ac:dyDescent="0.3">
      <c r="A15" s="11">
        <v>1.9E-6</v>
      </c>
      <c r="B15" s="12">
        <v>6.2975200000000006E-14</v>
      </c>
      <c r="C15" s="13">
        <v>0.59060000000000001</v>
      </c>
      <c r="D15" s="7">
        <f t="shared" si="1"/>
        <v>3.7193153120000004E-14</v>
      </c>
      <c r="F15" s="18">
        <v>0</v>
      </c>
      <c r="G15" s="5">
        <f t="shared" si="0"/>
        <v>0</v>
      </c>
      <c r="I15" s="18">
        <f>(B15)/((A16+A15)/2)*12.038</f>
        <v>3.2259381174468091E-7</v>
      </c>
      <c r="J15" s="5">
        <f>(A17-A16)*(I16+I15)/2</f>
        <v>5.2778725900425542E-13</v>
      </c>
      <c r="K15" s="18">
        <f t="shared" si="2"/>
        <v>0</v>
      </c>
      <c r="L15" s="18"/>
      <c r="M15">
        <v>2.75</v>
      </c>
      <c r="N15">
        <v>3.1779600000000002E-4</v>
      </c>
      <c r="O15" t="s">
        <v>5</v>
      </c>
      <c r="Q15">
        <v>13.8</v>
      </c>
      <c r="R15">
        <v>1.7310200000000001E-2</v>
      </c>
      <c r="S15" t="s">
        <v>5</v>
      </c>
      <c r="U15" s="5">
        <v>0</v>
      </c>
    </row>
    <row r="16" spans="1:21" x14ac:dyDescent="0.3">
      <c r="A16" s="11">
        <v>2.7999999999999999E-6</v>
      </c>
      <c r="B16" s="12">
        <v>1.1870699999999999E-13</v>
      </c>
      <c r="C16" s="13">
        <v>0.32969999999999999</v>
      </c>
      <c r="D16" s="7">
        <f t="shared" si="1"/>
        <v>3.9137697899999999E-14</v>
      </c>
      <c r="F16" s="18">
        <v>0</v>
      </c>
      <c r="G16" s="5">
        <f t="shared" si="0"/>
        <v>0</v>
      </c>
      <c r="I16" s="18">
        <f t="shared" ref="I16:I79" si="3">(B16)/((A17+A16)/2)*12.038</f>
        <v>4.0538861446808508E-7</v>
      </c>
      <c r="J16" s="5">
        <f>(A18-A17)*(I17+I16)/2</f>
        <v>7.11398485573863E-13</v>
      </c>
      <c r="K16" s="18">
        <f t="shared" si="2"/>
        <v>0</v>
      </c>
      <c r="L16" s="18"/>
      <c r="M16">
        <v>2.7749999999999999</v>
      </c>
      <c r="N16">
        <v>2.73484E-4</v>
      </c>
      <c r="O16" t="s">
        <v>5</v>
      </c>
      <c r="Q16">
        <v>13.9</v>
      </c>
      <c r="R16">
        <v>1.93511E-2</v>
      </c>
      <c r="S16" t="s">
        <v>5</v>
      </c>
      <c r="U16" s="5">
        <v>0</v>
      </c>
    </row>
    <row r="17" spans="1:21" x14ac:dyDescent="0.3">
      <c r="A17" s="11">
        <v>4.25E-6</v>
      </c>
      <c r="B17" s="12">
        <v>1.26489E-13</v>
      </c>
      <c r="C17" s="13">
        <v>0.28239999999999998</v>
      </c>
      <c r="D17" s="7">
        <f t="shared" si="1"/>
        <v>3.5720493599999998E-14</v>
      </c>
      <c r="F17" s="18">
        <v>0</v>
      </c>
      <c r="G17" s="5">
        <f t="shared" si="0"/>
        <v>0</v>
      </c>
      <c r="I17" s="18">
        <f t="shared" si="3"/>
        <v>2.8865868853080569E-7</v>
      </c>
      <c r="J17" s="5">
        <f>(A19-A18)*(I18+I17)/2</f>
        <v>9.2439263501482973E-13</v>
      </c>
      <c r="K17" s="18">
        <f t="shared" si="2"/>
        <v>0</v>
      </c>
      <c r="L17" s="18"/>
      <c r="M17">
        <v>2.8</v>
      </c>
      <c r="N17">
        <v>2.9077500000000001E-4</v>
      </c>
      <c r="O17" t="s">
        <v>5</v>
      </c>
      <c r="Q17">
        <v>14</v>
      </c>
      <c r="R17">
        <v>2.1442200000000002E-2</v>
      </c>
      <c r="S17" t="s">
        <v>5</v>
      </c>
      <c r="U17" s="5">
        <v>0</v>
      </c>
    </row>
    <row r="18" spans="1:21" x14ac:dyDescent="0.3">
      <c r="A18" s="11">
        <v>6.2999999999999998E-6</v>
      </c>
      <c r="B18" s="12">
        <v>2.2459000000000001E-13</v>
      </c>
      <c r="C18" s="13">
        <v>0.41139999999999999</v>
      </c>
      <c r="D18" s="7">
        <f t="shared" si="1"/>
        <v>9.2396325999999995E-14</v>
      </c>
      <c r="F18" s="18">
        <v>0</v>
      </c>
      <c r="G18" s="5">
        <f t="shared" si="0"/>
        <v>0</v>
      </c>
      <c r="I18" s="18">
        <f t="shared" si="3"/>
        <v>3.4885347354838708E-7</v>
      </c>
      <c r="J18" s="5">
        <f>(A20-A19)*(I19+I18)/2</f>
        <v>5.6198991549131732E-12</v>
      </c>
      <c r="K18" s="18">
        <f t="shared" si="2"/>
        <v>0</v>
      </c>
      <c r="L18" s="18"/>
      <c r="M18">
        <v>2.8250000000000002</v>
      </c>
      <c r="N18">
        <v>3.4994600000000001E-4</v>
      </c>
      <c r="O18" t="s">
        <v>5</v>
      </c>
      <c r="Q18">
        <v>14.1</v>
      </c>
      <c r="R18">
        <v>2.3564399999999999E-2</v>
      </c>
      <c r="S18" t="s">
        <v>5</v>
      </c>
      <c r="U18" s="5">
        <v>0</v>
      </c>
    </row>
    <row r="19" spans="1:21" x14ac:dyDescent="0.3">
      <c r="A19" s="11">
        <v>9.2E-6</v>
      </c>
      <c r="B19" s="12">
        <v>2.1355999999999999E-12</v>
      </c>
      <c r="C19" s="13">
        <v>0.23280000000000001</v>
      </c>
      <c r="D19" s="7">
        <f t="shared" si="1"/>
        <v>4.9716768E-13</v>
      </c>
      <c r="F19" s="18">
        <v>0</v>
      </c>
      <c r="G19" s="5">
        <f t="shared" si="0"/>
        <v>0</v>
      </c>
      <c r="I19" s="18">
        <f t="shared" si="3"/>
        <v>2.2650531101321588E-6</v>
      </c>
      <c r="J19" s="5">
        <f>(A21-A20)*(I20+I19)/2</f>
        <v>3.712983335108216E-10</v>
      </c>
      <c r="K19" s="18">
        <f t="shared" si="2"/>
        <v>0</v>
      </c>
      <c r="L19" s="18"/>
      <c r="M19">
        <v>2.85</v>
      </c>
      <c r="N19">
        <v>4.30104E-4</v>
      </c>
      <c r="O19" t="s">
        <v>5</v>
      </c>
      <c r="Q19">
        <v>14.2</v>
      </c>
      <c r="R19">
        <v>2.56983E-2</v>
      </c>
      <c r="S19" t="s">
        <v>5</v>
      </c>
      <c r="U19" s="5">
        <v>0</v>
      </c>
    </row>
    <row r="20" spans="1:21" x14ac:dyDescent="0.3">
      <c r="A20" s="11">
        <v>1.3499999999999999E-5</v>
      </c>
      <c r="B20" s="12">
        <v>1.3863599999999999E-10</v>
      </c>
      <c r="C20" s="13">
        <v>1.0999999999999999E-2</v>
      </c>
      <c r="D20" s="7">
        <f t="shared" si="1"/>
        <v>1.5249959999999998E-12</v>
      </c>
      <c r="F20" s="18">
        <v>0</v>
      </c>
      <c r="G20" s="5">
        <f t="shared" si="0"/>
        <v>0</v>
      </c>
      <c r="I20" s="18">
        <f t="shared" si="3"/>
        <v>9.6747835826086945E-5</v>
      </c>
      <c r="J20" s="5">
        <f>(A22-A21)*(I21+I20)/2</f>
        <v>8.8696445815856787E-10</v>
      </c>
      <c r="K20" s="18">
        <f t="shared" si="2"/>
        <v>0</v>
      </c>
      <c r="L20" s="18"/>
      <c r="M20">
        <v>2.875</v>
      </c>
      <c r="N20">
        <v>5.22647E-4</v>
      </c>
      <c r="O20" t="s">
        <v>5</v>
      </c>
      <c r="Q20">
        <v>14.3</v>
      </c>
      <c r="R20">
        <v>2.7824100000000001E-2</v>
      </c>
      <c r="S20" t="s">
        <v>5</v>
      </c>
      <c r="U20" s="5">
        <v>0</v>
      </c>
    </row>
    <row r="21" spans="1:21" x14ac:dyDescent="0.3">
      <c r="A21" s="11">
        <v>2.0999999999999999E-5</v>
      </c>
      <c r="B21" s="12">
        <v>2.12582E-10</v>
      </c>
      <c r="C21" s="13">
        <v>9.1000000000000004E-3</v>
      </c>
      <c r="D21" s="7">
        <f t="shared" si="1"/>
        <v>1.9344962000000001E-12</v>
      </c>
      <c r="F21" s="18">
        <v>0</v>
      </c>
      <c r="G21" s="5">
        <f t="shared" si="0"/>
        <v>0</v>
      </c>
      <c r="I21" s="18">
        <f t="shared" si="3"/>
        <v>1.0035537709803922E-4</v>
      </c>
      <c r="J21" s="5">
        <f>(A23-A22)*(I22+I21)/2</f>
        <v>1.2058960282352944E-9</v>
      </c>
      <c r="K21" s="18">
        <f t="shared" si="2"/>
        <v>0</v>
      </c>
      <c r="L21" s="18"/>
      <c r="M21">
        <v>2.9249999999999998</v>
      </c>
      <c r="N21">
        <v>7.2286799999999999E-4</v>
      </c>
      <c r="O21" t="s">
        <v>5</v>
      </c>
      <c r="Q21">
        <v>14.4</v>
      </c>
      <c r="R21">
        <v>2.9923100000000001E-2</v>
      </c>
      <c r="S21" t="s">
        <v>5</v>
      </c>
      <c r="U21" s="5">
        <v>0</v>
      </c>
    </row>
    <row r="22" spans="1:21" x14ac:dyDescent="0.3">
      <c r="A22" s="11">
        <v>3.0000000000000001E-5</v>
      </c>
      <c r="B22" s="12">
        <v>1.8825E-10</v>
      </c>
      <c r="C22" s="13">
        <v>1.01E-2</v>
      </c>
      <c r="D22" s="7">
        <f t="shared" si="1"/>
        <v>1.9013249999999999E-12</v>
      </c>
      <c r="F22" s="18">
        <v>0</v>
      </c>
      <c r="G22" s="5">
        <f t="shared" si="0"/>
        <v>0</v>
      </c>
      <c r="I22" s="18">
        <f t="shared" si="3"/>
        <v>6.0430759999999995E-5</v>
      </c>
      <c r="J22" s="5">
        <f>(A24-A23)*(I23+I22)/2</f>
        <v>1.3170965873684207E-9</v>
      </c>
      <c r="K22" s="18">
        <f t="shared" si="2"/>
        <v>0</v>
      </c>
      <c r="L22" s="18"/>
      <c r="M22">
        <v>2.95</v>
      </c>
      <c r="N22">
        <v>8.1745099999999996E-4</v>
      </c>
      <c r="O22" t="s">
        <v>5</v>
      </c>
      <c r="Q22">
        <v>14.5</v>
      </c>
      <c r="R22">
        <v>3.1977899999999997E-2</v>
      </c>
      <c r="S22" t="s">
        <v>5</v>
      </c>
      <c r="U22" s="5">
        <v>0</v>
      </c>
    </row>
    <row r="23" spans="1:21" x14ac:dyDescent="0.3">
      <c r="A23" s="11">
        <v>4.5000000000000003E-5</v>
      </c>
      <c r="B23" s="12">
        <v>2.3356500000000001E-10</v>
      </c>
      <c r="C23" s="13">
        <v>9.1999999999999998E-3</v>
      </c>
      <c r="D23" s="7">
        <f t="shared" si="1"/>
        <v>2.1487979999999999E-12</v>
      </c>
      <c r="F23" s="18">
        <v>0</v>
      </c>
      <c r="G23" s="5">
        <f t="shared" si="0"/>
        <v>0</v>
      </c>
      <c r="I23" s="18">
        <f t="shared" si="3"/>
        <v>4.9327288947368423E-5</v>
      </c>
      <c r="J23" s="5">
        <f>(A25-A24)*(I24+I23)/2</f>
        <v>1.376141059761134E-9</v>
      </c>
      <c r="K23" s="18">
        <f t="shared" si="2"/>
        <v>0</v>
      </c>
      <c r="L23" s="18"/>
      <c r="M23">
        <v>2.9750000000000001</v>
      </c>
      <c r="N23">
        <v>8.9815200000000004E-4</v>
      </c>
      <c r="O23" t="s">
        <v>5</v>
      </c>
      <c r="Q23">
        <v>14.6</v>
      </c>
      <c r="R23">
        <v>3.3973400000000001E-2</v>
      </c>
      <c r="S23" t="s">
        <v>5</v>
      </c>
      <c r="U23" s="5">
        <v>0</v>
      </c>
    </row>
    <row r="24" spans="1:21" x14ac:dyDescent="0.3">
      <c r="A24" s="11">
        <v>6.8999999999999997E-5</v>
      </c>
      <c r="B24" s="12">
        <v>2.7695899999999998E-10</v>
      </c>
      <c r="C24" s="13">
        <v>9.2999999999999992E-3</v>
      </c>
      <c r="D24" s="7">
        <f t="shared" si="1"/>
        <v>2.5757186999999995E-12</v>
      </c>
      <c r="F24" s="18">
        <v>0</v>
      </c>
      <c r="G24" s="5">
        <f t="shared" si="0"/>
        <v>0</v>
      </c>
      <c r="I24" s="18">
        <f t="shared" si="3"/>
        <v>3.9456005230769231E-5</v>
      </c>
      <c r="J24" s="5">
        <f>(A26-A25)*(I25+I24)/2</f>
        <v>1.1697833066448443E-9</v>
      </c>
      <c r="K24" s="18">
        <f t="shared" si="2"/>
        <v>0</v>
      </c>
      <c r="L24" s="18"/>
      <c r="M24">
        <v>3</v>
      </c>
      <c r="N24">
        <v>9.5817500000000002E-4</v>
      </c>
      <c r="O24" t="s">
        <v>5</v>
      </c>
      <c r="Q24">
        <v>14.7</v>
      </c>
      <c r="R24">
        <v>3.5896600000000001E-2</v>
      </c>
      <c r="S24" t="s">
        <v>5</v>
      </c>
      <c r="U24" s="5">
        <v>0</v>
      </c>
    </row>
    <row r="25" spans="1:21" x14ac:dyDescent="0.3">
      <c r="A25" s="11">
        <v>1E-4</v>
      </c>
      <c r="B25" s="12">
        <v>2.6733499999999999E-10</v>
      </c>
      <c r="C25" s="13">
        <v>8.6E-3</v>
      </c>
      <c r="D25" s="7">
        <f t="shared" si="1"/>
        <v>2.2990809999999997E-12</v>
      </c>
      <c r="F25" s="18">
        <v>0</v>
      </c>
      <c r="G25" s="5">
        <f t="shared" si="0"/>
        <v>0</v>
      </c>
      <c r="I25" s="18">
        <f t="shared" si="3"/>
        <v>2.7388755148936169E-5</v>
      </c>
      <c r="J25" s="5">
        <f>(A27-A26)*(I26+I25)/2</f>
        <v>7.9702333317195698E-10</v>
      </c>
      <c r="K25" s="18">
        <f t="shared" si="2"/>
        <v>0</v>
      </c>
      <c r="L25" s="18"/>
      <c r="M25">
        <v>3.0249999999999999</v>
      </c>
      <c r="N25">
        <v>9.939250000000001E-4</v>
      </c>
      <c r="O25" t="s">
        <v>5</v>
      </c>
      <c r="Q25">
        <v>14.8</v>
      </c>
      <c r="R25">
        <v>3.7737300000000001E-2</v>
      </c>
      <c r="S25" t="s">
        <v>5</v>
      </c>
      <c r="U25" s="5">
        <v>0</v>
      </c>
    </row>
    <row r="26" spans="1:21" x14ac:dyDescent="0.3">
      <c r="A26" s="11">
        <v>1.35E-4</v>
      </c>
      <c r="B26" s="12">
        <v>2.2999700000000001E-10</v>
      </c>
      <c r="C26" s="13">
        <v>9.4999999999999998E-3</v>
      </c>
      <c r="D26" s="7">
        <f t="shared" si="1"/>
        <v>2.1849715000000002E-12</v>
      </c>
      <c r="F26" s="18">
        <v>0</v>
      </c>
      <c r="G26" s="5">
        <f t="shared" si="0"/>
        <v>0</v>
      </c>
      <c r="I26" s="18">
        <f t="shared" si="3"/>
        <v>1.8155435318032786E-5</v>
      </c>
      <c r="J26" s="5">
        <f>(A28-A27)*(I27+I26)/2</f>
        <v>7.450187396174862E-10</v>
      </c>
      <c r="K26" s="18">
        <f t="shared" si="2"/>
        <v>0</v>
      </c>
      <c r="L26" s="18"/>
      <c r="M26">
        <v>3.05</v>
      </c>
      <c r="N26">
        <v>1.0108999999999999E-3</v>
      </c>
      <c r="O26" t="s">
        <v>5</v>
      </c>
      <c r="Q26">
        <v>14.9</v>
      </c>
      <c r="R26">
        <v>3.9488200000000001E-2</v>
      </c>
      <c r="S26" t="s">
        <v>5</v>
      </c>
      <c r="U26" s="5">
        <v>0</v>
      </c>
    </row>
    <row r="27" spans="1:21" x14ac:dyDescent="0.3">
      <c r="A27" s="11">
        <v>1.7000000000000001E-4</v>
      </c>
      <c r="B27" s="12">
        <v>1.88639E-10</v>
      </c>
      <c r="C27" s="13">
        <v>1.06E-2</v>
      </c>
      <c r="D27" s="7">
        <f t="shared" si="1"/>
        <v>1.9995734000000001E-12</v>
      </c>
      <c r="F27" s="18">
        <v>0</v>
      </c>
      <c r="G27" s="5">
        <f t="shared" si="0"/>
        <v>0</v>
      </c>
      <c r="I27" s="18">
        <f t="shared" si="3"/>
        <v>1.1645314266666665E-5</v>
      </c>
      <c r="J27" s="5">
        <f>(A29-A28)*(I28+I27)/2</f>
        <v>6.8929762087999954E-10</v>
      </c>
      <c r="K27" s="18">
        <f t="shared" si="2"/>
        <v>0</v>
      </c>
      <c r="L27" s="18"/>
      <c r="M27">
        <v>3.0750000000000002</v>
      </c>
      <c r="N27">
        <v>1.0653699999999999E-3</v>
      </c>
      <c r="O27" t="s">
        <v>5</v>
      </c>
      <c r="Q27">
        <v>15</v>
      </c>
      <c r="R27">
        <v>4.1144500000000001E-2</v>
      </c>
      <c r="S27" t="s">
        <v>5</v>
      </c>
      <c r="U27" s="5">
        <v>0</v>
      </c>
    </row>
    <row r="28" spans="1:21" x14ac:dyDescent="0.3">
      <c r="A28" s="11">
        <v>2.2000000000000001E-4</v>
      </c>
      <c r="B28" s="12">
        <v>2.3532299999999999E-10</v>
      </c>
      <c r="C28" s="13">
        <v>9.2999999999999992E-3</v>
      </c>
      <c r="D28" s="7">
        <f t="shared" si="1"/>
        <v>2.1885038999999996E-12</v>
      </c>
      <c r="F28" s="18">
        <v>0</v>
      </c>
      <c r="G28" s="5">
        <f t="shared" si="0"/>
        <v>0</v>
      </c>
      <c r="I28" s="18">
        <f t="shared" si="3"/>
        <v>1.1331273095999999E-5</v>
      </c>
      <c r="J28" s="5">
        <f>(A30-A29)*(I29+I28)/2</f>
        <v>8.1408395484000051E-10</v>
      </c>
      <c r="K28" s="18">
        <f t="shared" si="2"/>
        <v>0</v>
      </c>
      <c r="L28" s="18"/>
      <c r="M28">
        <v>3.1</v>
      </c>
      <c r="N28">
        <v>1.61377E-3</v>
      </c>
      <c r="O28" t="s">
        <v>5</v>
      </c>
      <c r="Q28">
        <v>15.1</v>
      </c>
      <c r="R28">
        <v>4.2703999999999999E-2</v>
      </c>
      <c r="S28" t="s">
        <v>5</v>
      </c>
      <c r="U28" s="5">
        <v>0</v>
      </c>
    </row>
    <row r="29" spans="1:21" x14ac:dyDescent="0.3">
      <c r="A29" s="11">
        <v>2.7999999999999998E-4</v>
      </c>
      <c r="B29" s="12">
        <v>2.3979600000000001E-10</v>
      </c>
      <c r="C29" s="13">
        <v>9.9000000000000008E-3</v>
      </c>
      <c r="D29" s="7">
        <f t="shared" si="1"/>
        <v>2.3739804000000002E-12</v>
      </c>
      <c r="F29" s="18">
        <v>0</v>
      </c>
      <c r="G29" s="5">
        <f t="shared" si="0"/>
        <v>0</v>
      </c>
      <c r="I29" s="18">
        <f t="shared" si="3"/>
        <v>9.0208257750000018E-6</v>
      </c>
      <c r="J29" s="5">
        <f>(A31-A30)*(I30+I29)/2</f>
        <v>7.77134240097222E-10</v>
      </c>
      <c r="K29" s="18">
        <f t="shared" si="2"/>
        <v>0</v>
      </c>
      <c r="L29" s="18"/>
      <c r="M29">
        <v>3.11</v>
      </c>
      <c r="N29">
        <v>2.1704200000000002E-3</v>
      </c>
      <c r="O29" t="s">
        <v>5</v>
      </c>
      <c r="Q29">
        <v>15.2</v>
      </c>
      <c r="R29">
        <v>4.41666E-2</v>
      </c>
      <c r="S29" t="s">
        <v>5</v>
      </c>
      <c r="U29" s="5">
        <v>0</v>
      </c>
    </row>
    <row r="30" spans="1:21" x14ac:dyDescent="0.3">
      <c r="A30" s="11">
        <v>3.6000000000000002E-4</v>
      </c>
      <c r="B30" s="12">
        <v>2.7751899999999998E-10</v>
      </c>
      <c r="C30" s="13">
        <v>1.03E-2</v>
      </c>
      <c r="D30" s="7">
        <f t="shared" si="1"/>
        <v>2.8584456999999997E-12</v>
      </c>
      <c r="F30" s="18">
        <v>0</v>
      </c>
      <c r="G30" s="5">
        <f t="shared" si="0"/>
        <v>0</v>
      </c>
      <c r="I30" s="18">
        <f t="shared" si="3"/>
        <v>8.2488240049382719E-6</v>
      </c>
      <c r="J30" s="5">
        <f>(A32-A31)*(I31+I30)/2</f>
        <v>8.8671533738181282E-10</v>
      </c>
      <c r="K30" s="18">
        <f t="shared" si="2"/>
        <v>0</v>
      </c>
      <c r="L30" s="18"/>
      <c r="M30">
        <v>3.12</v>
      </c>
      <c r="N30">
        <v>2.52696E-3</v>
      </c>
      <c r="O30" t="s">
        <v>5</v>
      </c>
      <c r="Q30">
        <v>15.3</v>
      </c>
      <c r="R30">
        <v>4.55343E-2</v>
      </c>
      <c r="S30" t="s">
        <v>5</v>
      </c>
      <c r="U30" s="5">
        <v>0</v>
      </c>
    </row>
    <row r="31" spans="1:21" x14ac:dyDescent="0.3">
      <c r="A31" s="11">
        <v>4.4999999999999999E-4</v>
      </c>
      <c r="B31" s="12">
        <v>2.5282799999999998E-10</v>
      </c>
      <c r="C31" s="13">
        <v>9.2999999999999992E-3</v>
      </c>
      <c r="D31" s="7">
        <f t="shared" si="1"/>
        <v>2.3513003999999997E-12</v>
      </c>
      <c r="F31" s="18">
        <v>0</v>
      </c>
      <c r="G31" s="5">
        <f t="shared" si="0"/>
        <v>0</v>
      </c>
      <c r="I31" s="18">
        <f t="shared" si="3"/>
        <v>5.9386213931707315E-6</v>
      </c>
      <c r="J31" s="5">
        <f>(A33-A32)*(I32+I31)/2</f>
        <v>1.0621015579769071E-9</v>
      </c>
      <c r="K31" s="18">
        <f t="shared" si="2"/>
        <v>0</v>
      </c>
      <c r="L31" s="18"/>
      <c r="M31">
        <v>3.13</v>
      </c>
      <c r="N31">
        <v>2.4855200000000002E-3</v>
      </c>
      <c r="O31" t="s">
        <v>5</v>
      </c>
      <c r="Q31">
        <v>15.4</v>
      </c>
      <c r="R31">
        <v>4.6810400000000002E-2</v>
      </c>
      <c r="S31" t="s">
        <v>5</v>
      </c>
      <c r="U31" s="5">
        <v>0</v>
      </c>
    </row>
    <row r="32" spans="1:21" x14ac:dyDescent="0.3">
      <c r="A32" s="11">
        <v>5.7499999999999999E-4</v>
      </c>
      <c r="B32" s="12">
        <v>3.0738699999999999E-10</v>
      </c>
      <c r="C32" s="13">
        <v>8.6999999999999994E-3</v>
      </c>
      <c r="D32" s="7">
        <f t="shared" si="1"/>
        <v>2.6742668999999995E-12</v>
      </c>
      <c r="F32" s="18">
        <v>0</v>
      </c>
      <c r="G32" s="5">
        <f t="shared" si="0"/>
        <v>0</v>
      </c>
      <c r="I32" s="18">
        <f t="shared" si="3"/>
        <v>5.5435576119850182E-6</v>
      </c>
      <c r="J32" s="5">
        <f>(A34-A33)*(I33+I32)/2</f>
        <v>1.1060894958496646E-9</v>
      </c>
      <c r="K32" s="18">
        <f t="shared" si="2"/>
        <v>0</v>
      </c>
      <c r="L32" s="18"/>
      <c r="M32">
        <v>3.14</v>
      </c>
      <c r="N32">
        <v>2.3104499999999999E-3</v>
      </c>
      <c r="O32" t="s">
        <v>5</v>
      </c>
      <c r="Q32">
        <v>15.5</v>
      </c>
      <c r="R32">
        <v>4.7999699999999999E-2</v>
      </c>
      <c r="S32" t="s">
        <v>5</v>
      </c>
      <c r="U32" s="5">
        <v>0</v>
      </c>
    </row>
    <row r="33" spans="1:21" x14ac:dyDescent="0.3">
      <c r="A33" s="11">
        <v>7.6000000000000004E-4</v>
      </c>
      <c r="B33" s="12">
        <v>3.9416100000000002E-10</v>
      </c>
      <c r="C33" s="13">
        <v>8.6E-3</v>
      </c>
      <c r="D33" s="7">
        <f t="shared" si="1"/>
        <v>3.3897846000000004E-12</v>
      </c>
      <c r="F33" s="18">
        <v>0</v>
      </c>
      <c r="G33" s="5">
        <f t="shared" si="0"/>
        <v>0</v>
      </c>
      <c r="I33" s="18">
        <f t="shared" si="3"/>
        <v>5.5173373465116276E-6</v>
      </c>
      <c r="J33" s="5">
        <f>(A35-A34)*(I34+I33)/2</f>
        <v>1.5714215231561466E-9</v>
      </c>
      <c r="K33" s="18">
        <f t="shared" si="2"/>
        <v>0</v>
      </c>
      <c r="L33" s="18"/>
      <c r="M33">
        <v>3.15</v>
      </c>
      <c r="N33">
        <v>2.1583499999999999E-3</v>
      </c>
      <c r="O33" t="s">
        <v>5</v>
      </c>
      <c r="Q33">
        <v>15.6</v>
      </c>
      <c r="R33">
        <v>4.9107699999999997E-2</v>
      </c>
      <c r="S33" t="s">
        <v>5</v>
      </c>
      <c r="U33" s="5">
        <v>0</v>
      </c>
    </row>
    <row r="34" spans="1:21" x14ac:dyDescent="0.3">
      <c r="A34" s="11">
        <v>9.6000000000000002E-4</v>
      </c>
      <c r="B34" s="12">
        <v>4.0044299999999999E-10</v>
      </c>
      <c r="C34" s="13">
        <v>1.5800000000000002E-2</v>
      </c>
      <c r="D34" s="7">
        <f t="shared" si="1"/>
        <v>6.3269994000000005E-12</v>
      </c>
      <c r="F34" s="18">
        <v>0</v>
      </c>
      <c r="G34" s="5">
        <f t="shared" si="0"/>
        <v>0</v>
      </c>
      <c r="I34" s="18">
        <f t="shared" si="3"/>
        <v>4.3040471732142855E-6</v>
      </c>
      <c r="J34" s="5">
        <f>(A36-A35)*(I35+I34)/2</f>
        <v>2.4864559699365074E-9</v>
      </c>
      <c r="K34" s="18">
        <f t="shared" si="2"/>
        <v>0</v>
      </c>
      <c r="L34" s="18"/>
      <c r="M34">
        <v>3.16</v>
      </c>
      <c r="N34">
        <v>2.05528E-3</v>
      </c>
      <c r="O34" t="s">
        <v>5</v>
      </c>
      <c r="Q34">
        <v>15.7</v>
      </c>
      <c r="R34">
        <v>5.0140400000000002E-2</v>
      </c>
      <c r="S34" t="s">
        <v>5</v>
      </c>
      <c r="U34" s="5">
        <v>0</v>
      </c>
    </row>
    <row r="35" spans="1:21" x14ac:dyDescent="0.3">
      <c r="A35" s="11">
        <v>1.2800000000000001E-3</v>
      </c>
      <c r="B35" s="12">
        <v>1.3440999999999999E-9</v>
      </c>
      <c r="C35" s="13">
        <v>2.4299999999999999E-2</v>
      </c>
      <c r="D35" s="7">
        <f t="shared" si="1"/>
        <v>3.2661629999999998E-11</v>
      </c>
      <c r="F35" s="18">
        <v>0</v>
      </c>
      <c r="G35" s="5">
        <f t="shared" si="0"/>
        <v>0</v>
      </c>
      <c r="I35" s="18">
        <f t="shared" si="3"/>
        <v>1.1236302638888888E-5</v>
      </c>
      <c r="J35" s="5">
        <f>(A37-A36)*(I36+I35)/2</f>
        <v>3.8531029766666672E-9</v>
      </c>
      <c r="K35" s="18">
        <f t="shared" si="2"/>
        <v>0</v>
      </c>
      <c r="L35" s="18"/>
      <c r="M35">
        <v>3.17</v>
      </c>
      <c r="N35">
        <v>1.99467E-3</v>
      </c>
      <c r="O35" t="s">
        <v>5</v>
      </c>
      <c r="Q35">
        <v>15.8</v>
      </c>
      <c r="R35">
        <v>5.1104200000000002E-2</v>
      </c>
      <c r="S35" t="s">
        <v>5</v>
      </c>
      <c r="U35" s="5">
        <v>0</v>
      </c>
    </row>
    <row r="36" spans="1:21" x14ac:dyDescent="0.3">
      <c r="A36" s="11">
        <v>1.6000000000000001E-3</v>
      </c>
      <c r="B36" s="12">
        <v>1.20058E-9</v>
      </c>
      <c r="C36" s="13">
        <v>2.2100000000000002E-2</v>
      </c>
      <c r="D36" s="7">
        <f t="shared" si="1"/>
        <v>2.6532818000000003E-11</v>
      </c>
      <c r="F36" s="18">
        <v>0</v>
      </c>
      <c r="G36" s="5">
        <f t="shared" si="0"/>
        <v>0</v>
      </c>
      <c r="I36" s="18">
        <f t="shared" si="3"/>
        <v>8.0292122444444459E-6</v>
      </c>
      <c r="J36" s="5">
        <f>(A38-A37)*(I37+I36)/2</f>
        <v>5.4033759685342798E-9</v>
      </c>
      <c r="K36" s="18">
        <f t="shared" si="2"/>
        <v>0</v>
      </c>
      <c r="L36" s="18"/>
      <c r="M36">
        <v>3.18</v>
      </c>
      <c r="N36">
        <v>1.9680000000000001E-3</v>
      </c>
      <c r="O36" t="s">
        <v>5</v>
      </c>
      <c r="Q36">
        <v>15.9</v>
      </c>
      <c r="R36">
        <v>5.2005799999999998E-2</v>
      </c>
      <c r="S36" t="s">
        <v>5</v>
      </c>
      <c r="U36" s="5">
        <v>0</v>
      </c>
    </row>
    <row r="37" spans="1:21" x14ac:dyDescent="0.3">
      <c r="A37" s="11">
        <v>2E-3</v>
      </c>
      <c r="B37" s="12">
        <v>1.4463500000000001E-9</v>
      </c>
      <c r="C37" s="13">
        <v>2.9899999999999999E-2</v>
      </c>
      <c r="D37" s="7">
        <f t="shared" si="1"/>
        <v>4.3245865000000003E-11</v>
      </c>
      <c r="F37" s="18">
        <v>0</v>
      </c>
      <c r="G37" s="5">
        <f t="shared" si="0"/>
        <v>0</v>
      </c>
      <c r="I37" s="18">
        <f t="shared" si="3"/>
        <v>7.4090048085106391E-6</v>
      </c>
      <c r="J37" s="5">
        <f>(A39-A38)*(I38+I37)/2</f>
        <v>5.1021925541262624E-9</v>
      </c>
      <c r="K37" s="18">
        <f t="shared" si="2"/>
        <v>0</v>
      </c>
      <c r="L37" s="18"/>
      <c r="M37">
        <v>3.19</v>
      </c>
      <c r="N37">
        <v>1.9698900000000002E-3</v>
      </c>
      <c r="O37" t="s">
        <v>5</v>
      </c>
      <c r="Q37">
        <v>16</v>
      </c>
      <c r="R37">
        <v>5.2851500000000003E-2</v>
      </c>
      <c r="S37" t="s">
        <v>5</v>
      </c>
      <c r="U37" s="5">
        <v>0</v>
      </c>
    </row>
    <row r="38" spans="1:21" x14ac:dyDescent="0.3">
      <c r="A38" s="11">
        <v>2.7000000000000001E-3</v>
      </c>
      <c r="B38" s="12">
        <v>1.8162899999999999E-9</v>
      </c>
      <c r="C38" s="13">
        <v>2.0299999999999999E-2</v>
      </c>
      <c r="D38" s="7">
        <f t="shared" si="1"/>
        <v>3.6870686999999994E-11</v>
      </c>
      <c r="F38" s="18">
        <v>0</v>
      </c>
      <c r="G38" s="5">
        <f t="shared" si="0"/>
        <v>0</v>
      </c>
      <c r="I38" s="18">
        <f t="shared" si="3"/>
        <v>7.1686882032786892E-6</v>
      </c>
      <c r="J38" s="5">
        <f>(A40-A39)*(I39+I38)/2</f>
        <v>6.2589369495247977E-9</v>
      </c>
      <c r="K38" s="18">
        <f t="shared" si="2"/>
        <v>0</v>
      </c>
      <c r="L38" s="18"/>
      <c r="M38">
        <v>3.2</v>
      </c>
      <c r="N38">
        <v>1.9981700000000001E-3</v>
      </c>
      <c r="O38" t="s">
        <v>5</v>
      </c>
      <c r="Q38">
        <v>16.100000000000001</v>
      </c>
      <c r="R38">
        <v>5.36477E-2</v>
      </c>
      <c r="S38" t="s">
        <v>5</v>
      </c>
      <c r="U38" s="5">
        <v>0</v>
      </c>
    </row>
    <row r="39" spans="1:21" x14ac:dyDescent="0.3">
      <c r="A39" s="11">
        <v>3.3999999999999998E-3</v>
      </c>
      <c r="B39" s="12">
        <v>1.38181E-9</v>
      </c>
      <c r="C39" s="13">
        <v>1.6500000000000001E-2</v>
      </c>
      <c r="D39" s="7">
        <f t="shared" si="1"/>
        <v>2.2799865000000001E-11</v>
      </c>
      <c r="F39" s="18">
        <v>0</v>
      </c>
      <c r="G39" s="5">
        <f t="shared" si="0"/>
        <v>0</v>
      </c>
      <c r="I39" s="18">
        <f t="shared" si="3"/>
        <v>4.211197159493672E-6</v>
      </c>
      <c r="J39" s="5">
        <f>(A41-A40)*(I40+I39)/2</f>
        <v>4.6314478537468369E-9</v>
      </c>
      <c r="K39" s="18">
        <f t="shared" si="2"/>
        <v>0</v>
      </c>
      <c r="L39" s="18"/>
      <c r="M39">
        <v>3.21</v>
      </c>
      <c r="N39">
        <v>2.0533700000000001E-3</v>
      </c>
      <c r="O39" t="s">
        <v>5</v>
      </c>
      <c r="Q39">
        <v>16.2</v>
      </c>
      <c r="R39">
        <v>5.4400400000000002E-2</v>
      </c>
      <c r="S39" t="s">
        <v>5</v>
      </c>
      <c r="U39" s="5">
        <v>0</v>
      </c>
    </row>
    <row r="40" spans="1:21" x14ac:dyDescent="0.3">
      <c r="A40" s="11">
        <v>4.4999999999999997E-3</v>
      </c>
      <c r="B40" s="12">
        <v>2.0982300000000001E-9</v>
      </c>
      <c r="C40" s="13">
        <v>1.6299999999999999E-2</v>
      </c>
      <c r="D40" s="7">
        <f t="shared" si="1"/>
        <v>3.4201149E-11</v>
      </c>
      <c r="F40" s="18">
        <v>0</v>
      </c>
      <c r="G40" s="5">
        <f t="shared" si="0"/>
        <v>0</v>
      </c>
      <c r="I40" s="18">
        <f t="shared" si="3"/>
        <v>5.0516985480000014E-6</v>
      </c>
      <c r="J40" s="5">
        <f>(A42-A41)*(I41+I40)/2</f>
        <v>7.0162512092645689E-9</v>
      </c>
      <c r="K40" s="18">
        <f t="shared" si="2"/>
        <v>0</v>
      </c>
      <c r="L40" s="18"/>
      <c r="M40">
        <v>3.22</v>
      </c>
      <c r="N40">
        <v>2.1384500000000001E-3</v>
      </c>
      <c r="O40" t="s">
        <v>5</v>
      </c>
      <c r="Q40">
        <v>16.3</v>
      </c>
      <c r="R40">
        <v>5.5115200000000003E-2</v>
      </c>
      <c r="S40" t="s">
        <v>5</v>
      </c>
      <c r="U40" s="5">
        <v>0</v>
      </c>
    </row>
    <row r="41" spans="1:21" x14ac:dyDescent="0.3">
      <c r="A41" s="11">
        <v>5.4999999999999997E-3</v>
      </c>
      <c r="B41" s="12">
        <v>1.6894199999999999E-9</v>
      </c>
      <c r="C41" s="13">
        <v>1.49E-2</v>
      </c>
      <c r="D41" s="7">
        <f t="shared" si="1"/>
        <v>2.5172358E-11</v>
      </c>
      <c r="F41" s="18">
        <v>0</v>
      </c>
      <c r="G41" s="5">
        <f t="shared" si="0"/>
        <v>0</v>
      </c>
      <c r="I41" s="18">
        <f t="shared" si="3"/>
        <v>3.2027146393700786E-6</v>
      </c>
      <c r="J41" s="5">
        <f>(A43-A42)*(I42+I41)/2</f>
        <v>7.0903133369310541E-9</v>
      </c>
      <c r="K41" s="18">
        <f t="shared" si="2"/>
        <v>0</v>
      </c>
      <c r="L41" s="18"/>
      <c r="M41">
        <v>3.23</v>
      </c>
      <c r="N41">
        <v>2.2585000000000001E-3</v>
      </c>
      <c r="O41" t="s">
        <v>5</v>
      </c>
      <c r="Q41">
        <v>16.399999999999999</v>
      </c>
      <c r="R41">
        <v>5.57975E-2</v>
      </c>
      <c r="S41" t="s">
        <v>5</v>
      </c>
      <c r="U41" s="5">
        <v>0</v>
      </c>
    </row>
    <row r="42" spans="1:21" x14ac:dyDescent="0.3">
      <c r="A42" s="11">
        <v>7.1999999999999998E-3</v>
      </c>
      <c r="B42" s="12">
        <v>2.6481399999999999E-9</v>
      </c>
      <c r="C42" s="13">
        <v>1.77E-2</v>
      </c>
      <c r="D42" s="7">
        <f t="shared" si="1"/>
        <v>4.6872078E-11</v>
      </c>
      <c r="F42" s="18">
        <v>0</v>
      </c>
      <c r="G42" s="5">
        <f t="shared" si="0"/>
        <v>0</v>
      </c>
      <c r="I42" s="18">
        <f t="shared" si="3"/>
        <v>3.887598697560976E-6</v>
      </c>
      <c r="J42" s="5">
        <f>(A44-A43)*(I43+I42)/2</f>
        <v>9.6241714845098957E-9</v>
      </c>
      <c r="K42" s="18">
        <f t="shared" si="2"/>
        <v>0</v>
      </c>
      <c r="L42" s="18"/>
      <c r="M42">
        <v>3.24</v>
      </c>
      <c r="N42">
        <v>2.41975E-3</v>
      </c>
      <c r="O42" t="s">
        <v>5</v>
      </c>
      <c r="Q42">
        <v>16.5</v>
      </c>
      <c r="R42">
        <v>5.6452099999999998E-2</v>
      </c>
      <c r="S42" t="s">
        <v>5</v>
      </c>
      <c r="U42" s="5">
        <v>0</v>
      </c>
    </row>
    <row r="43" spans="1:21" x14ac:dyDescent="0.3">
      <c r="A43" s="11">
        <v>9.1999999999999998E-3</v>
      </c>
      <c r="B43" s="12">
        <v>2.63002E-9</v>
      </c>
      <c r="C43" s="13">
        <v>1.14E-2</v>
      </c>
      <c r="D43" s="7">
        <f t="shared" si="1"/>
        <v>2.9982228000000003E-11</v>
      </c>
      <c r="F43" s="18">
        <v>0</v>
      </c>
      <c r="G43" s="5">
        <f t="shared" si="0"/>
        <v>0</v>
      </c>
      <c r="I43" s="18">
        <f t="shared" si="3"/>
        <v>2.9868095056603774E-6</v>
      </c>
      <c r="J43" s="5">
        <f>(A45-A44)*(I44+I43)/2</f>
        <v>1.0036968434046119E-8</v>
      </c>
      <c r="K43" s="18">
        <f t="shared" si="2"/>
        <v>0</v>
      </c>
      <c r="L43" s="18"/>
      <c r="M43">
        <v>3.25</v>
      </c>
      <c r="N43">
        <v>2.62488E-3</v>
      </c>
      <c r="O43" t="s">
        <v>5</v>
      </c>
      <c r="Q43">
        <v>16.600000000000001</v>
      </c>
      <c r="R43">
        <v>5.7083500000000002E-2</v>
      </c>
      <c r="S43" t="s">
        <v>5</v>
      </c>
      <c r="U43" s="5">
        <v>0</v>
      </c>
    </row>
    <row r="44" spans="1:21" x14ac:dyDescent="0.3">
      <c r="A44" s="11">
        <v>1.2E-2</v>
      </c>
      <c r="B44" s="12">
        <v>4.1544100000000003E-9</v>
      </c>
      <c r="C44" s="13">
        <v>0.01</v>
      </c>
      <c r="D44" s="7">
        <f t="shared" si="1"/>
        <v>4.1544100000000001E-11</v>
      </c>
      <c r="F44" s="18">
        <v>0</v>
      </c>
      <c r="G44" s="5">
        <f t="shared" si="0"/>
        <v>0</v>
      </c>
      <c r="I44" s="18">
        <f t="shared" si="3"/>
        <v>3.7045027837037043E-6</v>
      </c>
      <c r="J44" s="5">
        <f>(A46-A45)*(I45+I44)/2</f>
        <v>1.3559049819172114E-8</v>
      </c>
      <c r="K44" s="18">
        <f t="shared" si="2"/>
        <v>0</v>
      </c>
      <c r="L44" s="18"/>
      <c r="M44">
        <v>3.26</v>
      </c>
      <c r="N44">
        <v>2.8569200000000002E-3</v>
      </c>
      <c r="O44" t="s">
        <v>5</v>
      </c>
      <c r="Q44">
        <v>16.7</v>
      </c>
      <c r="R44">
        <v>5.7695700000000003E-2</v>
      </c>
      <c r="S44" t="s">
        <v>5</v>
      </c>
      <c r="U44" s="5">
        <v>0</v>
      </c>
    </row>
    <row r="45" spans="1:21" x14ac:dyDescent="0.3">
      <c r="A45" s="11">
        <v>1.4999999999999999E-2</v>
      </c>
      <c r="B45" s="12">
        <v>4.3425300000000003E-9</v>
      </c>
      <c r="C45" s="13">
        <v>9.1999999999999998E-3</v>
      </c>
      <c r="D45" s="7">
        <f t="shared" si="1"/>
        <v>3.9951276000000002E-11</v>
      </c>
      <c r="F45" s="18">
        <v>0</v>
      </c>
      <c r="G45" s="5">
        <f t="shared" si="0"/>
        <v>0</v>
      </c>
      <c r="I45" s="18">
        <f t="shared" si="3"/>
        <v>3.0750221258823528E-6</v>
      </c>
      <c r="J45" s="5">
        <f>(A47-A46)*(I46+I45)/2</f>
        <v>1.7708079345746859E-8</v>
      </c>
      <c r="K45" s="18">
        <f t="shared" si="2"/>
        <v>0</v>
      </c>
      <c r="L45" s="18"/>
      <c r="M45">
        <v>3.27</v>
      </c>
      <c r="N45">
        <v>3.0394200000000001E-3</v>
      </c>
      <c r="O45" t="s">
        <v>5</v>
      </c>
      <c r="Q45">
        <v>16.8</v>
      </c>
      <c r="R45">
        <v>5.8292400000000001E-2</v>
      </c>
      <c r="S45" t="s">
        <v>5</v>
      </c>
      <c r="U45" s="5">
        <v>0</v>
      </c>
    </row>
    <row r="46" spans="1:21" x14ac:dyDescent="0.3">
      <c r="A46" s="11">
        <v>1.9E-2</v>
      </c>
      <c r="B46" s="12">
        <v>4.38719E-9</v>
      </c>
      <c r="C46" s="13">
        <v>8.3999999999999995E-3</v>
      </c>
      <c r="D46" s="7">
        <f t="shared" si="1"/>
        <v>3.6852396000000001E-11</v>
      </c>
      <c r="F46" s="18">
        <v>0</v>
      </c>
      <c r="G46" s="5">
        <f t="shared" si="0"/>
        <v>0</v>
      </c>
      <c r="I46" s="18">
        <f t="shared" si="3"/>
        <v>2.3736176728089891E-6</v>
      </c>
      <c r="J46" s="5">
        <f>(A48-A47)*(I47+I46)/2</f>
        <v>1.877657334949879E-8</v>
      </c>
      <c r="K46" s="18">
        <f t="shared" si="2"/>
        <v>0</v>
      </c>
      <c r="L46" s="18"/>
      <c r="M46">
        <v>3.28</v>
      </c>
      <c r="N46">
        <v>3.0060299999999998E-3</v>
      </c>
      <c r="O46" t="s">
        <v>5</v>
      </c>
      <c r="Q46">
        <v>16.899999999999999</v>
      </c>
      <c r="R46">
        <v>5.88768E-2</v>
      </c>
      <c r="S46" t="s">
        <v>5</v>
      </c>
      <c r="U46" s="5">
        <v>0</v>
      </c>
    </row>
    <row r="47" spans="1:21" x14ac:dyDescent="0.3">
      <c r="A47" s="11">
        <v>2.5499999999999998E-2</v>
      </c>
      <c r="B47" s="12">
        <v>8.1291700000000008E-9</v>
      </c>
      <c r="C47" s="13">
        <v>7.4999999999999997E-3</v>
      </c>
      <c r="D47" s="7">
        <f t="shared" si="1"/>
        <v>6.0968775000000007E-11</v>
      </c>
      <c r="F47" s="18">
        <v>0</v>
      </c>
      <c r="G47" s="5">
        <f t="shared" si="0"/>
        <v>0</v>
      </c>
      <c r="I47" s="18">
        <f t="shared" si="3"/>
        <v>3.4037895116521748E-6</v>
      </c>
      <c r="J47" s="5">
        <f>(A49-A48)*(I48+I47)/2</f>
        <v>2.5589477026608701E-8</v>
      </c>
      <c r="K47" s="18">
        <f t="shared" si="2"/>
        <v>0</v>
      </c>
      <c r="L47" s="18"/>
      <c r="M47">
        <v>3.29</v>
      </c>
      <c r="N47">
        <v>2.6560099999999999E-3</v>
      </c>
      <c r="O47" t="s">
        <v>5</v>
      </c>
      <c r="Q47">
        <v>17</v>
      </c>
      <c r="R47">
        <v>5.9451900000000002E-2</v>
      </c>
      <c r="S47" t="s">
        <v>5</v>
      </c>
      <c r="U47" s="5">
        <v>0</v>
      </c>
    </row>
    <row r="48" spans="1:21" x14ac:dyDescent="0.3">
      <c r="A48" s="11">
        <v>3.2000000000000001E-2</v>
      </c>
      <c r="B48" s="12">
        <v>8.9523899999999999E-9</v>
      </c>
      <c r="C48" s="13">
        <v>7.3000000000000001E-3</v>
      </c>
      <c r="D48" s="7">
        <f t="shared" si="1"/>
        <v>6.5352446999999997E-11</v>
      </c>
      <c r="F48" s="18">
        <v>0</v>
      </c>
      <c r="G48" s="5">
        <f t="shared" si="0"/>
        <v>0</v>
      </c>
      <c r="I48" s="18">
        <f t="shared" si="3"/>
        <v>2.9935797449999997E-6</v>
      </c>
      <c r="J48" s="5">
        <f>(A50-A49)*(I49+I48)/2</f>
        <v>3.567824778462837E-8</v>
      </c>
      <c r="K48" s="18">
        <f t="shared" si="2"/>
        <v>0</v>
      </c>
      <c r="L48" s="18"/>
      <c r="M48">
        <v>3.3</v>
      </c>
      <c r="N48">
        <v>2.1953699999999999E-3</v>
      </c>
      <c r="O48" t="s">
        <v>5</v>
      </c>
      <c r="Q48">
        <v>17.100000000000001</v>
      </c>
      <c r="R48">
        <v>6.00201E-2</v>
      </c>
      <c r="S48" t="s">
        <v>5</v>
      </c>
      <c r="U48" s="5">
        <v>0</v>
      </c>
    </row>
    <row r="49" spans="1:21" x14ac:dyDescent="0.3">
      <c r="A49" s="11">
        <v>0.04</v>
      </c>
      <c r="B49" s="12">
        <v>1.04308E-8</v>
      </c>
      <c r="C49" s="13">
        <v>4.7999999999999996E-3</v>
      </c>
      <c r="D49" s="7">
        <f t="shared" si="1"/>
        <v>5.0067839999999995E-11</v>
      </c>
      <c r="F49" s="18">
        <v>0</v>
      </c>
      <c r="G49" s="5">
        <f t="shared" si="0"/>
        <v>0</v>
      </c>
      <c r="I49" s="18">
        <f t="shared" si="3"/>
        <v>2.7149399005405408E-6</v>
      </c>
      <c r="J49" s="5">
        <f>(A51-A50)*(I50+I49)/2</f>
        <v>4.1462072715990439E-8</v>
      </c>
      <c r="K49" s="18">
        <f t="shared" si="2"/>
        <v>0</v>
      </c>
      <c r="L49" s="18"/>
      <c r="M49">
        <v>3.31</v>
      </c>
      <c r="N49">
        <v>1.88243E-3</v>
      </c>
      <c r="O49" t="s">
        <v>5</v>
      </c>
      <c r="Q49">
        <v>17.2</v>
      </c>
      <c r="R49">
        <v>6.05838E-2</v>
      </c>
      <c r="S49" t="s">
        <v>5</v>
      </c>
      <c r="U49" s="5">
        <v>0</v>
      </c>
    </row>
    <row r="50" spans="1:21" x14ac:dyDescent="0.3">
      <c r="A50" s="11">
        <v>5.2499999999999998E-2</v>
      </c>
      <c r="B50" s="12">
        <v>1.6870300000000001E-8</v>
      </c>
      <c r="C50" s="13">
        <v>8.0000000000000002E-3</v>
      </c>
      <c r="D50" s="7">
        <f t="shared" si="1"/>
        <v>1.3496240000000001E-10</v>
      </c>
      <c r="F50" s="18">
        <v>0</v>
      </c>
      <c r="G50" s="5">
        <f t="shared" si="0"/>
        <v>0</v>
      </c>
      <c r="I50" s="18">
        <f t="shared" si="3"/>
        <v>3.4275893907173E-6</v>
      </c>
      <c r="J50" s="5">
        <f>(A52-A51)*(I51+I50)/2</f>
        <v>7.1908084526461693E-8</v>
      </c>
      <c r="K50" s="18">
        <f t="shared" si="2"/>
        <v>0</v>
      </c>
      <c r="L50" s="18"/>
      <c r="M50">
        <v>3.32</v>
      </c>
      <c r="N50">
        <v>1.7617900000000001E-3</v>
      </c>
      <c r="O50" t="s">
        <v>5</v>
      </c>
      <c r="Q50">
        <v>17.3</v>
      </c>
      <c r="R50">
        <v>6.1144900000000002E-2</v>
      </c>
      <c r="S50" t="s">
        <v>5</v>
      </c>
      <c r="U50" s="5">
        <v>0</v>
      </c>
    </row>
    <row r="51" spans="1:21" x14ac:dyDescent="0.3">
      <c r="A51" s="11">
        <v>6.6000000000000003E-2</v>
      </c>
      <c r="B51" s="12">
        <v>1.9889699999999998E-8</v>
      </c>
      <c r="C51" s="13">
        <v>3.1699999999999999E-2</v>
      </c>
      <c r="D51" s="7">
        <f t="shared" si="1"/>
        <v>6.3050348999999998E-10</v>
      </c>
      <c r="F51" s="18">
        <v>0</v>
      </c>
      <c r="G51" s="5">
        <f t="shared" si="0"/>
        <v>0</v>
      </c>
      <c r="I51" s="18">
        <f t="shared" si="3"/>
        <v>3.1095092025974024E-6</v>
      </c>
      <c r="J51" s="5">
        <f>(A53-A52)*(I52+I51)/2</f>
        <v>8.512012476190477E-8</v>
      </c>
      <c r="K51" s="18">
        <f t="shared" si="2"/>
        <v>0</v>
      </c>
      <c r="L51" s="18"/>
      <c r="M51">
        <v>3.33</v>
      </c>
      <c r="N51">
        <v>1.7781299999999999E-3</v>
      </c>
      <c r="O51" t="s">
        <v>5</v>
      </c>
      <c r="Q51">
        <v>17.399999999999999</v>
      </c>
      <c r="R51">
        <v>6.1705099999999999E-2</v>
      </c>
      <c r="S51" t="s">
        <v>5</v>
      </c>
      <c r="U51" s="5">
        <v>0</v>
      </c>
    </row>
    <row r="52" spans="1:21" x14ac:dyDescent="0.3">
      <c r="A52" s="11">
        <v>8.7999999999999995E-2</v>
      </c>
      <c r="B52" s="12">
        <v>3.8066099999999997E-8</v>
      </c>
      <c r="C52" s="13">
        <v>2.4299999999999999E-2</v>
      </c>
      <c r="D52" s="7">
        <f t="shared" si="1"/>
        <v>9.2500622999999985E-10</v>
      </c>
      <c r="F52" s="18">
        <v>0</v>
      </c>
      <c r="G52" s="5">
        <f t="shared" si="0"/>
        <v>0</v>
      </c>
      <c r="I52" s="18">
        <f t="shared" si="3"/>
        <v>4.6286839575757566E-6</v>
      </c>
      <c r="J52" s="5">
        <f>(A54-A53)*(I53+I52)/2</f>
        <v>1.0863986977581945E-7</v>
      </c>
      <c r="K52" s="18">
        <f t="shared" si="2"/>
        <v>0</v>
      </c>
      <c r="L52" s="18"/>
      <c r="M52">
        <v>3.34</v>
      </c>
      <c r="N52">
        <v>1.88229E-3</v>
      </c>
      <c r="O52" t="s">
        <v>5</v>
      </c>
      <c r="Q52">
        <v>17.5</v>
      </c>
      <c r="R52">
        <v>6.2265800000000003E-2</v>
      </c>
      <c r="S52" t="s">
        <v>5</v>
      </c>
      <c r="U52" s="5">
        <v>0</v>
      </c>
    </row>
    <row r="53" spans="1:21" x14ac:dyDescent="0.3">
      <c r="A53" s="11">
        <v>0.11</v>
      </c>
      <c r="B53" s="12">
        <v>4.1340499999999999E-8</v>
      </c>
      <c r="C53" s="13">
        <v>3.2099999999999997E-2</v>
      </c>
      <c r="D53" s="7">
        <f t="shared" si="1"/>
        <v>1.3270300499999997E-9</v>
      </c>
      <c r="F53" s="18">
        <v>0</v>
      </c>
      <c r="G53" s="5">
        <f t="shared" si="0"/>
        <v>0</v>
      </c>
      <c r="I53" s="18">
        <f t="shared" si="3"/>
        <v>4.0625056244897965E-6</v>
      </c>
      <c r="J53" s="5">
        <f>(A55-A54)*(I54+I53)/2</f>
        <v>1.0570632757730887E-7</v>
      </c>
      <c r="K53" s="18">
        <f t="shared" si="2"/>
        <v>0</v>
      </c>
      <c r="L53" s="18"/>
      <c r="M53">
        <v>3.35</v>
      </c>
      <c r="N53">
        <v>2.0478900000000001E-3</v>
      </c>
      <c r="O53" t="s">
        <v>5</v>
      </c>
      <c r="Q53">
        <v>17.600000000000001</v>
      </c>
      <c r="R53">
        <v>6.2828200000000001E-2</v>
      </c>
      <c r="S53" t="s">
        <v>5</v>
      </c>
      <c r="U53" s="5">
        <v>0</v>
      </c>
    </row>
    <row r="54" spans="1:21" x14ac:dyDescent="0.3">
      <c r="A54" s="11">
        <v>0.13500000000000001</v>
      </c>
      <c r="B54" s="12">
        <v>5.3839100000000002E-8</v>
      </c>
      <c r="C54" s="13">
        <v>3.3000000000000002E-2</v>
      </c>
      <c r="D54" s="7">
        <f t="shared" si="1"/>
        <v>1.7766903000000001E-9</v>
      </c>
      <c r="F54" s="18">
        <v>0</v>
      </c>
      <c r="G54" s="5">
        <f t="shared" si="0"/>
        <v>0</v>
      </c>
      <c r="I54" s="18">
        <f t="shared" si="3"/>
        <v>4.3940005816949152E-6</v>
      </c>
      <c r="J54" s="5">
        <f>(A56-A55)*(I55+I54)/2</f>
        <v>1.2190228933685229E-7</v>
      </c>
      <c r="K54" s="18">
        <f t="shared" si="2"/>
        <v>0</v>
      </c>
      <c r="L54" s="18"/>
      <c r="M54">
        <v>3.36</v>
      </c>
      <c r="N54">
        <v>2.2641800000000002E-3</v>
      </c>
      <c r="O54" t="s">
        <v>5</v>
      </c>
      <c r="Q54">
        <v>17.7</v>
      </c>
      <c r="R54">
        <v>6.3393400000000003E-2</v>
      </c>
      <c r="S54" t="s">
        <v>5</v>
      </c>
      <c r="U54" s="5">
        <v>0</v>
      </c>
    </row>
    <row r="55" spans="1:21" x14ac:dyDescent="0.3">
      <c r="A55" s="11">
        <v>0.16</v>
      </c>
      <c r="B55" s="12">
        <v>5.4265100000000002E-8</v>
      </c>
      <c r="C55" s="13">
        <v>1.6199999999999999E-2</v>
      </c>
      <c r="D55" s="7">
        <f t="shared" si="1"/>
        <v>8.7909462000000002E-10</v>
      </c>
      <c r="F55" s="18">
        <v>0</v>
      </c>
      <c r="G55" s="5">
        <f t="shared" si="0"/>
        <v>0</v>
      </c>
      <c r="I55" s="18">
        <f t="shared" si="3"/>
        <v>3.7328187074285718E-6</v>
      </c>
      <c r="J55" s="5">
        <f>(A57-A56)*(I56+I55)/2</f>
        <v>1.1833543839679443E-7</v>
      </c>
      <c r="K55" s="18">
        <f t="shared" si="2"/>
        <v>0</v>
      </c>
      <c r="L55" s="18"/>
      <c r="M55">
        <v>3.37</v>
      </c>
      <c r="N55">
        <v>2.5795499999999999E-3</v>
      </c>
      <c r="O55" t="s">
        <v>5</v>
      </c>
      <c r="Q55">
        <v>17.8</v>
      </c>
      <c r="R55">
        <v>6.3962099999999994E-2</v>
      </c>
      <c r="S55" t="s">
        <v>5</v>
      </c>
      <c r="U55" s="5">
        <v>0</v>
      </c>
    </row>
    <row r="56" spans="1:21" x14ac:dyDescent="0.3">
      <c r="A56" s="11">
        <v>0.19</v>
      </c>
      <c r="B56" s="12">
        <v>7.0777800000000003E-8</v>
      </c>
      <c r="C56" s="13">
        <v>1.8200000000000001E-2</v>
      </c>
      <c r="D56" s="7">
        <f t="shared" si="1"/>
        <v>1.28815596E-9</v>
      </c>
      <c r="F56" s="18">
        <v>0</v>
      </c>
      <c r="G56" s="5">
        <f t="shared" si="0"/>
        <v>0</v>
      </c>
      <c r="I56" s="18">
        <f t="shared" si="3"/>
        <v>4.1562105190243902E-6</v>
      </c>
      <c r="J56" s="5">
        <f>(A58-A57)*(I57+I56)/2</f>
        <v>1.3999311996292686E-7</v>
      </c>
      <c r="K56" s="18">
        <f t="shared" si="2"/>
        <v>0</v>
      </c>
      <c r="L56" s="18"/>
      <c r="M56">
        <v>3.38</v>
      </c>
      <c r="N56">
        <v>2.9679900000000002E-3</v>
      </c>
      <c r="O56" t="s">
        <v>5</v>
      </c>
      <c r="Q56">
        <v>17.899999999999999</v>
      </c>
      <c r="R56">
        <v>6.4535099999999998E-2</v>
      </c>
      <c r="S56" t="s">
        <v>5</v>
      </c>
      <c r="U56" s="5">
        <v>0</v>
      </c>
    </row>
    <row r="57" spans="1:21" x14ac:dyDescent="0.3">
      <c r="A57" s="11">
        <v>0.22</v>
      </c>
      <c r="B57" s="12">
        <v>7.58271E-8</v>
      </c>
      <c r="C57" s="13">
        <v>2.6800000000000001E-2</v>
      </c>
      <c r="D57" s="7">
        <f t="shared" si="1"/>
        <v>2.03216628E-9</v>
      </c>
      <c r="F57" s="18">
        <v>0</v>
      </c>
      <c r="G57" s="5">
        <f t="shared" si="0"/>
        <v>0</v>
      </c>
      <c r="I57" s="18">
        <f t="shared" si="3"/>
        <v>3.8433963360000006E-6</v>
      </c>
      <c r="J57" s="5">
        <f>(A59-A58)*(I58+I57)/2</f>
        <v>1.3905607789467883E-7</v>
      </c>
      <c r="K57" s="18">
        <f t="shared" si="2"/>
        <v>0</v>
      </c>
      <c r="L57" s="18"/>
      <c r="M57">
        <v>3.39</v>
      </c>
      <c r="N57">
        <v>3.4521299999999999E-3</v>
      </c>
      <c r="O57" t="s">
        <v>5</v>
      </c>
      <c r="Q57">
        <v>18</v>
      </c>
      <c r="R57">
        <v>6.5112799999999998E-2</v>
      </c>
      <c r="S57" t="s">
        <v>5</v>
      </c>
      <c r="U57" s="5">
        <v>0</v>
      </c>
    </row>
    <row r="58" spans="1:21" x14ac:dyDescent="0.3">
      <c r="A58" s="11">
        <v>0.255</v>
      </c>
      <c r="B58" s="12">
        <v>9.2870600000000003E-8</v>
      </c>
      <c r="C58" s="13">
        <v>2.4E-2</v>
      </c>
      <c r="D58" s="7">
        <f t="shared" si="1"/>
        <v>2.2288944000000003E-9</v>
      </c>
      <c r="F58" s="18">
        <v>0</v>
      </c>
      <c r="G58" s="5">
        <f t="shared" si="0"/>
        <v>0</v>
      </c>
      <c r="I58" s="18">
        <f t="shared" si="3"/>
        <v>4.1026652579816521E-6</v>
      </c>
      <c r="J58" s="5">
        <f>(A60-A59)*(I59+I58)/2</f>
        <v>1.2188765693529866E-7</v>
      </c>
      <c r="K58" s="18">
        <f t="shared" si="2"/>
        <v>0</v>
      </c>
      <c r="L58" s="18"/>
      <c r="M58">
        <v>3.4</v>
      </c>
      <c r="N58">
        <v>4.0180600000000004E-3</v>
      </c>
      <c r="O58" t="s">
        <v>5</v>
      </c>
      <c r="Q58">
        <v>18.100000000000001</v>
      </c>
      <c r="R58">
        <v>6.5695600000000007E-2</v>
      </c>
      <c r="S58" t="s">
        <v>5</v>
      </c>
      <c r="U58" s="5">
        <v>0</v>
      </c>
    </row>
    <row r="59" spans="1:21" x14ac:dyDescent="0.3">
      <c r="A59" s="11">
        <v>0.28999999999999998</v>
      </c>
      <c r="B59" s="12">
        <v>1.01933E-7</v>
      </c>
      <c r="C59" s="13">
        <v>2.5399999999999999E-2</v>
      </c>
      <c r="D59" s="7">
        <f t="shared" si="1"/>
        <v>2.5890981999999999E-9</v>
      </c>
      <c r="F59" s="18">
        <v>0</v>
      </c>
      <c r="G59" s="5">
        <f t="shared" si="0"/>
        <v>0</v>
      </c>
      <c r="I59" s="18">
        <f t="shared" si="3"/>
        <v>4.023178537704918E-6</v>
      </c>
      <c r="J59" s="5">
        <f>(A61-A60)*(I60+I59)/2</f>
        <v>1.4321759394233359E-7</v>
      </c>
      <c r="K59" s="18">
        <f t="shared" si="2"/>
        <v>0</v>
      </c>
      <c r="L59" s="18"/>
      <c r="M59">
        <v>3.41</v>
      </c>
      <c r="N59">
        <v>4.6433899999999998E-3</v>
      </c>
      <c r="O59" t="s">
        <v>5</v>
      </c>
      <c r="Q59">
        <v>18.2</v>
      </c>
      <c r="R59">
        <v>6.6283700000000001E-2</v>
      </c>
      <c r="S59" t="s">
        <v>5</v>
      </c>
      <c r="U59" s="5">
        <v>0</v>
      </c>
    </row>
    <row r="60" spans="1:21" x14ac:dyDescent="0.3">
      <c r="A60" s="11">
        <v>0.32</v>
      </c>
      <c r="B60" s="12">
        <v>8.8620900000000004E-8</v>
      </c>
      <c r="C60" s="13">
        <v>2.6200000000000001E-2</v>
      </c>
      <c r="D60" s="7">
        <f t="shared" si="1"/>
        <v>2.3218675800000004E-9</v>
      </c>
      <c r="F60" s="18">
        <v>0</v>
      </c>
      <c r="G60" s="5">
        <f t="shared" si="0"/>
        <v>0</v>
      </c>
      <c r="I60" s="18">
        <f t="shared" si="3"/>
        <v>3.1377011594117653E-6</v>
      </c>
      <c r="J60" s="5">
        <f>(A62-A61)*(I61+I60)/2</f>
        <v>1.4138370487244598E-7</v>
      </c>
      <c r="K60" s="18">
        <f t="shared" si="2"/>
        <v>0</v>
      </c>
      <c r="L60" s="18"/>
      <c r="M60">
        <v>3.43</v>
      </c>
      <c r="N60">
        <v>5.9511E-3</v>
      </c>
      <c r="O60" t="s">
        <v>5</v>
      </c>
      <c r="Q60">
        <v>18.3</v>
      </c>
      <c r="R60">
        <v>6.6877199999999998E-2</v>
      </c>
      <c r="S60" t="s">
        <v>5</v>
      </c>
      <c r="U60" s="5">
        <v>0</v>
      </c>
    </row>
    <row r="61" spans="1:21" x14ac:dyDescent="0.3">
      <c r="A61" s="11">
        <v>0.36</v>
      </c>
      <c r="B61" s="12">
        <v>1.2410400000000001E-7</v>
      </c>
      <c r="C61" s="13">
        <v>2.5700000000000001E-2</v>
      </c>
      <c r="D61" s="7">
        <f t="shared" si="1"/>
        <v>3.1894728000000002E-9</v>
      </c>
      <c r="F61" s="18">
        <v>0</v>
      </c>
      <c r="G61" s="5">
        <f t="shared" si="0"/>
        <v>0</v>
      </c>
      <c r="I61" s="18">
        <f t="shared" si="3"/>
        <v>3.9314840842105265E-6</v>
      </c>
      <c r="J61" s="5">
        <f>(A63-A62)*(I62+I61)/2</f>
        <v>1.8767987386996902E-7</v>
      </c>
      <c r="K61" s="18">
        <f t="shared" si="2"/>
        <v>0</v>
      </c>
      <c r="L61" s="18"/>
      <c r="M61">
        <v>3.44</v>
      </c>
      <c r="N61">
        <v>6.5664699999999996E-3</v>
      </c>
      <c r="O61" t="s">
        <v>5</v>
      </c>
      <c r="Q61">
        <v>18.399999999999999</v>
      </c>
      <c r="R61">
        <v>6.7475999999999994E-2</v>
      </c>
      <c r="S61" t="s">
        <v>5</v>
      </c>
      <c r="U61" s="5">
        <v>0</v>
      </c>
    </row>
    <row r="62" spans="1:21" x14ac:dyDescent="0.3">
      <c r="A62" s="11">
        <v>0.4</v>
      </c>
      <c r="B62" s="12">
        <v>1.2624E-7</v>
      </c>
      <c r="C62" s="13">
        <v>2.24E-2</v>
      </c>
      <c r="D62" s="7">
        <f t="shared" si="1"/>
        <v>2.8277759999999999E-9</v>
      </c>
      <c r="F62" s="18">
        <v>0</v>
      </c>
      <c r="G62" s="5">
        <f t="shared" si="0"/>
        <v>0</v>
      </c>
      <c r="I62" s="18">
        <f t="shared" si="3"/>
        <v>3.5757108705882353E-6</v>
      </c>
      <c r="J62" s="5">
        <f>(A64-A63)*(I63+I62)/2</f>
        <v>1.9535378208049531E-7</v>
      </c>
      <c r="K62" s="18">
        <f t="shared" si="2"/>
        <v>0</v>
      </c>
      <c r="L62" s="18"/>
      <c r="M62">
        <v>3.45</v>
      </c>
      <c r="N62">
        <v>7.11423E-3</v>
      </c>
      <c r="O62" t="s">
        <v>5</v>
      </c>
      <c r="Q62">
        <v>18.5</v>
      </c>
      <c r="R62">
        <v>6.8080100000000005E-2</v>
      </c>
      <c r="S62" t="s">
        <v>5</v>
      </c>
      <c r="U62" s="5">
        <v>0</v>
      </c>
    </row>
    <row r="63" spans="1:21" x14ac:dyDescent="0.3">
      <c r="A63" s="11">
        <v>0.45</v>
      </c>
      <c r="B63" s="12">
        <v>1.6724200000000001E-7</v>
      </c>
      <c r="C63" s="13">
        <v>2.2100000000000002E-2</v>
      </c>
      <c r="D63" s="7">
        <f t="shared" si="1"/>
        <v>3.6960482000000005E-9</v>
      </c>
      <c r="F63" s="18">
        <v>0</v>
      </c>
      <c r="G63" s="5">
        <f t="shared" si="0"/>
        <v>0</v>
      </c>
      <c r="I63" s="18">
        <f t="shared" si="3"/>
        <v>4.2384404126315795E-6</v>
      </c>
      <c r="J63" s="5">
        <f>(A65-A64)*(I64+I63)/2</f>
        <v>2.0484286203007537E-7</v>
      </c>
      <c r="K63" s="18">
        <f t="shared" si="2"/>
        <v>0</v>
      </c>
      <c r="L63" s="18"/>
      <c r="M63">
        <v>3.46</v>
      </c>
      <c r="N63">
        <v>7.5690499999999999E-3</v>
      </c>
      <c r="O63" t="s">
        <v>5</v>
      </c>
      <c r="Q63">
        <v>18.600000000000001</v>
      </c>
      <c r="R63">
        <v>6.8689200000000006E-2</v>
      </c>
      <c r="S63" t="s">
        <v>5</v>
      </c>
      <c r="U63" s="5">
        <v>0</v>
      </c>
    </row>
    <row r="64" spans="1:21" x14ac:dyDescent="0.3">
      <c r="A64" s="11">
        <v>0.5</v>
      </c>
      <c r="B64" s="12">
        <v>1.7249700000000001E-7</v>
      </c>
      <c r="C64" s="13">
        <v>2.35E-2</v>
      </c>
      <c r="D64" s="7">
        <f t="shared" si="1"/>
        <v>4.0536795000000007E-9</v>
      </c>
      <c r="F64" s="18">
        <v>0</v>
      </c>
      <c r="G64" s="5">
        <f t="shared" si="0"/>
        <v>0</v>
      </c>
      <c r="I64" s="18">
        <f t="shared" si="3"/>
        <v>3.9552740685714283E-6</v>
      </c>
      <c r="J64" s="5">
        <f>(A66-A65)*(I65+I64)/2</f>
        <v>1.9178014449689415E-7</v>
      </c>
      <c r="K64" s="18">
        <f t="shared" si="2"/>
        <v>0</v>
      </c>
      <c r="L64" s="18"/>
      <c r="M64">
        <v>3.47</v>
      </c>
      <c r="N64">
        <v>7.9437899999999992E-3</v>
      </c>
      <c r="O64" t="s">
        <v>5</v>
      </c>
      <c r="Q64">
        <v>18.7</v>
      </c>
      <c r="R64">
        <v>6.9303100000000006E-2</v>
      </c>
      <c r="S64" t="s">
        <v>5</v>
      </c>
      <c r="U64" s="5">
        <v>0</v>
      </c>
    </row>
    <row r="65" spans="1:21" x14ac:dyDescent="0.3">
      <c r="A65" s="11">
        <v>0.55000000000000004</v>
      </c>
      <c r="B65" s="12">
        <v>1.7749300000000001E-7</v>
      </c>
      <c r="C65" s="13">
        <v>2.5100000000000001E-2</v>
      </c>
      <c r="D65" s="7">
        <f t="shared" si="1"/>
        <v>4.4550743000000005E-9</v>
      </c>
      <c r="F65" s="18">
        <v>0</v>
      </c>
      <c r="G65" s="5">
        <f t="shared" si="0"/>
        <v>0</v>
      </c>
      <c r="I65" s="18">
        <f t="shared" si="3"/>
        <v>3.7159317113043485E-6</v>
      </c>
      <c r="J65" s="5">
        <f>(A67-A66)*(I66+I65)/2</f>
        <v>2.143598584819878E-7</v>
      </c>
      <c r="K65" s="18">
        <f t="shared" si="2"/>
        <v>0</v>
      </c>
      <c r="L65" s="18"/>
      <c r="M65">
        <v>3.48</v>
      </c>
      <c r="N65">
        <v>8.1795900000000005E-3</v>
      </c>
      <c r="O65" t="s">
        <v>5</v>
      </c>
      <c r="Q65">
        <v>18.8</v>
      </c>
      <c r="R65">
        <v>6.9921300000000006E-2</v>
      </c>
      <c r="S65" t="s">
        <v>5</v>
      </c>
      <c r="U65" s="5">
        <v>0</v>
      </c>
    </row>
    <row r="66" spans="1:21" x14ac:dyDescent="0.3">
      <c r="A66" s="11">
        <v>0.6</v>
      </c>
      <c r="B66" s="12">
        <v>1.7947500000000001E-7</v>
      </c>
      <c r="C66" s="13">
        <v>2.4799999999999999E-2</v>
      </c>
      <c r="D66" s="7">
        <f t="shared" si="1"/>
        <v>4.4509799999999999E-9</v>
      </c>
      <c r="F66" s="18">
        <v>0</v>
      </c>
      <c r="G66" s="5">
        <f t="shared" si="0"/>
        <v>0</v>
      </c>
      <c r="I66" s="18">
        <f t="shared" si="3"/>
        <v>3.4293969047619048E-6</v>
      </c>
      <c r="J66" s="5">
        <f>(A68-A67)*(I67+I66)/2</f>
        <v>2.1686449522981348E-7</v>
      </c>
      <c r="K66" s="18">
        <f t="shared" si="2"/>
        <v>0</v>
      </c>
      <c r="L66" s="18"/>
      <c r="M66">
        <v>3.49</v>
      </c>
      <c r="N66">
        <v>8.3079599999999997E-3</v>
      </c>
      <c r="O66" t="s">
        <v>5</v>
      </c>
      <c r="Q66">
        <v>18.899999999999999</v>
      </c>
      <c r="R66">
        <v>7.0543400000000006E-2</v>
      </c>
      <c r="S66" t="s">
        <v>5</v>
      </c>
      <c r="U66" s="5">
        <v>0</v>
      </c>
    </row>
    <row r="67" spans="1:21" x14ac:dyDescent="0.3">
      <c r="A67" s="11">
        <v>0.66</v>
      </c>
      <c r="B67" s="12">
        <v>2.1777700000000001E-7</v>
      </c>
      <c r="C67" s="13">
        <v>2.29E-2</v>
      </c>
      <c r="D67" s="7">
        <f t="shared" si="1"/>
        <v>4.9870933000000002E-9</v>
      </c>
      <c r="F67" s="18">
        <v>0</v>
      </c>
      <c r="G67" s="5">
        <f t="shared" ref="G67:G130" si="4">B67*F67</f>
        <v>0</v>
      </c>
      <c r="I67" s="18">
        <f t="shared" si="3"/>
        <v>3.7994196028985513E-6</v>
      </c>
      <c r="J67" s="5">
        <f>(A69-A68)*(I68+I67)/2</f>
        <v>2.1642837568695674E-7</v>
      </c>
      <c r="K67" s="18">
        <f t="shared" si="2"/>
        <v>0</v>
      </c>
      <c r="L67" s="18"/>
      <c r="M67">
        <v>3.5</v>
      </c>
      <c r="N67">
        <v>8.2406400000000005E-3</v>
      </c>
      <c r="O67" t="s">
        <v>5</v>
      </c>
      <c r="Q67">
        <v>19</v>
      </c>
      <c r="R67">
        <v>7.1168800000000004E-2</v>
      </c>
      <c r="S67" t="s">
        <v>5</v>
      </c>
      <c r="U67" s="5">
        <v>0</v>
      </c>
    </row>
    <row r="68" spans="1:21" x14ac:dyDescent="0.3">
      <c r="A68" s="11">
        <v>0.72</v>
      </c>
      <c r="B68" s="12">
        <v>2.12755E-7</v>
      </c>
      <c r="C68" s="13">
        <v>2.1499999999999998E-2</v>
      </c>
      <c r="D68" s="7">
        <f t="shared" ref="D68:D131" si="5">C68*B68</f>
        <v>4.5742324999999998E-9</v>
      </c>
      <c r="F68" s="18">
        <v>0</v>
      </c>
      <c r="G68" s="5">
        <f t="shared" si="4"/>
        <v>0</v>
      </c>
      <c r="I68" s="18">
        <f t="shared" si="3"/>
        <v>3.4148595866666664E-6</v>
      </c>
      <c r="J68" s="5">
        <f>(A70-A69)*(I69+I68)/2</f>
        <v>1.9816304656296272E-7</v>
      </c>
      <c r="K68" s="18">
        <f t="shared" ref="K68:K131" si="6">I68*F68</f>
        <v>0</v>
      </c>
      <c r="L68" s="18"/>
      <c r="M68">
        <v>3.51</v>
      </c>
      <c r="N68">
        <v>7.9769899999999998E-3</v>
      </c>
      <c r="O68" t="s">
        <v>5</v>
      </c>
      <c r="Q68">
        <v>19.100000000000001</v>
      </c>
      <c r="R68">
        <v>7.1796899999999997E-2</v>
      </c>
      <c r="S68" t="s">
        <v>5</v>
      </c>
      <c r="U68" s="5">
        <v>0</v>
      </c>
    </row>
    <row r="69" spans="1:21" x14ac:dyDescent="0.3">
      <c r="A69" s="11">
        <v>0.78</v>
      </c>
      <c r="B69" s="12">
        <v>2.1468399999999999E-7</v>
      </c>
      <c r="C69" s="13">
        <v>2.1899999999999999E-2</v>
      </c>
      <c r="D69" s="7">
        <f t="shared" si="5"/>
        <v>4.7015795999999997E-9</v>
      </c>
      <c r="F69" s="18">
        <v>0</v>
      </c>
      <c r="G69" s="5">
        <f t="shared" si="4"/>
        <v>0</v>
      </c>
      <c r="I69" s="18">
        <f t="shared" si="3"/>
        <v>3.1905752987654315E-6</v>
      </c>
      <c r="J69" s="5">
        <f>(A71-A70)*(I70+I69)/2</f>
        <v>2.4548378685970839E-7</v>
      </c>
      <c r="K69" s="18">
        <f t="shared" si="6"/>
        <v>0</v>
      </c>
      <c r="L69" s="18"/>
      <c r="M69">
        <v>3.52</v>
      </c>
      <c r="N69">
        <v>7.6456800000000002E-3</v>
      </c>
      <c r="O69" t="s">
        <v>5</v>
      </c>
      <c r="Q69">
        <v>19.2</v>
      </c>
      <c r="R69">
        <v>7.2427099999999994E-2</v>
      </c>
      <c r="S69" t="s">
        <v>5</v>
      </c>
      <c r="U69" s="5">
        <v>0</v>
      </c>
    </row>
    <row r="70" spans="1:21" x14ac:dyDescent="0.3">
      <c r="A70" s="11">
        <v>0.84</v>
      </c>
      <c r="B70" s="12">
        <v>2.1539600000000001E-7</v>
      </c>
      <c r="C70" s="13">
        <v>2.3699999999999999E-2</v>
      </c>
      <c r="D70" s="7">
        <f t="shared" si="5"/>
        <v>5.1048851999999999E-9</v>
      </c>
      <c r="F70" s="18">
        <v>0</v>
      </c>
      <c r="G70" s="5">
        <f t="shared" si="4"/>
        <v>0</v>
      </c>
      <c r="I70" s="18">
        <f t="shared" si="3"/>
        <v>2.9465193727272731E-6</v>
      </c>
      <c r="J70" s="5">
        <f>(A72-A71)*(I71+I70)/2</f>
        <v>2.626081948257575E-7</v>
      </c>
      <c r="K70" s="18">
        <f t="shared" si="6"/>
        <v>0</v>
      </c>
      <c r="L70" s="18"/>
      <c r="M70">
        <v>3.53</v>
      </c>
      <c r="N70">
        <v>7.1735999999999996E-3</v>
      </c>
      <c r="O70" t="s">
        <v>5</v>
      </c>
      <c r="Q70">
        <v>19.3</v>
      </c>
      <c r="R70">
        <v>7.3058700000000004E-2</v>
      </c>
      <c r="S70" t="s">
        <v>5</v>
      </c>
      <c r="U70" s="5">
        <v>0</v>
      </c>
    </row>
    <row r="71" spans="1:21" x14ac:dyDescent="0.3">
      <c r="A71" s="11">
        <v>0.92</v>
      </c>
      <c r="B71" s="12">
        <v>2.8858099999999998E-7</v>
      </c>
      <c r="C71" s="13">
        <v>2.1899999999999999E-2</v>
      </c>
      <c r="D71" s="7">
        <f t="shared" si="5"/>
        <v>6.3199238999999994E-9</v>
      </c>
      <c r="F71" s="18">
        <v>0</v>
      </c>
      <c r="G71" s="5">
        <f t="shared" si="4"/>
        <v>0</v>
      </c>
      <c r="I71" s="18">
        <f t="shared" si="3"/>
        <v>3.6186854979166667E-6</v>
      </c>
      <c r="J71" s="5">
        <f>(A73-A72)*(I72+I71)/2</f>
        <v>6.8549157560984834E-7</v>
      </c>
      <c r="K71" s="18">
        <f t="shared" si="6"/>
        <v>0</v>
      </c>
      <c r="L71" s="18"/>
      <c r="M71">
        <v>3.54</v>
      </c>
      <c r="N71">
        <v>6.5709100000000001E-3</v>
      </c>
      <c r="O71" t="s">
        <v>5</v>
      </c>
      <c r="Q71">
        <v>19.399999999999999</v>
      </c>
      <c r="R71">
        <v>7.3690800000000001E-2</v>
      </c>
      <c r="S71" t="s">
        <v>5</v>
      </c>
      <c r="U71" s="5">
        <v>0</v>
      </c>
    </row>
    <row r="72" spans="1:21" x14ac:dyDescent="0.3">
      <c r="A72" s="11">
        <v>1</v>
      </c>
      <c r="B72" s="12">
        <v>2.95718E-7</v>
      </c>
      <c r="C72" s="13">
        <v>2.3699999999999999E-2</v>
      </c>
      <c r="D72" s="7">
        <f t="shared" si="5"/>
        <v>7.0085165999999999E-9</v>
      </c>
      <c r="F72" s="18">
        <v>0</v>
      </c>
      <c r="G72" s="5">
        <f t="shared" si="4"/>
        <v>0</v>
      </c>
      <c r="I72" s="18">
        <f t="shared" si="3"/>
        <v>3.2362302581818181E-6</v>
      </c>
      <c r="J72" s="5">
        <f>(A74-A73)*(I73+I72)/2</f>
        <v>9.978741838181818E-7</v>
      </c>
      <c r="K72" s="18">
        <f t="shared" si="6"/>
        <v>0</v>
      </c>
      <c r="L72" s="18"/>
      <c r="M72">
        <v>3.56</v>
      </c>
      <c r="N72">
        <v>5.1847600000000001E-3</v>
      </c>
      <c r="O72" t="s">
        <v>5</v>
      </c>
      <c r="Q72">
        <v>19.5</v>
      </c>
      <c r="R72">
        <v>7.4322600000000003E-2</v>
      </c>
      <c r="S72" t="s">
        <v>5</v>
      </c>
      <c r="U72" s="5">
        <v>0</v>
      </c>
    </row>
    <row r="73" spans="1:21" x14ac:dyDescent="0.3">
      <c r="A73" s="11">
        <v>1.2</v>
      </c>
      <c r="B73" s="12">
        <v>7.2813300000000003E-7</v>
      </c>
      <c r="C73" s="13">
        <v>1.6199999999999999E-2</v>
      </c>
      <c r="D73" s="7">
        <f t="shared" si="5"/>
        <v>1.17957546E-8</v>
      </c>
      <c r="F73" s="18">
        <v>0</v>
      </c>
      <c r="G73" s="5">
        <f t="shared" si="4"/>
        <v>0</v>
      </c>
      <c r="I73" s="18">
        <f t="shared" si="3"/>
        <v>6.742511580000002E-6</v>
      </c>
      <c r="J73" s="5">
        <f>(A75-A74)*(I74+I73)/2</f>
        <v>1.255054964266668E-6</v>
      </c>
      <c r="K73" s="18">
        <f t="shared" si="6"/>
        <v>0</v>
      </c>
      <c r="L73" s="18"/>
      <c r="M73">
        <v>3.57</v>
      </c>
      <c r="N73">
        <v>4.7339799999999996E-3</v>
      </c>
      <c r="O73" t="s">
        <v>5</v>
      </c>
      <c r="Q73">
        <v>19.600000000000001</v>
      </c>
      <c r="R73">
        <v>7.4953199999999998E-2</v>
      </c>
      <c r="S73" t="s">
        <v>5</v>
      </c>
      <c r="U73" s="5">
        <v>0</v>
      </c>
    </row>
    <row r="74" spans="1:21" x14ac:dyDescent="0.3">
      <c r="A74" s="11">
        <v>1.4</v>
      </c>
      <c r="B74" s="12">
        <v>7.2371299999999999E-7</v>
      </c>
      <c r="C74" s="13">
        <v>1.7899999999999999E-2</v>
      </c>
      <c r="D74" s="7">
        <f t="shared" si="5"/>
        <v>1.29544627E-8</v>
      </c>
      <c r="F74" s="18">
        <v>0</v>
      </c>
      <c r="G74" s="5">
        <f t="shared" si="4"/>
        <v>0</v>
      </c>
      <c r="I74" s="18">
        <f t="shared" si="3"/>
        <v>5.8080380626666669E-6</v>
      </c>
      <c r="J74" s="5">
        <f>(A76-A75)*(I75+I74)/2</f>
        <v>1.0723174706196075E-6</v>
      </c>
      <c r="K74" s="18">
        <f t="shared" si="6"/>
        <v>0</v>
      </c>
      <c r="L74" s="18"/>
      <c r="M74">
        <v>3.58</v>
      </c>
      <c r="N74">
        <v>4.7700099999999999E-3</v>
      </c>
      <c r="O74" t="s">
        <v>5</v>
      </c>
      <c r="Q74">
        <v>19.7</v>
      </c>
      <c r="R74">
        <v>7.5581800000000005E-2</v>
      </c>
      <c r="S74" t="s">
        <v>5</v>
      </c>
      <c r="U74" s="5">
        <v>0</v>
      </c>
    </row>
    <row r="75" spans="1:21" x14ac:dyDescent="0.3">
      <c r="A75" s="11">
        <v>1.6</v>
      </c>
      <c r="B75" s="12">
        <v>6.9411299999999999E-7</v>
      </c>
      <c r="C75" s="13">
        <v>1.9400000000000001E-2</v>
      </c>
      <c r="D75" s="7">
        <f t="shared" si="5"/>
        <v>1.34657922E-8</v>
      </c>
      <c r="F75" s="18">
        <v>0</v>
      </c>
      <c r="G75" s="5">
        <f t="shared" si="4"/>
        <v>0</v>
      </c>
      <c r="I75" s="18">
        <f t="shared" si="3"/>
        <v>4.9151366435294106E-6</v>
      </c>
      <c r="J75" s="5">
        <f>(A77-A76)*(I76+I75)/2</f>
        <v>9.2397818077399341E-7</v>
      </c>
      <c r="K75" s="18">
        <f t="shared" si="6"/>
        <v>0</v>
      </c>
      <c r="L75" s="18"/>
      <c r="M75">
        <v>3.59</v>
      </c>
      <c r="N75">
        <v>5.2629299999999999E-3</v>
      </c>
      <c r="O75" t="s">
        <v>5</v>
      </c>
      <c r="Q75">
        <v>19.8</v>
      </c>
      <c r="R75">
        <v>7.6207300000000006E-2</v>
      </c>
      <c r="S75" t="s">
        <v>5</v>
      </c>
      <c r="U75" s="5">
        <v>0</v>
      </c>
    </row>
    <row r="76" spans="1:21" x14ac:dyDescent="0.3">
      <c r="A76" s="11">
        <v>1.8</v>
      </c>
      <c r="B76" s="12">
        <v>6.8257399999999996E-7</v>
      </c>
      <c r="C76" s="13">
        <v>2.1000000000000001E-2</v>
      </c>
      <c r="D76" s="7">
        <f t="shared" si="5"/>
        <v>1.4334054E-8</v>
      </c>
      <c r="F76" s="18">
        <v>0</v>
      </c>
      <c r="G76" s="5">
        <f t="shared" si="4"/>
        <v>0</v>
      </c>
      <c r="I76" s="18">
        <f t="shared" si="3"/>
        <v>4.3246451642105266E-6</v>
      </c>
      <c r="J76" s="5">
        <f>(A78-A77)*(I77+I76)/2</f>
        <v>1.2097160065850667E-6</v>
      </c>
      <c r="K76" s="18">
        <f t="shared" si="6"/>
        <v>0</v>
      </c>
      <c r="L76" s="18"/>
      <c r="M76">
        <v>3.6</v>
      </c>
      <c r="N76">
        <v>6.1682500000000001E-3</v>
      </c>
      <c r="O76" t="s">
        <v>5</v>
      </c>
      <c r="Q76">
        <v>19.899999999999999</v>
      </c>
      <c r="R76">
        <v>7.6828900000000006E-2</v>
      </c>
      <c r="S76" t="s">
        <v>5</v>
      </c>
      <c r="U76" s="5">
        <v>0</v>
      </c>
    </row>
    <row r="77" spans="1:21" x14ac:dyDescent="0.3">
      <c r="A77" s="11">
        <v>2</v>
      </c>
      <c r="B77" s="12">
        <v>6.6799099999999996E-7</v>
      </c>
      <c r="C77" s="13">
        <v>2.24E-2</v>
      </c>
      <c r="D77" s="7">
        <f t="shared" si="5"/>
        <v>1.4962998399999999E-8</v>
      </c>
      <c r="F77" s="18">
        <v>8.8068800000000005E-9</v>
      </c>
      <c r="G77" s="5">
        <f t="shared" si="4"/>
        <v>5.8829165780799997E-15</v>
      </c>
      <c r="I77" s="18">
        <f t="shared" si="3"/>
        <v>3.7401282130232559E-6</v>
      </c>
      <c r="J77" s="5">
        <f>(A79-A78)*(I78+I77)/2</f>
        <v>1.2909472927289998E-6</v>
      </c>
      <c r="K77" s="18">
        <f t="shared" si="6"/>
        <v>3.2938860356710254E-14</v>
      </c>
      <c r="L77" s="18"/>
      <c r="M77">
        <v>3.61</v>
      </c>
      <c r="N77">
        <v>6.9890300000000002E-3</v>
      </c>
      <c r="O77" t="s">
        <v>5</v>
      </c>
      <c r="Q77">
        <v>20</v>
      </c>
      <c r="R77">
        <v>7.7445100000000003E-2</v>
      </c>
      <c r="S77" t="s">
        <v>5</v>
      </c>
      <c r="U77" s="5">
        <v>0</v>
      </c>
    </row>
    <row r="78" spans="1:21" x14ac:dyDescent="0.3">
      <c r="A78" s="11">
        <v>2.2999999999999998</v>
      </c>
      <c r="B78" s="12">
        <v>9.9037700000000008E-7</v>
      </c>
      <c r="C78" s="13">
        <v>1.9699999999999999E-2</v>
      </c>
      <c r="D78" s="7">
        <f t="shared" si="5"/>
        <v>1.9510426899999999E-8</v>
      </c>
      <c r="F78" s="18">
        <v>5.0575600000000005E-7</v>
      </c>
      <c r="G78" s="5">
        <f t="shared" si="4"/>
        <v>5.0088911001200005E-13</v>
      </c>
      <c r="I78" s="18">
        <f t="shared" si="3"/>
        <v>4.866187071836735E-6</v>
      </c>
      <c r="J78" s="5">
        <f>(A80-A79)*(I79+I78)/2</f>
        <v>1.3920355705936912E-6</v>
      </c>
      <c r="K78" s="18">
        <f t="shared" si="6"/>
        <v>2.4611033087038601E-12</v>
      </c>
      <c r="L78" s="18"/>
      <c r="M78">
        <v>3.62</v>
      </c>
      <c r="N78">
        <v>7.4947299999999998E-3</v>
      </c>
      <c r="O78" t="s">
        <v>5</v>
      </c>
      <c r="Q78">
        <v>20.2</v>
      </c>
      <c r="R78">
        <v>7.8658699999999998E-2</v>
      </c>
      <c r="S78" t="s">
        <v>5</v>
      </c>
      <c r="U78" s="5">
        <v>0</v>
      </c>
    </row>
    <row r="79" spans="1:21" x14ac:dyDescent="0.3">
      <c r="A79" s="11">
        <v>2.6</v>
      </c>
      <c r="B79" s="12">
        <v>1.0083599999999999E-6</v>
      </c>
      <c r="C79" s="13">
        <v>2.1000000000000001E-2</v>
      </c>
      <c r="D79" s="7">
        <f t="shared" si="5"/>
        <v>2.1175559999999999E-8</v>
      </c>
      <c r="F79" s="18">
        <v>3.2638700000000003E-5</v>
      </c>
      <c r="G79" s="5">
        <f t="shared" si="4"/>
        <v>3.2911559531999997E-11</v>
      </c>
      <c r="I79" s="18">
        <f t="shared" si="3"/>
        <v>4.4140500654545452E-6</v>
      </c>
      <c r="J79" s="5">
        <f>(A81-A80)*(I80+I79)/2</f>
        <v>1.6420350234134895E-6</v>
      </c>
      <c r="K79" s="18">
        <f t="shared" si="6"/>
        <v>1.4406885587135127E-10</v>
      </c>
      <c r="L79" s="18"/>
      <c r="M79">
        <v>3.63</v>
      </c>
      <c r="N79">
        <v>7.6796399999999997E-3</v>
      </c>
      <c r="O79" t="s">
        <v>5</v>
      </c>
      <c r="Q79">
        <v>20.399999999999999</v>
      </c>
      <c r="R79">
        <v>7.9839099999999996E-2</v>
      </c>
      <c r="S79" t="s">
        <v>5</v>
      </c>
      <c r="U79" s="5">
        <v>0</v>
      </c>
    </row>
    <row r="80" spans="1:21" x14ac:dyDescent="0.3">
      <c r="A80" s="11">
        <v>2.9</v>
      </c>
      <c r="B80" s="12">
        <v>9.7756999999999998E-7</v>
      </c>
      <c r="C80" s="13">
        <v>2.2100000000000002E-2</v>
      </c>
      <c r="D80" s="7">
        <f t="shared" si="5"/>
        <v>2.1604297000000001E-8</v>
      </c>
      <c r="F80" s="18">
        <v>3.05624E-4</v>
      </c>
      <c r="G80" s="5">
        <f t="shared" si="4"/>
        <v>2.9876885367999997E-10</v>
      </c>
      <c r="I80" s="18">
        <f t="shared" ref="I80:I141" si="7">(B80)/((A81+A80)/2)*12.038</f>
        <v>3.7961250516129036E-6</v>
      </c>
      <c r="J80" s="5">
        <f>(A82-A81)*(I81+I80)/2</f>
        <v>1.6347797051797249E-6</v>
      </c>
      <c r="K80" s="18">
        <f t="shared" si="6"/>
        <v>1.1601869227741421E-9</v>
      </c>
      <c r="L80" s="18"/>
      <c r="M80">
        <v>3.64</v>
      </c>
      <c r="N80">
        <v>7.6295299999999998E-3</v>
      </c>
      <c r="O80" t="s">
        <v>5</v>
      </c>
      <c r="Q80">
        <v>20.6</v>
      </c>
      <c r="R80">
        <v>8.0977499999999994E-2</v>
      </c>
      <c r="S80" t="s">
        <v>5</v>
      </c>
      <c r="U80" s="5">
        <v>0</v>
      </c>
    </row>
    <row r="81" spans="1:21" x14ac:dyDescent="0.3">
      <c r="A81" s="11">
        <v>3.3</v>
      </c>
      <c r="B81" s="12">
        <v>1.27282E-6</v>
      </c>
      <c r="C81" s="13">
        <v>1.9800000000000002E-2</v>
      </c>
      <c r="D81" s="7">
        <f t="shared" si="5"/>
        <v>2.5201836000000004E-8</v>
      </c>
      <c r="F81" s="18">
        <v>1.6389499999999999E-3</v>
      </c>
      <c r="G81" s="5">
        <f t="shared" si="4"/>
        <v>2.0860883390000001E-9</v>
      </c>
      <c r="I81" s="18">
        <f t="shared" si="7"/>
        <v>4.3777734742857143E-6</v>
      </c>
      <c r="J81" s="5">
        <f>(A83-A82)*(I82+I81)/2</f>
        <v>1.6067922015238073E-6</v>
      </c>
      <c r="K81" s="18">
        <f t="shared" si="6"/>
        <v>7.1749518356805715E-9</v>
      </c>
      <c r="L81" s="18"/>
      <c r="M81">
        <v>3.65</v>
      </c>
      <c r="N81">
        <v>7.4343200000000003E-3</v>
      </c>
      <c r="O81" t="s">
        <v>5</v>
      </c>
      <c r="Q81">
        <v>20.8</v>
      </c>
      <c r="R81">
        <v>8.2065100000000002E-2</v>
      </c>
      <c r="S81" t="s">
        <v>5</v>
      </c>
      <c r="U81" s="5">
        <v>0</v>
      </c>
    </row>
    <row r="82" spans="1:21" x14ac:dyDescent="0.3">
      <c r="A82" s="11">
        <v>3.7</v>
      </c>
      <c r="B82" s="12">
        <v>1.1845099999999999E-6</v>
      </c>
      <c r="C82" s="13">
        <v>1.9900000000000001E-2</v>
      </c>
      <c r="D82" s="7">
        <f t="shared" si="5"/>
        <v>2.3571749E-8</v>
      </c>
      <c r="F82" s="18">
        <v>5.6073199999999998E-3</v>
      </c>
      <c r="G82" s="5">
        <f t="shared" si="4"/>
        <v>6.6419266131999991E-9</v>
      </c>
      <c r="I82" s="18">
        <f t="shared" si="7"/>
        <v>3.6561875333333331E-6</v>
      </c>
      <c r="J82" s="5">
        <f>(A84-A83)*(I83+I82)/2</f>
        <v>1.3541508155038771E-6</v>
      </c>
      <c r="K82" s="18">
        <f t="shared" si="6"/>
        <v>2.0501413479410664E-8</v>
      </c>
      <c r="L82" s="18"/>
      <c r="M82">
        <v>3.66</v>
      </c>
      <c r="N82">
        <v>7.1643000000000002E-3</v>
      </c>
      <c r="O82" t="s">
        <v>5</v>
      </c>
      <c r="Q82">
        <v>21</v>
      </c>
      <c r="R82">
        <v>8.3092799999999994E-2</v>
      </c>
      <c r="S82" t="s">
        <v>5</v>
      </c>
      <c r="U82" s="5">
        <v>0</v>
      </c>
    </row>
    <row r="83" spans="1:21" x14ac:dyDescent="0.3">
      <c r="A83" s="11">
        <v>4.0999999999999996</v>
      </c>
      <c r="B83" s="12">
        <v>1.1125299999999999E-6</v>
      </c>
      <c r="C83" s="13">
        <v>1.9800000000000002E-2</v>
      </c>
      <c r="D83" s="7">
        <f t="shared" si="5"/>
        <v>2.2028094000000001E-8</v>
      </c>
      <c r="F83" s="18">
        <v>6.8922300000000001E-3</v>
      </c>
      <c r="G83" s="5">
        <f t="shared" si="4"/>
        <v>7.6678126418999995E-9</v>
      </c>
      <c r="I83" s="18">
        <f t="shared" si="7"/>
        <v>3.114566544186047E-6</v>
      </c>
      <c r="J83" s="5">
        <f>(A85-A84)*(I84+I83)/2</f>
        <v>1.5489595918359855E-6</v>
      </c>
      <c r="K83" s="18">
        <f t="shared" si="6"/>
        <v>2.14663089728354E-8</v>
      </c>
      <c r="L83" s="18"/>
      <c r="M83">
        <v>3.67</v>
      </c>
      <c r="N83">
        <v>6.8721800000000003E-3</v>
      </c>
      <c r="O83" t="s">
        <v>5</v>
      </c>
      <c r="Q83">
        <v>21.2</v>
      </c>
      <c r="R83">
        <v>8.4052299999999996E-2</v>
      </c>
      <c r="S83" t="s">
        <v>5</v>
      </c>
      <c r="U83" s="5">
        <v>0</v>
      </c>
    </row>
    <row r="84" spans="1:21" x14ac:dyDescent="0.3">
      <c r="A84" s="11">
        <v>4.5</v>
      </c>
      <c r="B84" s="12">
        <v>1.21582E-6</v>
      </c>
      <c r="C84" s="13">
        <v>1.9599999999999999E-2</v>
      </c>
      <c r="D84" s="7">
        <f t="shared" si="5"/>
        <v>2.3830071999999999E-8</v>
      </c>
      <c r="F84" s="18">
        <v>9.9929900000000002E-3</v>
      </c>
      <c r="G84" s="5">
        <f t="shared" si="4"/>
        <v>1.2149677101800001E-8</v>
      </c>
      <c r="I84" s="18">
        <f t="shared" si="7"/>
        <v>3.0812718231578946E-6</v>
      </c>
      <c r="J84" s="5">
        <f>(A86-A85)*(I85+I84)/2</f>
        <v>1.8863895976942355E-6</v>
      </c>
      <c r="K84" s="18">
        <f t="shared" si="6"/>
        <v>3.079111851609861E-8</v>
      </c>
      <c r="L84" s="18"/>
      <c r="M84">
        <v>3.68</v>
      </c>
      <c r="N84">
        <v>6.6001000000000002E-3</v>
      </c>
      <c r="O84" t="s">
        <v>5</v>
      </c>
      <c r="Q84">
        <v>21.4</v>
      </c>
      <c r="R84">
        <v>8.4935099999999999E-2</v>
      </c>
      <c r="S84" t="s">
        <v>5</v>
      </c>
      <c r="U84" s="5">
        <v>0</v>
      </c>
    </row>
    <row r="85" spans="1:21" x14ac:dyDescent="0.3">
      <c r="A85" s="11">
        <v>5</v>
      </c>
      <c r="B85" s="12">
        <v>1.9469599999999999E-6</v>
      </c>
      <c r="C85" s="13">
        <v>1.6400000000000001E-2</v>
      </c>
      <c r="D85" s="7">
        <f t="shared" si="5"/>
        <v>3.1930144000000002E-8</v>
      </c>
      <c r="F85" s="18">
        <v>1.9096100000000001E-2</v>
      </c>
      <c r="G85" s="5">
        <f t="shared" si="4"/>
        <v>3.7179342856000003E-8</v>
      </c>
      <c r="I85" s="18">
        <f t="shared" si="7"/>
        <v>4.4642865676190471E-6</v>
      </c>
      <c r="J85" s="5">
        <f>(A87-A86)*(I86+I85)/2</f>
        <v>2.3587805514699792E-6</v>
      </c>
      <c r="K85" s="18">
        <f t="shared" si="6"/>
        <v>8.5250462723910085E-8</v>
      </c>
      <c r="L85" s="18"/>
      <c r="M85">
        <v>3.69</v>
      </c>
      <c r="N85">
        <v>6.3859499999999996E-3</v>
      </c>
      <c r="O85" t="s">
        <v>5</v>
      </c>
      <c r="Q85">
        <v>21.6</v>
      </c>
      <c r="R85">
        <v>8.5733699999999996E-2</v>
      </c>
      <c r="S85" t="s">
        <v>5</v>
      </c>
      <c r="U85" s="5">
        <v>0</v>
      </c>
    </row>
    <row r="86" spans="1:21" x14ac:dyDescent="0.3">
      <c r="A86" s="11">
        <v>5.5</v>
      </c>
      <c r="B86" s="12">
        <v>2.3743400000000001E-6</v>
      </c>
      <c r="C86" s="13">
        <v>1.54E-2</v>
      </c>
      <c r="D86" s="7">
        <f t="shared" si="5"/>
        <v>3.6564836000000004E-8</v>
      </c>
      <c r="F86" s="18">
        <v>3.0260200000000001E-2</v>
      </c>
      <c r="G86" s="5">
        <f t="shared" si="4"/>
        <v>7.1848003268E-8</v>
      </c>
      <c r="I86" s="18">
        <f t="shared" si="7"/>
        <v>4.9708356382608699E-6</v>
      </c>
      <c r="J86" s="5">
        <f>(A88-A87)*(I87+I86)/2</f>
        <v>3.5904861571708337E-6</v>
      </c>
      <c r="K86" s="18">
        <f t="shared" si="6"/>
        <v>1.5041848058090159E-7</v>
      </c>
      <c r="L86" s="18"/>
      <c r="M86">
        <v>3.7</v>
      </c>
      <c r="N86">
        <v>6.2678100000000004E-3</v>
      </c>
      <c r="O86" t="s">
        <v>5</v>
      </c>
      <c r="Q86">
        <v>21.8</v>
      </c>
      <c r="R86">
        <v>8.6441199999999996E-2</v>
      </c>
      <c r="S86" t="s">
        <v>5</v>
      </c>
      <c r="U86" s="5">
        <v>0</v>
      </c>
    </row>
    <row r="87" spans="1:21" x14ac:dyDescent="0.3">
      <c r="A87" s="11">
        <v>6</v>
      </c>
      <c r="B87" s="12">
        <v>2.7892400000000002E-6</v>
      </c>
      <c r="C87" s="13">
        <v>1.46E-2</v>
      </c>
      <c r="D87" s="7">
        <f t="shared" si="5"/>
        <v>4.0722904000000003E-8</v>
      </c>
      <c r="F87" s="18">
        <v>4.7576E-2</v>
      </c>
      <c r="G87" s="5">
        <f t="shared" si="4"/>
        <v>1.3270088224E-7</v>
      </c>
      <c r="I87" s="18">
        <f t="shared" si="7"/>
        <v>5.2876962393700795E-6</v>
      </c>
      <c r="J87" s="5">
        <f>(A89-A88)*(I88+I87)/2</f>
        <v>4.589607617822082E-6</v>
      </c>
      <c r="K87" s="18">
        <f t="shared" si="6"/>
        <v>2.5156743628427091E-7</v>
      </c>
      <c r="L87" s="18"/>
      <c r="M87">
        <v>3.71</v>
      </c>
      <c r="N87">
        <v>6.28715E-3</v>
      </c>
      <c r="O87" t="s">
        <v>5</v>
      </c>
      <c r="Q87">
        <v>22</v>
      </c>
      <c r="R87">
        <v>8.7051299999999998E-2</v>
      </c>
      <c r="S87" t="s">
        <v>5</v>
      </c>
      <c r="U87" s="5">
        <v>0</v>
      </c>
    </row>
    <row r="88" spans="1:21" x14ac:dyDescent="0.3">
      <c r="A88" s="11">
        <v>6.7</v>
      </c>
      <c r="B88" s="12">
        <v>4.5829499999999999E-6</v>
      </c>
      <c r="C88" s="13">
        <v>1.18E-2</v>
      </c>
      <c r="D88" s="7">
        <f t="shared" si="5"/>
        <v>5.4078809999999996E-8</v>
      </c>
      <c r="F88" s="18">
        <v>4.75813E-2</v>
      </c>
      <c r="G88" s="5">
        <f t="shared" si="4"/>
        <v>2.1806271883499999E-7</v>
      </c>
      <c r="I88" s="18">
        <f t="shared" si="7"/>
        <v>7.8254683829787226E-6</v>
      </c>
      <c r="J88" s="5">
        <f>(A90-A89)*(I89+I88)/2</f>
        <v>6.3636126731914803E-6</v>
      </c>
      <c r="K88" s="18">
        <f t="shared" si="6"/>
        <v>3.7234595877102548E-7</v>
      </c>
      <c r="L88" s="18"/>
      <c r="M88">
        <v>3.72</v>
      </c>
      <c r="N88">
        <v>6.4902600000000003E-3</v>
      </c>
      <c r="O88" t="s">
        <v>5</v>
      </c>
      <c r="Q88">
        <v>22.2</v>
      </c>
      <c r="R88">
        <v>8.7558999999999998E-2</v>
      </c>
      <c r="S88" t="s">
        <v>5</v>
      </c>
      <c r="U88" s="5">
        <v>0</v>
      </c>
    </row>
    <row r="89" spans="1:21" x14ac:dyDescent="0.3">
      <c r="A89" s="11">
        <v>7.4</v>
      </c>
      <c r="B89" s="12">
        <v>5.2377300000000002E-6</v>
      </c>
      <c r="C89" s="13">
        <v>1.15E-2</v>
      </c>
      <c r="D89" s="7">
        <f t="shared" si="5"/>
        <v>6.0233894999999998E-8</v>
      </c>
      <c r="F89" s="18">
        <v>5.8418900000000003E-2</v>
      </c>
      <c r="G89" s="5">
        <f t="shared" si="4"/>
        <v>3.0598242509700004E-7</v>
      </c>
      <c r="I89" s="18">
        <f t="shared" si="7"/>
        <v>8.0835633000000003E-6</v>
      </c>
      <c r="J89" s="5">
        <f>(A91-A90)*(I90+I89)/2</f>
        <v>6.8262868000000065E-6</v>
      </c>
      <c r="K89" s="18">
        <f t="shared" si="6"/>
        <v>4.7223287606637005E-7</v>
      </c>
      <c r="L89" s="18"/>
      <c r="M89">
        <v>3.73</v>
      </c>
      <c r="N89">
        <v>6.9262000000000004E-3</v>
      </c>
      <c r="O89" t="s">
        <v>5</v>
      </c>
      <c r="Q89">
        <v>22.4</v>
      </c>
      <c r="R89">
        <v>8.7959899999999994E-2</v>
      </c>
      <c r="S89" t="s">
        <v>5</v>
      </c>
      <c r="U89" s="5">
        <v>0</v>
      </c>
    </row>
    <row r="90" spans="1:21" x14ac:dyDescent="0.3">
      <c r="A90" s="11">
        <v>8.1999999999999993</v>
      </c>
      <c r="B90" s="12">
        <v>6.4168899999999996E-6</v>
      </c>
      <c r="C90" s="13">
        <v>1.0699999999999999E-2</v>
      </c>
      <c r="D90" s="7">
        <f t="shared" si="5"/>
        <v>6.8660722999999996E-8</v>
      </c>
      <c r="F90" s="18">
        <v>7.1571300000000004E-2</v>
      </c>
      <c r="G90" s="5">
        <f t="shared" si="4"/>
        <v>4.5926515925699998E-7</v>
      </c>
      <c r="I90" s="18">
        <f t="shared" si="7"/>
        <v>8.9821536999999995E-6</v>
      </c>
      <c r="J90" s="5">
        <f>(A92-A91)*(I91+I90)/2</f>
        <v>8.6494455552631586E-6</v>
      </c>
      <c r="K90" s="18">
        <f t="shared" si="6"/>
        <v>6.4286441710880997E-7</v>
      </c>
      <c r="L90" s="18"/>
      <c r="M90">
        <v>3.74</v>
      </c>
      <c r="N90">
        <v>7.6346499999999998E-3</v>
      </c>
      <c r="O90" t="s">
        <v>5</v>
      </c>
      <c r="Q90">
        <v>22.6</v>
      </c>
      <c r="R90">
        <v>8.8251200000000002E-2</v>
      </c>
      <c r="S90" t="s">
        <v>5</v>
      </c>
      <c r="U90" s="5">
        <v>0</v>
      </c>
    </row>
    <row r="91" spans="1:21" x14ac:dyDescent="0.3">
      <c r="A91" s="11">
        <v>9</v>
      </c>
      <c r="B91" s="12">
        <v>6.5633000000000003E-6</v>
      </c>
      <c r="C91" s="13">
        <v>1.0800000000000001E-2</v>
      </c>
      <c r="D91" s="7">
        <f t="shared" si="5"/>
        <v>7.0883640000000006E-8</v>
      </c>
      <c r="F91" s="18">
        <v>8.9415700000000001E-2</v>
      </c>
      <c r="G91" s="5">
        <f t="shared" si="4"/>
        <v>5.8686206381E-7</v>
      </c>
      <c r="I91" s="18">
        <f t="shared" si="7"/>
        <v>8.3167374105263178E-6</v>
      </c>
      <c r="J91" s="5">
        <f>(A93-A92)*(I92+I91)/2</f>
        <v>8.860864363358398E-6</v>
      </c>
      <c r="K91" s="18">
        <f t="shared" si="6"/>
        <v>7.4364689727839806E-7</v>
      </c>
      <c r="L91" s="18"/>
      <c r="M91">
        <v>3.75</v>
      </c>
      <c r="N91">
        <v>8.6082099999999998E-3</v>
      </c>
      <c r="O91" t="s">
        <v>5</v>
      </c>
      <c r="Q91">
        <v>22.8</v>
      </c>
      <c r="R91">
        <v>8.8430800000000004E-2</v>
      </c>
      <c r="S91" t="s">
        <v>5</v>
      </c>
      <c r="U91" s="5">
        <v>0</v>
      </c>
    </row>
    <row r="92" spans="1:21" x14ac:dyDescent="0.3">
      <c r="A92" s="11">
        <v>10</v>
      </c>
      <c r="B92" s="12">
        <v>8.2033899999999994E-6</v>
      </c>
      <c r="C92" s="13">
        <v>9.9000000000000008E-3</v>
      </c>
      <c r="D92" s="7">
        <f t="shared" si="5"/>
        <v>8.1213560999999998E-8</v>
      </c>
      <c r="F92" s="18">
        <v>9.3016600000000005E-2</v>
      </c>
      <c r="G92" s="5">
        <f t="shared" si="4"/>
        <v>7.6305144627400002E-7</v>
      </c>
      <c r="I92" s="18">
        <f t="shared" si="7"/>
        <v>9.4049913161904765E-6</v>
      </c>
      <c r="J92" s="5">
        <f>(A94-A93)*(I93+I92)/2</f>
        <v>8.5134438267908908E-6</v>
      </c>
      <c r="K92" s="18">
        <f t="shared" si="6"/>
        <v>8.7482031526156311E-7</v>
      </c>
      <c r="L92" s="18"/>
      <c r="M92">
        <v>3.76</v>
      </c>
      <c r="N92">
        <v>9.7042499999999993E-3</v>
      </c>
      <c r="O92" t="s">
        <v>5</v>
      </c>
      <c r="Q92">
        <v>23</v>
      </c>
      <c r="R92">
        <v>8.8498099999999996E-2</v>
      </c>
      <c r="S92" t="s">
        <v>5</v>
      </c>
      <c r="U92" s="5">
        <v>0</v>
      </c>
    </row>
    <row r="93" spans="1:21" x14ac:dyDescent="0.3">
      <c r="A93" s="11">
        <v>11</v>
      </c>
      <c r="B93" s="12">
        <v>7.2812599999999998E-6</v>
      </c>
      <c r="C93" s="13">
        <v>1.0699999999999999E-2</v>
      </c>
      <c r="D93" s="7">
        <f t="shared" si="5"/>
        <v>7.7909481999999988E-8</v>
      </c>
      <c r="F93" s="18">
        <v>9.7871799999999995E-2</v>
      </c>
      <c r="G93" s="5">
        <f t="shared" si="4"/>
        <v>7.1263002246799991E-7</v>
      </c>
      <c r="I93" s="18">
        <f t="shared" si="7"/>
        <v>7.6218963373913051E-6</v>
      </c>
      <c r="J93" s="5">
        <f>(A95-A94)*(I94+I93)/2</f>
        <v>6.9159095086956524E-6</v>
      </c>
      <c r="K93" s="18">
        <f t="shared" si="6"/>
        <v>7.4596871395389425E-7</v>
      </c>
      <c r="L93" s="18"/>
      <c r="M93">
        <v>3.77</v>
      </c>
      <c r="N93">
        <v>1.0630199999999999E-2</v>
      </c>
      <c r="O93" t="s">
        <v>5</v>
      </c>
      <c r="Q93">
        <v>23.2</v>
      </c>
      <c r="R93">
        <v>8.8453500000000004E-2</v>
      </c>
      <c r="S93" t="s">
        <v>5</v>
      </c>
      <c r="U93" s="5">
        <v>0</v>
      </c>
    </row>
    <row r="94" spans="1:21" x14ac:dyDescent="0.3">
      <c r="A94" s="11">
        <v>12</v>
      </c>
      <c r="B94" s="12">
        <v>6.4482499999999996E-6</v>
      </c>
      <c r="C94" s="13">
        <v>1.15E-2</v>
      </c>
      <c r="D94" s="7">
        <f t="shared" si="5"/>
        <v>7.4154874999999988E-8</v>
      </c>
      <c r="F94" s="18">
        <v>0.100587</v>
      </c>
      <c r="G94" s="5">
        <f t="shared" si="4"/>
        <v>6.4861012274999992E-7</v>
      </c>
      <c r="I94" s="18">
        <f t="shared" si="7"/>
        <v>6.2099226799999997E-6</v>
      </c>
      <c r="J94" s="5">
        <f>(A96-A95)*(I95+I94)/2</f>
        <v>5.5986508740740736E-6</v>
      </c>
      <c r="K94" s="18">
        <f t="shared" si="6"/>
        <v>6.2463749261315992E-7</v>
      </c>
      <c r="L94" s="18"/>
      <c r="M94">
        <v>3.78</v>
      </c>
      <c r="N94">
        <v>1.0479199999999999E-2</v>
      </c>
      <c r="O94" t="s">
        <v>5</v>
      </c>
      <c r="Q94">
        <v>23.4</v>
      </c>
      <c r="R94">
        <v>8.8298399999999999E-2</v>
      </c>
      <c r="S94" t="s">
        <v>5</v>
      </c>
      <c r="U94" s="5">
        <v>1.0149600000000001E-3</v>
      </c>
    </row>
    <row r="95" spans="1:21" x14ac:dyDescent="0.3">
      <c r="A95" s="11">
        <v>13</v>
      </c>
      <c r="B95" s="12">
        <v>5.59309E-6</v>
      </c>
      <c r="C95" s="13">
        <v>1.2200000000000001E-2</v>
      </c>
      <c r="D95" s="7">
        <f t="shared" si="5"/>
        <v>6.8235698000000006E-8</v>
      </c>
      <c r="F95" s="18">
        <v>9.6474599999999994E-2</v>
      </c>
      <c r="G95" s="5">
        <f t="shared" si="4"/>
        <v>5.3959112051399999E-7</v>
      </c>
      <c r="I95" s="18">
        <f t="shared" si="7"/>
        <v>4.9873790681481484E-6</v>
      </c>
      <c r="J95" s="5">
        <f>(A97-A96)*(I96+I95)/2</f>
        <v>4.4065609423499358E-6</v>
      </c>
      <c r="K95" s="18">
        <f t="shared" si="6"/>
        <v>4.8115540064796532E-7</v>
      </c>
      <c r="L95" s="18"/>
      <c r="M95">
        <v>3.79</v>
      </c>
      <c r="N95">
        <v>9.3247899999999995E-3</v>
      </c>
      <c r="O95" t="s">
        <v>5</v>
      </c>
      <c r="Q95">
        <v>23.6</v>
      </c>
      <c r="R95">
        <v>8.80354E-2</v>
      </c>
      <c r="S95" t="s">
        <v>5</v>
      </c>
      <c r="U95" s="5">
        <v>1.20921E-2</v>
      </c>
    </row>
    <row r="96" spans="1:21" x14ac:dyDescent="0.3">
      <c r="A96" s="11">
        <v>14</v>
      </c>
      <c r="B96" s="12">
        <v>4.6081799999999996E-6</v>
      </c>
      <c r="C96" s="13">
        <v>1.32E-2</v>
      </c>
      <c r="D96" s="7">
        <f t="shared" si="5"/>
        <v>6.0827975999999999E-8</v>
      </c>
      <c r="F96" s="18">
        <v>8.3127199999999998E-2</v>
      </c>
      <c r="G96" s="5">
        <f t="shared" si="4"/>
        <v>3.8306510049599996E-7</v>
      </c>
      <c r="I96" s="18">
        <f t="shared" si="7"/>
        <v>3.8257428165517242E-6</v>
      </c>
      <c r="J96" s="5">
        <f>(A98-A97)*(I97+I96)/2</f>
        <v>3.3158459431145718E-6</v>
      </c>
      <c r="K96" s="18">
        <f t="shared" si="6"/>
        <v>3.1802328826005849E-7</v>
      </c>
      <c r="L96" s="18"/>
      <c r="M96">
        <v>3.8</v>
      </c>
      <c r="N96">
        <v>7.5827300000000002E-3</v>
      </c>
      <c r="O96" t="s">
        <v>5</v>
      </c>
      <c r="Q96">
        <v>23.8</v>
      </c>
      <c r="R96">
        <v>8.7668099999999999E-2</v>
      </c>
      <c r="S96" t="s">
        <v>5</v>
      </c>
      <c r="U96" s="5">
        <v>3.1737599999999998E-2</v>
      </c>
    </row>
    <row r="97" spans="1:21" x14ac:dyDescent="0.3">
      <c r="A97" s="11">
        <v>15</v>
      </c>
      <c r="B97" s="12">
        <v>3.61291E-6</v>
      </c>
      <c r="C97" s="13">
        <v>1.46E-2</v>
      </c>
      <c r="D97" s="7">
        <f t="shared" si="5"/>
        <v>5.2748486E-8</v>
      </c>
      <c r="F97" s="18">
        <v>6.9743100000000002E-2</v>
      </c>
      <c r="G97" s="5">
        <f t="shared" si="4"/>
        <v>2.5197554342100003E-7</v>
      </c>
      <c r="I97" s="18">
        <f t="shared" si="7"/>
        <v>2.8059490696774194E-6</v>
      </c>
      <c r="J97" s="5">
        <f>(A99-A98)*(I98+I97)/2</f>
        <v>2.488882388172043E-6</v>
      </c>
      <c r="K97" s="18">
        <f t="shared" si="6"/>
        <v>1.9569558656141922E-7</v>
      </c>
      <c r="L97" s="18"/>
      <c r="M97">
        <v>3.81</v>
      </c>
      <c r="N97">
        <v>5.9982500000000001E-3</v>
      </c>
      <c r="O97" t="s">
        <v>5</v>
      </c>
      <c r="Q97">
        <v>24</v>
      </c>
      <c r="R97">
        <v>8.7200799999999995E-2</v>
      </c>
      <c r="S97" t="s">
        <v>5</v>
      </c>
      <c r="U97" s="5">
        <v>4.7657100000000001E-2</v>
      </c>
    </row>
    <row r="98" spans="1:21" x14ac:dyDescent="0.3">
      <c r="A98" s="11">
        <v>16</v>
      </c>
      <c r="B98" s="12">
        <v>2.9768200000000002E-6</v>
      </c>
      <c r="C98" s="13">
        <v>1.5900000000000001E-2</v>
      </c>
      <c r="D98" s="7">
        <f t="shared" si="5"/>
        <v>4.7331438000000003E-8</v>
      </c>
      <c r="F98" s="18">
        <v>5.8428300000000002E-2</v>
      </c>
      <c r="G98" s="5">
        <f t="shared" si="4"/>
        <v>1.73930532006E-7</v>
      </c>
      <c r="I98" s="18">
        <f t="shared" si="7"/>
        <v>2.1718157066666667E-6</v>
      </c>
      <c r="J98" s="5">
        <f>(A100-A99)*(I99+I98)/2</f>
        <v>1.8519270664761906E-6</v>
      </c>
      <c r="K98" s="18">
        <f t="shared" si="6"/>
        <v>1.2689549965383202E-7</v>
      </c>
      <c r="L98" s="18"/>
      <c r="M98">
        <v>3.82</v>
      </c>
      <c r="N98">
        <v>4.9219399999999996E-3</v>
      </c>
      <c r="O98" t="s">
        <v>5</v>
      </c>
      <c r="Q98">
        <v>24.2</v>
      </c>
      <c r="R98">
        <v>8.6638699999999999E-2</v>
      </c>
      <c r="S98" t="s">
        <v>5</v>
      </c>
      <c r="U98" s="5">
        <v>5.63513E-2</v>
      </c>
    </row>
    <row r="99" spans="1:21" x14ac:dyDescent="0.3">
      <c r="A99" s="11">
        <v>17</v>
      </c>
      <c r="B99" s="12">
        <v>2.2271700000000001E-6</v>
      </c>
      <c r="C99" s="13">
        <v>1.78E-2</v>
      </c>
      <c r="D99" s="7">
        <f t="shared" si="5"/>
        <v>3.9643626000000001E-8</v>
      </c>
      <c r="F99" s="18">
        <v>4.9705199999999998E-2</v>
      </c>
      <c r="G99" s="5">
        <f t="shared" si="4"/>
        <v>1.10701930284E-7</v>
      </c>
      <c r="I99" s="18">
        <f t="shared" si="7"/>
        <v>1.5320384262857143E-6</v>
      </c>
      <c r="J99" s="5">
        <f>(A101-A100)*(I100+I99)/2</f>
        <v>1.3289746563861004E-6</v>
      </c>
      <c r="K99" s="18">
        <f t="shared" si="6"/>
        <v>7.6150276386216689E-8</v>
      </c>
      <c r="L99" s="18"/>
      <c r="M99">
        <v>3.83</v>
      </c>
      <c r="N99">
        <v>4.3473100000000001E-3</v>
      </c>
      <c r="O99" t="s">
        <v>5</v>
      </c>
      <c r="Q99">
        <v>24.4</v>
      </c>
      <c r="R99">
        <v>8.5987400000000005E-2</v>
      </c>
      <c r="S99" t="s">
        <v>5</v>
      </c>
      <c r="U99" s="5">
        <v>6.2272099999999997E-2</v>
      </c>
    </row>
    <row r="100" spans="1:21" x14ac:dyDescent="0.3">
      <c r="A100" s="11">
        <v>18</v>
      </c>
      <c r="B100" s="12">
        <v>1.7303E-6</v>
      </c>
      <c r="C100" s="13">
        <v>1.95E-2</v>
      </c>
      <c r="D100" s="7">
        <f t="shared" si="5"/>
        <v>3.3740850000000003E-8</v>
      </c>
      <c r="F100" s="18">
        <v>4.2993900000000002E-2</v>
      </c>
      <c r="G100" s="5">
        <f t="shared" si="4"/>
        <v>7.4392345170000005E-8</v>
      </c>
      <c r="I100" s="18">
        <f t="shared" si="7"/>
        <v>1.1259108864864864E-6</v>
      </c>
      <c r="J100" s="5">
        <f>(A102-A101)*(I101+I100)/2</f>
        <v>9.7954123657657658E-7</v>
      </c>
      <c r="K100" s="18">
        <f t="shared" si="6"/>
        <v>4.840730006251135E-8</v>
      </c>
      <c r="L100" s="18"/>
      <c r="M100">
        <v>3.84</v>
      </c>
      <c r="N100">
        <v>4.1498200000000002E-3</v>
      </c>
      <c r="O100" t="s">
        <v>5</v>
      </c>
      <c r="Q100">
        <v>24.6</v>
      </c>
      <c r="R100">
        <v>8.5253099999999998E-2</v>
      </c>
      <c r="S100" t="s">
        <v>5</v>
      </c>
      <c r="U100" s="5">
        <v>6.8100999999999995E-2</v>
      </c>
    </row>
    <row r="101" spans="1:21" x14ac:dyDescent="0.3">
      <c r="A101" s="11">
        <v>19</v>
      </c>
      <c r="B101" s="12">
        <v>1.3496299999999999E-6</v>
      </c>
      <c r="C101" s="13">
        <v>2.18E-2</v>
      </c>
      <c r="D101" s="7">
        <f t="shared" si="5"/>
        <v>2.9421933999999999E-8</v>
      </c>
      <c r="F101" s="18">
        <v>3.7688800000000001E-2</v>
      </c>
      <c r="G101" s="5">
        <f t="shared" si="4"/>
        <v>5.0865935143999998E-8</v>
      </c>
      <c r="I101" s="18">
        <f t="shared" si="7"/>
        <v>8.3317158666666668E-7</v>
      </c>
      <c r="J101" s="5">
        <f>(A103-A102)*(I102+I101)/2</f>
        <v>6.9892240284552845E-7</v>
      </c>
      <c r="K101" s="18">
        <f t="shared" si="6"/>
        <v>3.1401237295562668E-8</v>
      </c>
      <c r="L101" s="18"/>
      <c r="M101">
        <v>3.85</v>
      </c>
      <c r="N101">
        <v>4.1976599999999998E-3</v>
      </c>
      <c r="O101" t="s">
        <v>5</v>
      </c>
      <c r="Q101">
        <v>24.8</v>
      </c>
      <c r="R101">
        <v>8.4442500000000004E-2</v>
      </c>
      <c r="S101" t="s">
        <v>5</v>
      </c>
      <c r="U101" s="5">
        <v>7.4317400000000006E-2</v>
      </c>
    </row>
    <row r="102" spans="1:21" x14ac:dyDescent="0.3">
      <c r="A102" s="11">
        <v>20</v>
      </c>
      <c r="B102" s="12">
        <v>9.6160499999999996E-7</v>
      </c>
      <c r="C102" s="13">
        <v>2.5600000000000001E-2</v>
      </c>
      <c r="D102" s="7">
        <f t="shared" si="5"/>
        <v>2.4617088E-8</v>
      </c>
      <c r="F102" s="18">
        <v>3.3413199999999997E-2</v>
      </c>
      <c r="G102" s="5">
        <f t="shared" si="4"/>
        <v>3.2130300185999998E-8</v>
      </c>
      <c r="I102" s="18">
        <f t="shared" si="7"/>
        <v>5.6467321902439022E-7</v>
      </c>
      <c r="J102" s="5">
        <f>(A104-A103)*(I103+I102)/2</f>
        <v>5.1454766983777649E-7</v>
      </c>
      <c r="K102" s="18">
        <f t="shared" si="6"/>
        <v>1.8867539201905754E-8</v>
      </c>
      <c r="L102" s="18"/>
      <c r="M102">
        <v>3.86</v>
      </c>
      <c r="N102">
        <v>4.4043299999999997E-3</v>
      </c>
      <c r="O102" t="s">
        <v>5</v>
      </c>
      <c r="Q102">
        <v>25</v>
      </c>
      <c r="R102">
        <v>8.3562399999999995E-2</v>
      </c>
      <c r="S102" t="s">
        <v>5</v>
      </c>
      <c r="U102" s="5">
        <v>8.0361799999999997E-2</v>
      </c>
    </row>
    <row r="103" spans="1:21" x14ac:dyDescent="0.3">
      <c r="A103" s="11">
        <v>21</v>
      </c>
      <c r="B103" s="12">
        <v>8.2946299999999999E-7</v>
      </c>
      <c r="C103" s="13">
        <v>2.7799999999999998E-2</v>
      </c>
      <c r="D103" s="7">
        <f t="shared" si="5"/>
        <v>2.3059071399999998E-8</v>
      </c>
      <c r="F103" s="18">
        <v>2.9913200000000001E-2</v>
      </c>
      <c r="G103" s="5">
        <f t="shared" si="4"/>
        <v>2.48118926116E-8</v>
      </c>
      <c r="I103" s="18">
        <f t="shared" si="7"/>
        <v>4.6442212065116276E-7</v>
      </c>
      <c r="J103" s="5">
        <f>(A105-A104)*(I104+I103)/2</f>
        <v>4.1728621494780359E-7</v>
      </c>
      <c r="K103" s="18">
        <f t="shared" si="6"/>
        <v>1.3892351779462362E-8</v>
      </c>
      <c r="L103" s="18"/>
      <c r="M103">
        <v>3.87</v>
      </c>
      <c r="N103">
        <v>4.7032100000000002E-3</v>
      </c>
      <c r="O103" t="s">
        <v>5</v>
      </c>
      <c r="Q103">
        <v>25.2</v>
      </c>
      <c r="R103">
        <v>8.2619799999999993E-2</v>
      </c>
      <c r="S103" t="s">
        <v>5</v>
      </c>
      <c r="U103" s="5">
        <v>8.52469E-2</v>
      </c>
    </row>
    <row r="104" spans="1:21" x14ac:dyDescent="0.3">
      <c r="A104" s="11">
        <v>22</v>
      </c>
      <c r="B104" s="12">
        <v>6.9184099999999995E-7</v>
      </c>
      <c r="C104" s="13">
        <v>3.04E-2</v>
      </c>
      <c r="D104" s="7">
        <f t="shared" si="5"/>
        <v>2.1031966399999999E-8</v>
      </c>
      <c r="F104" s="18">
        <v>2.70093E-2</v>
      </c>
      <c r="G104" s="5">
        <f t="shared" si="4"/>
        <v>1.86861411213E-8</v>
      </c>
      <c r="I104" s="18">
        <f t="shared" si="7"/>
        <v>3.7015030924444436E-7</v>
      </c>
      <c r="J104" s="5">
        <f>(A106-A105)*(I105+I104)/2</f>
        <v>3.4624886309030729E-7</v>
      </c>
      <c r="K104" s="18">
        <f t="shared" si="6"/>
        <v>9.997500747475971E-9</v>
      </c>
      <c r="L104" s="18"/>
      <c r="M104">
        <v>3.88</v>
      </c>
      <c r="N104">
        <v>5.0509400000000003E-3</v>
      </c>
      <c r="O104" t="s">
        <v>5</v>
      </c>
      <c r="Q104">
        <v>25.4</v>
      </c>
      <c r="R104">
        <v>8.1621399999999997E-2</v>
      </c>
      <c r="S104" t="s">
        <v>5</v>
      </c>
      <c r="U104" s="5">
        <v>8.7995100000000007E-2</v>
      </c>
    </row>
    <row r="105" spans="1:21" x14ac:dyDescent="0.3">
      <c r="A105" s="11">
        <v>23</v>
      </c>
      <c r="B105" s="12">
        <v>6.29271E-7</v>
      </c>
      <c r="C105" s="13">
        <v>3.1899999999999998E-2</v>
      </c>
      <c r="D105" s="7">
        <f t="shared" si="5"/>
        <v>2.0073744899999998E-8</v>
      </c>
      <c r="F105" s="18">
        <v>2.4596E-2</v>
      </c>
      <c r="G105" s="5">
        <f t="shared" si="4"/>
        <v>1.5477549516000001E-8</v>
      </c>
      <c r="I105" s="18">
        <f t="shared" si="7"/>
        <v>3.2234741693617022E-7</v>
      </c>
      <c r="J105" s="5">
        <f>(A107-A106)*(I106+I105)/2</f>
        <v>3.0558204781502386E-7</v>
      </c>
      <c r="K105" s="18">
        <f t="shared" si="6"/>
        <v>7.9284570669620424E-9</v>
      </c>
      <c r="L105" s="18"/>
      <c r="M105">
        <v>3.9</v>
      </c>
      <c r="N105">
        <v>5.7855399999999996E-3</v>
      </c>
      <c r="O105" t="s">
        <v>5</v>
      </c>
      <c r="Q105">
        <v>25.6</v>
      </c>
      <c r="R105">
        <v>8.0574400000000004E-2</v>
      </c>
      <c r="S105" t="s">
        <v>5</v>
      </c>
      <c r="U105" s="5">
        <v>8.8061E-2</v>
      </c>
    </row>
    <row r="106" spans="1:21" x14ac:dyDescent="0.3">
      <c r="A106" s="11">
        <v>24</v>
      </c>
      <c r="B106" s="12">
        <v>5.8780599999999996E-7</v>
      </c>
      <c r="C106" s="13">
        <v>3.3099999999999997E-2</v>
      </c>
      <c r="D106" s="7">
        <f t="shared" si="5"/>
        <v>1.9456378599999997E-8</v>
      </c>
      <c r="F106" s="18">
        <v>2.2868099999999999E-2</v>
      </c>
      <c r="G106" s="5">
        <f t="shared" si="4"/>
        <v>1.3442006388599998E-8</v>
      </c>
      <c r="I106" s="18">
        <f t="shared" si="7"/>
        <v>2.8881667869387757E-7</v>
      </c>
      <c r="J106" s="5">
        <f>(A108-A107)*(I107+I106)/2</f>
        <v>2.7838160173909566E-7</v>
      </c>
      <c r="K106" s="18">
        <f t="shared" si="6"/>
        <v>6.6046886900394611E-9</v>
      </c>
      <c r="L106" s="18"/>
      <c r="M106">
        <v>3.91</v>
      </c>
      <c r="N106">
        <v>6.13921E-3</v>
      </c>
      <c r="O106" t="s">
        <v>5</v>
      </c>
      <c r="Q106">
        <v>25.8</v>
      </c>
      <c r="R106">
        <v>7.9485299999999995E-2</v>
      </c>
      <c r="S106" t="s">
        <v>5</v>
      </c>
      <c r="U106" s="5">
        <v>8.5540699999999997E-2</v>
      </c>
    </row>
    <row r="107" spans="1:21" x14ac:dyDescent="0.3">
      <c r="A107" s="11">
        <v>25</v>
      </c>
      <c r="B107" s="12">
        <v>5.6758899999999999E-7</v>
      </c>
      <c r="C107" s="13">
        <v>3.3799999999999997E-2</v>
      </c>
      <c r="D107" s="7">
        <f t="shared" si="5"/>
        <v>1.9184508199999998E-8</v>
      </c>
      <c r="F107" s="18">
        <v>2.11177E-2</v>
      </c>
      <c r="G107" s="5">
        <f t="shared" si="4"/>
        <v>1.1986174225299999E-8</v>
      </c>
      <c r="I107" s="18">
        <f t="shared" si="7"/>
        <v>2.6794652478431371E-7</v>
      </c>
      <c r="J107" s="5">
        <f>(A109-A108)*(I108+I107)/2</f>
        <v>2.4877921412800588E-7</v>
      </c>
      <c r="K107" s="18">
        <f t="shared" si="6"/>
        <v>5.6584143264377014E-9</v>
      </c>
      <c r="L107" s="18"/>
      <c r="M107">
        <v>3.92</v>
      </c>
      <c r="N107">
        <v>6.4701899999999998E-3</v>
      </c>
      <c r="O107" t="s">
        <v>5</v>
      </c>
      <c r="Q107">
        <v>26</v>
      </c>
      <c r="R107">
        <v>7.8360700000000005E-2</v>
      </c>
      <c r="S107" t="s">
        <v>5</v>
      </c>
      <c r="U107" s="5">
        <v>8.10525E-2</v>
      </c>
    </row>
    <row r="108" spans="1:21" x14ac:dyDescent="0.3">
      <c r="A108" s="11">
        <v>26</v>
      </c>
      <c r="B108" s="12">
        <v>5.05459E-7</v>
      </c>
      <c r="C108" s="13">
        <v>3.5799999999999998E-2</v>
      </c>
      <c r="D108" s="7">
        <f t="shared" si="5"/>
        <v>1.80954322E-8</v>
      </c>
      <c r="F108" s="18">
        <v>1.9239699999999998E-2</v>
      </c>
      <c r="G108" s="5">
        <f t="shared" si="4"/>
        <v>9.7248795222999992E-9</v>
      </c>
      <c r="I108" s="18">
        <f t="shared" si="7"/>
        <v>2.2961190347169811E-7</v>
      </c>
      <c r="J108" s="5">
        <f>(A110-A109)*(I109+I108)/2</f>
        <v>2.1416410177221268E-7</v>
      </c>
      <c r="K108" s="18">
        <f t="shared" si="6"/>
        <v>4.4176641392244297E-9</v>
      </c>
      <c r="L108" s="18"/>
      <c r="M108">
        <v>3.93</v>
      </c>
      <c r="N108">
        <v>6.7723100000000001E-3</v>
      </c>
      <c r="O108" t="s">
        <v>5</v>
      </c>
      <c r="Q108">
        <v>26.2</v>
      </c>
      <c r="R108">
        <v>7.7206700000000003E-2</v>
      </c>
      <c r="S108" t="s">
        <v>5</v>
      </c>
      <c r="U108" s="5">
        <v>7.5416300000000006E-2</v>
      </c>
    </row>
    <row r="109" spans="1:21" x14ac:dyDescent="0.3">
      <c r="A109" s="11">
        <v>27</v>
      </c>
      <c r="B109" s="12">
        <v>4.5395400000000002E-7</v>
      </c>
      <c r="C109" s="13">
        <v>3.7699999999999997E-2</v>
      </c>
      <c r="D109" s="7">
        <f t="shared" si="5"/>
        <v>1.7114065799999998E-8</v>
      </c>
      <c r="F109" s="18">
        <v>1.7822999999999999E-2</v>
      </c>
      <c r="G109" s="5">
        <f t="shared" si="4"/>
        <v>8.0908221420000003E-9</v>
      </c>
      <c r="I109" s="18">
        <f t="shared" si="7"/>
        <v>1.9871630007272727E-7</v>
      </c>
      <c r="J109" s="5">
        <f>(A111-A110)*(I110+I109)/2</f>
        <v>1.8712404014162681E-7</v>
      </c>
      <c r="K109" s="18">
        <f t="shared" si="6"/>
        <v>3.5417206161962181E-9</v>
      </c>
      <c r="L109" s="18"/>
      <c r="M109">
        <v>3.94</v>
      </c>
      <c r="N109">
        <v>7.0413699999999999E-3</v>
      </c>
      <c r="O109" t="s">
        <v>5</v>
      </c>
      <c r="Q109">
        <v>26.4</v>
      </c>
      <c r="R109">
        <v>7.6029399999999997E-2</v>
      </c>
      <c r="S109" t="s">
        <v>5</v>
      </c>
      <c r="U109" s="5">
        <v>6.9367300000000007E-2</v>
      </c>
    </row>
    <row r="110" spans="1:21" x14ac:dyDescent="0.3">
      <c r="A110" s="11">
        <v>28</v>
      </c>
      <c r="B110" s="12">
        <v>4.1557200000000001E-7</v>
      </c>
      <c r="C110" s="13">
        <v>3.9399999999999998E-2</v>
      </c>
      <c r="D110" s="7">
        <f t="shared" si="5"/>
        <v>1.6373536799999999E-8</v>
      </c>
      <c r="F110" s="18">
        <v>1.6125500000000001E-2</v>
      </c>
      <c r="G110" s="5">
        <f t="shared" si="4"/>
        <v>6.7013062860000003E-9</v>
      </c>
      <c r="I110" s="18">
        <f t="shared" si="7"/>
        <v>1.7553178021052634E-7</v>
      </c>
      <c r="J110" s="5">
        <f>(A112-A111)*(I111+I110)/2</f>
        <v>1.7179521078322927E-7</v>
      </c>
      <c r="K110" s="18">
        <f t="shared" si="6"/>
        <v>2.8305377217848426E-9</v>
      </c>
      <c r="L110" s="18"/>
      <c r="M110">
        <v>3.95</v>
      </c>
      <c r="N110">
        <v>7.2745600000000002E-3</v>
      </c>
      <c r="O110" t="s">
        <v>5</v>
      </c>
      <c r="Q110">
        <v>26.6</v>
      </c>
      <c r="R110">
        <v>7.4833999999999998E-2</v>
      </c>
      <c r="S110" t="s">
        <v>5</v>
      </c>
      <c r="U110" s="5">
        <v>6.3423900000000005E-2</v>
      </c>
    </row>
    <row r="111" spans="1:21" x14ac:dyDescent="0.3">
      <c r="A111" s="11">
        <v>29</v>
      </c>
      <c r="B111" s="12">
        <v>4.1184000000000001E-7</v>
      </c>
      <c r="C111" s="13">
        <v>3.9699999999999999E-2</v>
      </c>
      <c r="D111" s="7">
        <f t="shared" si="5"/>
        <v>1.6350048E-8</v>
      </c>
      <c r="F111" s="18">
        <v>1.46096E-2</v>
      </c>
      <c r="G111" s="5">
        <f t="shared" si="4"/>
        <v>6.0168176640000004E-9</v>
      </c>
      <c r="I111" s="18">
        <f t="shared" si="7"/>
        <v>1.6805864135593222E-7</v>
      </c>
      <c r="J111" s="5">
        <f>(A113-A112)*(I112+I111)/2</f>
        <v>1.5828088874353987E-7</v>
      </c>
      <c r="K111" s="18">
        <f t="shared" si="6"/>
        <v>2.4552695267536276E-9</v>
      </c>
      <c r="L111" s="18"/>
      <c r="M111">
        <v>3.96</v>
      </c>
      <c r="N111">
        <v>7.4699399999999996E-3</v>
      </c>
      <c r="O111" t="s">
        <v>5</v>
      </c>
      <c r="Q111">
        <v>26.8</v>
      </c>
      <c r="R111">
        <v>7.3625899999999994E-2</v>
      </c>
      <c r="S111" t="s">
        <v>5</v>
      </c>
      <c r="U111" s="5">
        <v>5.7884499999999998E-2</v>
      </c>
    </row>
    <row r="112" spans="1:21" x14ac:dyDescent="0.3">
      <c r="A112" s="11">
        <v>30</v>
      </c>
      <c r="B112" s="12">
        <v>3.76254E-7</v>
      </c>
      <c r="C112" s="13">
        <v>4.1399999999999999E-2</v>
      </c>
      <c r="D112" s="7">
        <f t="shared" si="5"/>
        <v>1.5576915600000001E-8</v>
      </c>
      <c r="F112" s="18">
        <v>1.39428E-2</v>
      </c>
      <c r="G112" s="5">
        <f t="shared" si="4"/>
        <v>5.2460342712000001E-9</v>
      </c>
      <c r="I112" s="18">
        <f t="shared" si="7"/>
        <v>1.4850313613114755E-7</v>
      </c>
      <c r="J112" s="5">
        <f>(A114-A113)*(I113+I112)/2</f>
        <v>1.3953784581160554E-7</v>
      </c>
      <c r="K112" s="18">
        <f t="shared" si="6"/>
        <v>2.0705495264493638E-9</v>
      </c>
      <c r="L112" s="18"/>
      <c r="M112">
        <v>3.97</v>
      </c>
      <c r="N112">
        <v>7.6260800000000004E-3</v>
      </c>
      <c r="O112" t="s">
        <v>5</v>
      </c>
      <c r="Q112">
        <v>27</v>
      </c>
      <c r="R112">
        <v>7.2409699999999994E-2</v>
      </c>
      <c r="S112" t="s">
        <v>5</v>
      </c>
      <c r="U112" s="5">
        <v>5.2883300000000001E-2</v>
      </c>
    </row>
    <row r="113" spans="1:21" x14ac:dyDescent="0.3">
      <c r="A113" s="11">
        <v>31</v>
      </c>
      <c r="B113" s="12">
        <v>3.4167099999999999E-7</v>
      </c>
      <c r="C113" s="13">
        <v>4.3499999999999997E-2</v>
      </c>
      <c r="D113" s="7">
        <f t="shared" si="5"/>
        <v>1.4862688499999999E-8</v>
      </c>
      <c r="F113" s="18">
        <v>1.33036E-2</v>
      </c>
      <c r="G113" s="5">
        <f t="shared" si="4"/>
        <v>4.5454543155999997E-9</v>
      </c>
      <c r="I113" s="18">
        <f t="shared" si="7"/>
        <v>1.305725554920635E-7</v>
      </c>
      <c r="J113" s="5">
        <f>(A115-A114)*(I114+I113)/2</f>
        <v>1.3394195494603176E-7</v>
      </c>
      <c r="K113" s="18">
        <f t="shared" si="6"/>
        <v>1.7370850492442162E-9</v>
      </c>
      <c r="L113" s="18"/>
      <c r="M113">
        <v>3.98</v>
      </c>
      <c r="N113">
        <v>7.7418599999999997E-3</v>
      </c>
      <c r="O113" t="s">
        <v>5</v>
      </c>
      <c r="Q113">
        <v>27.2</v>
      </c>
      <c r="R113">
        <v>7.1189799999999998E-2</v>
      </c>
      <c r="S113" t="s">
        <v>5</v>
      </c>
      <c r="U113" s="5">
        <v>4.8450699999999999E-2</v>
      </c>
    </row>
    <row r="114" spans="1:21" x14ac:dyDescent="0.3">
      <c r="A114" s="11">
        <v>32</v>
      </c>
      <c r="B114" s="12">
        <v>3.7071099999999999E-7</v>
      </c>
      <c r="C114" s="13">
        <v>4.19E-2</v>
      </c>
      <c r="D114" s="7">
        <f t="shared" si="5"/>
        <v>1.5532790899999999E-8</v>
      </c>
      <c r="F114" s="18">
        <v>1.2348100000000001E-2</v>
      </c>
      <c r="G114" s="5">
        <f t="shared" si="4"/>
        <v>4.5775764991000006E-9</v>
      </c>
      <c r="I114" s="18">
        <f t="shared" si="7"/>
        <v>1.373113544E-7</v>
      </c>
      <c r="J114" s="5">
        <f>(A116-A115)*(I115+I114)/2</f>
        <v>1.3062945725970151E-7</v>
      </c>
      <c r="K114" s="18">
        <f t="shared" si="6"/>
        <v>1.69553433526664E-9</v>
      </c>
      <c r="L114" s="18"/>
      <c r="M114">
        <v>3.99</v>
      </c>
      <c r="N114">
        <v>7.81629E-3</v>
      </c>
      <c r="O114" t="s">
        <v>5</v>
      </c>
      <c r="Q114">
        <v>27.4</v>
      </c>
      <c r="R114">
        <v>6.9970000000000004E-2</v>
      </c>
      <c r="S114" t="s">
        <v>5</v>
      </c>
      <c r="U114" s="5">
        <v>4.4561400000000001E-2</v>
      </c>
    </row>
    <row r="115" spans="1:21" x14ac:dyDescent="0.3">
      <c r="A115" s="11">
        <v>33</v>
      </c>
      <c r="B115" s="12">
        <v>3.44928E-7</v>
      </c>
      <c r="C115" s="13">
        <v>4.4900000000000002E-2</v>
      </c>
      <c r="D115" s="7">
        <f t="shared" si="5"/>
        <v>1.5487267200000001E-8</v>
      </c>
      <c r="F115" s="18">
        <v>1.1554E-2</v>
      </c>
      <c r="G115" s="5">
        <f t="shared" si="4"/>
        <v>3.9852981119999998E-9</v>
      </c>
      <c r="I115" s="18">
        <f t="shared" si="7"/>
        <v>1.2394756011940299E-7</v>
      </c>
      <c r="J115" s="5">
        <f>(A117-A116)*(I116+I115)/2</f>
        <v>1.0623698266839715E-7</v>
      </c>
      <c r="K115" s="18">
        <f t="shared" si="6"/>
        <v>1.4320901096195822E-9</v>
      </c>
      <c r="L115" s="18"/>
      <c r="M115">
        <v>4</v>
      </c>
      <c r="N115">
        <v>7.8483800000000003E-3</v>
      </c>
      <c r="O115" t="s">
        <v>5</v>
      </c>
      <c r="Q115">
        <v>27.6</v>
      </c>
      <c r="R115">
        <v>6.8753999999999996E-2</v>
      </c>
      <c r="S115" t="s">
        <v>5</v>
      </c>
      <c r="U115" s="5">
        <v>4.1164300000000001E-2</v>
      </c>
    </row>
    <row r="116" spans="1:21" x14ac:dyDescent="0.3">
      <c r="A116" s="11">
        <v>34</v>
      </c>
      <c r="B116" s="12">
        <v>2.5371000000000001E-7</v>
      </c>
      <c r="C116" s="13">
        <v>5.45E-2</v>
      </c>
      <c r="D116" s="7">
        <f t="shared" si="5"/>
        <v>1.3827195000000001E-8</v>
      </c>
      <c r="F116" s="18">
        <v>1.0921200000000001E-2</v>
      </c>
      <c r="G116" s="5">
        <f t="shared" si="4"/>
        <v>2.7708176520000001E-9</v>
      </c>
      <c r="I116" s="18">
        <f t="shared" si="7"/>
        <v>8.8526405217391305E-8</v>
      </c>
      <c r="J116" s="5">
        <f>(A118-A117)*(I117+I116)/2</f>
        <v>5.8126349912921002E-8</v>
      </c>
      <c r="K116" s="18">
        <f t="shared" si="6"/>
        <v>9.6681457666017393E-10</v>
      </c>
      <c r="L116" s="18"/>
      <c r="M116">
        <v>4.01</v>
      </c>
      <c r="N116">
        <v>7.8371199999999995E-3</v>
      </c>
      <c r="O116" t="s">
        <v>5</v>
      </c>
      <c r="Q116">
        <v>27.8</v>
      </c>
      <c r="R116">
        <v>6.7544900000000005E-2</v>
      </c>
      <c r="S116" t="s">
        <v>5</v>
      </c>
      <c r="U116" s="5">
        <v>3.8200499999999998E-2</v>
      </c>
    </row>
    <row r="117" spans="1:21" x14ac:dyDescent="0.3">
      <c r="A117" s="11">
        <v>35</v>
      </c>
      <c r="B117" s="12">
        <v>8.1764700000000002E-8</v>
      </c>
      <c r="C117" s="13">
        <v>9.6000000000000002E-2</v>
      </c>
      <c r="D117" s="7">
        <f t="shared" si="5"/>
        <v>7.8494112000000001E-9</v>
      </c>
      <c r="F117" s="18">
        <v>1.03812E-2</v>
      </c>
      <c r="G117" s="5">
        <f t="shared" si="4"/>
        <v>8.4881570364000006E-10</v>
      </c>
      <c r="I117" s="18">
        <f t="shared" si="7"/>
        <v>2.7726294608450706E-8</v>
      </c>
      <c r="J117" s="5">
        <f>(A119-A118)*(I118+I117)/2</f>
        <v>1.3863147304225353E-8</v>
      </c>
      <c r="K117" s="18">
        <f t="shared" si="6"/>
        <v>2.8783220958924847E-10</v>
      </c>
      <c r="L117" s="18"/>
      <c r="M117">
        <v>4.0199999999999996</v>
      </c>
      <c r="N117">
        <v>7.7814800000000003E-3</v>
      </c>
      <c r="O117" t="s">
        <v>5</v>
      </c>
      <c r="Q117">
        <v>28</v>
      </c>
      <c r="R117">
        <v>6.6345399999999999E-2</v>
      </c>
      <c r="S117" t="s">
        <v>5</v>
      </c>
      <c r="U117" s="5">
        <v>3.5611400000000001E-2</v>
      </c>
    </row>
    <row r="118" spans="1:21" x14ac:dyDescent="0.3">
      <c r="A118" s="11">
        <v>36</v>
      </c>
      <c r="B118" s="12">
        <v>0</v>
      </c>
      <c r="C118" s="13">
        <v>0</v>
      </c>
      <c r="D118" s="7">
        <f t="shared" si="5"/>
        <v>0</v>
      </c>
      <c r="F118" s="18">
        <v>9.9341599999999992E-3</v>
      </c>
      <c r="G118" s="5">
        <f t="shared" si="4"/>
        <v>0</v>
      </c>
      <c r="I118" s="18">
        <f t="shared" si="7"/>
        <v>0</v>
      </c>
      <c r="J118" s="5">
        <f>(A120-A119)*(I119+I118)/2</f>
        <v>0</v>
      </c>
      <c r="K118" s="18">
        <f t="shared" si="6"/>
        <v>0</v>
      </c>
      <c r="L118" s="18"/>
      <c r="M118">
        <v>4.03</v>
      </c>
      <c r="N118">
        <v>7.6805399999999996E-3</v>
      </c>
      <c r="O118" t="s">
        <v>5</v>
      </c>
      <c r="Q118">
        <v>28.2</v>
      </c>
      <c r="R118">
        <v>6.5158199999999999E-2</v>
      </c>
      <c r="S118" t="s">
        <v>5</v>
      </c>
      <c r="U118" s="5">
        <v>3.3344199999999997E-2</v>
      </c>
    </row>
    <row r="119" spans="1:21" x14ac:dyDescent="0.3">
      <c r="A119" s="11">
        <v>37</v>
      </c>
      <c r="B119" s="12">
        <v>0</v>
      </c>
      <c r="C119" s="13">
        <v>0</v>
      </c>
      <c r="D119" s="7">
        <f t="shared" si="5"/>
        <v>0</v>
      </c>
      <c r="F119" s="18">
        <v>9.4520699999999999E-3</v>
      </c>
      <c r="G119" s="5">
        <f t="shared" si="4"/>
        <v>0</v>
      </c>
      <c r="I119" s="18">
        <f t="shared" si="7"/>
        <v>0</v>
      </c>
      <c r="J119" s="5">
        <f>(A121-A120)*(I120+I119)/2</f>
        <v>0</v>
      </c>
      <c r="K119" s="18">
        <f t="shared" si="6"/>
        <v>0</v>
      </c>
      <c r="L119" s="18"/>
      <c r="M119">
        <v>4.04</v>
      </c>
      <c r="N119">
        <v>7.5336999999999999E-3</v>
      </c>
      <c r="O119" t="s">
        <v>5</v>
      </c>
      <c r="Q119">
        <v>28.4</v>
      </c>
      <c r="R119">
        <v>6.3985299999999995E-2</v>
      </c>
      <c r="S119" t="s">
        <v>5</v>
      </c>
      <c r="U119" s="5">
        <v>3.1351700000000003E-2</v>
      </c>
    </row>
    <row r="120" spans="1:21" x14ac:dyDescent="0.3">
      <c r="A120" s="11">
        <v>38</v>
      </c>
      <c r="B120" s="12">
        <v>0</v>
      </c>
      <c r="C120" s="13">
        <v>0</v>
      </c>
      <c r="D120" s="7">
        <f t="shared" si="5"/>
        <v>0</v>
      </c>
      <c r="F120" s="18">
        <v>8.9349400000000006E-3</v>
      </c>
      <c r="G120" s="5">
        <f t="shared" si="4"/>
        <v>0</v>
      </c>
      <c r="I120" s="18">
        <f t="shared" si="7"/>
        <v>0</v>
      </c>
      <c r="J120" s="5">
        <f>(A122-A121)*(I121+I120)/2</f>
        <v>0</v>
      </c>
      <c r="K120" s="18">
        <f t="shared" si="6"/>
        <v>0</v>
      </c>
      <c r="L120" s="18"/>
      <c r="M120">
        <v>4.05</v>
      </c>
      <c r="N120">
        <v>7.3410300000000001E-3</v>
      </c>
      <c r="O120" t="s">
        <v>5</v>
      </c>
      <c r="Q120">
        <v>28.6</v>
      </c>
      <c r="R120">
        <v>6.2828499999999995E-2</v>
      </c>
      <c r="S120" t="s">
        <v>5</v>
      </c>
      <c r="U120" s="5">
        <v>2.9594100000000002E-2</v>
      </c>
    </row>
    <row r="121" spans="1:21" x14ac:dyDescent="0.3">
      <c r="A121" s="11">
        <v>39</v>
      </c>
      <c r="B121" s="12">
        <v>0</v>
      </c>
      <c r="C121" s="13">
        <v>0</v>
      </c>
      <c r="D121" s="7">
        <f t="shared" si="5"/>
        <v>0</v>
      </c>
      <c r="F121" s="18">
        <v>8.5222400000000004E-3</v>
      </c>
      <c r="G121" s="5">
        <f t="shared" si="4"/>
        <v>0</v>
      </c>
      <c r="I121" s="18">
        <f t="shared" si="7"/>
        <v>0</v>
      </c>
      <c r="J121" s="5">
        <f>(A123-A122)*(I122+I121)/2</f>
        <v>0</v>
      </c>
      <c r="K121" s="18">
        <f t="shared" si="6"/>
        <v>0</v>
      </c>
      <c r="L121" s="18"/>
      <c r="M121">
        <v>4.0599999999999996</v>
      </c>
      <c r="N121">
        <v>7.1038799999999999E-3</v>
      </c>
      <c r="O121" t="s">
        <v>5</v>
      </c>
      <c r="Q121">
        <v>28.8</v>
      </c>
      <c r="R121">
        <v>6.1689500000000001E-2</v>
      </c>
      <c r="S121" t="s">
        <v>5</v>
      </c>
      <c r="U121" s="5">
        <v>2.8037200000000002E-2</v>
      </c>
    </row>
    <row r="122" spans="1:21" x14ac:dyDescent="0.3">
      <c r="A122" s="11">
        <v>40</v>
      </c>
      <c r="B122" s="12">
        <v>0</v>
      </c>
      <c r="C122" s="13">
        <v>0</v>
      </c>
      <c r="D122" s="7">
        <f t="shared" si="5"/>
        <v>0</v>
      </c>
      <c r="F122" s="18">
        <v>8.2139599999999993E-3</v>
      </c>
      <c r="G122" s="5">
        <f t="shared" si="4"/>
        <v>0</v>
      </c>
      <c r="I122" s="18">
        <f t="shared" si="7"/>
        <v>0</v>
      </c>
      <c r="J122" s="5">
        <f>(A124-A123)*(I123+I122)/2</f>
        <v>0</v>
      </c>
      <c r="K122" s="18">
        <f t="shared" si="6"/>
        <v>0</v>
      </c>
      <c r="L122" s="18"/>
      <c r="M122">
        <v>4.07</v>
      </c>
      <c r="N122">
        <v>6.8256499999999999E-3</v>
      </c>
      <c r="O122" t="s">
        <v>5</v>
      </c>
      <c r="Q122">
        <v>29</v>
      </c>
      <c r="R122">
        <v>6.0569499999999998E-2</v>
      </c>
      <c r="S122" t="s">
        <v>5</v>
      </c>
      <c r="U122" s="5">
        <v>2.66523E-2</v>
      </c>
    </row>
    <row r="123" spans="1:21" x14ac:dyDescent="0.3">
      <c r="A123" s="11">
        <v>41</v>
      </c>
      <c r="B123" s="12">
        <v>0</v>
      </c>
      <c r="C123" s="13">
        <v>0</v>
      </c>
      <c r="D123" s="7">
        <f t="shared" si="5"/>
        <v>0</v>
      </c>
      <c r="F123" s="18">
        <v>7.5228300000000003E-3</v>
      </c>
      <c r="G123" s="5">
        <f t="shared" si="4"/>
        <v>0</v>
      </c>
      <c r="I123" s="18">
        <f t="shared" si="7"/>
        <v>0</v>
      </c>
      <c r="J123" s="5">
        <f>(A125-A124)*(I124+I123)/2</f>
        <v>0</v>
      </c>
      <c r="K123" s="18">
        <f t="shared" si="6"/>
        <v>0</v>
      </c>
      <c r="L123" s="18"/>
      <c r="M123">
        <v>4.08</v>
      </c>
      <c r="N123">
        <v>6.5128900000000003E-3</v>
      </c>
      <c r="O123" t="s">
        <v>5</v>
      </c>
      <c r="Q123">
        <v>29.2</v>
      </c>
      <c r="R123">
        <v>5.9469800000000003E-2</v>
      </c>
      <c r="S123" t="s">
        <v>5</v>
      </c>
      <c r="U123" s="5">
        <v>2.5415299999999998E-2</v>
      </c>
    </row>
    <row r="124" spans="1:21" x14ac:dyDescent="0.3">
      <c r="A124" s="11">
        <v>42</v>
      </c>
      <c r="B124" s="12">
        <v>0</v>
      </c>
      <c r="C124" s="13">
        <v>0</v>
      </c>
      <c r="D124" s="7">
        <f t="shared" si="5"/>
        <v>0</v>
      </c>
      <c r="F124" s="18">
        <v>6.44884E-3</v>
      </c>
      <c r="G124" s="5">
        <f t="shared" si="4"/>
        <v>0</v>
      </c>
      <c r="I124" s="18">
        <f t="shared" si="7"/>
        <v>0</v>
      </c>
      <c r="J124" s="5">
        <f>(A126-A125)*(I125+I124)/2</f>
        <v>0</v>
      </c>
      <c r="K124" s="18">
        <f t="shared" si="6"/>
        <v>0</v>
      </c>
      <c r="L124" s="18"/>
      <c r="M124">
        <v>4.0999999999999996</v>
      </c>
      <c r="N124">
        <v>5.8334399999999996E-3</v>
      </c>
      <c r="O124" t="s">
        <v>5</v>
      </c>
      <c r="Q124">
        <v>29.4</v>
      </c>
      <c r="R124">
        <v>5.8390999999999998E-2</v>
      </c>
      <c r="S124" t="s">
        <v>5</v>
      </c>
      <c r="U124" s="5">
        <v>2.4305899999999998E-2</v>
      </c>
    </row>
    <row r="125" spans="1:21" x14ac:dyDescent="0.3">
      <c r="A125" s="11">
        <v>43</v>
      </c>
      <c r="B125" s="12">
        <v>0</v>
      </c>
      <c r="C125" s="13">
        <v>0</v>
      </c>
      <c r="D125" s="7">
        <f t="shared" si="5"/>
        <v>0</v>
      </c>
      <c r="F125" s="18">
        <v>5.6943200000000001E-3</v>
      </c>
      <c r="G125" s="5">
        <f t="shared" si="4"/>
        <v>0</v>
      </c>
      <c r="I125" s="18">
        <f t="shared" si="7"/>
        <v>0</v>
      </c>
      <c r="J125" s="5">
        <f>(A127-A126)*(I126+I125)/2</f>
        <v>0</v>
      </c>
      <c r="K125" s="18">
        <f t="shared" si="6"/>
        <v>0</v>
      </c>
      <c r="L125" s="18"/>
      <c r="M125">
        <v>4.1100000000000003</v>
      </c>
      <c r="N125">
        <v>5.5068900000000004E-3</v>
      </c>
      <c r="O125" t="s">
        <v>5</v>
      </c>
      <c r="Q125">
        <v>29.6</v>
      </c>
      <c r="R125">
        <v>5.7334000000000003E-2</v>
      </c>
      <c r="S125" t="s">
        <v>5</v>
      </c>
      <c r="U125" s="5">
        <v>2.3306799999999999E-2</v>
      </c>
    </row>
    <row r="126" spans="1:21" x14ac:dyDescent="0.3">
      <c r="A126" s="11">
        <v>44</v>
      </c>
      <c r="B126" s="12">
        <v>0</v>
      </c>
      <c r="C126" s="13">
        <v>0</v>
      </c>
      <c r="D126" s="7">
        <f t="shared" si="5"/>
        <v>0</v>
      </c>
      <c r="F126" s="18">
        <v>5.2592899999999998E-3</v>
      </c>
      <c r="G126" s="5">
        <f t="shared" si="4"/>
        <v>0</v>
      </c>
      <c r="I126" s="18">
        <f t="shared" si="7"/>
        <v>0</v>
      </c>
      <c r="J126" s="5">
        <f>(A128-A127)*(I127+I126)/2</f>
        <v>0</v>
      </c>
      <c r="K126" s="18">
        <f t="shared" si="6"/>
        <v>0</v>
      </c>
      <c r="L126" s="18"/>
      <c r="M126">
        <v>4.12</v>
      </c>
      <c r="N126">
        <v>5.22684E-3</v>
      </c>
      <c r="O126" t="s">
        <v>5</v>
      </c>
      <c r="Q126">
        <v>29.8</v>
      </c>
      <c r="R126">
        <v>5.6299299999999997E-2</v>
      </c>
      <c r="S126" t="s">
        <v>5</v>
      </c>
      <c r="U126" s="5">
        <v>2.2403900000000001E-2</v>
      </c>
    </row>
    <row r="127" spans="1:21" x14ac:dyDescent="0.3">
      <c r="A127" s="11">
        <v>45</v>
      </c>
      <c r="B127" s="12">
        <v>0</v>
      </c>
      <c r="C127" s="13">
        <v>0</v>
      </c>
      <c r="D127" s="7">
        <f t="shared" si="5"/>
        <v>0</v>
      </c>
      <c r="F127" s="18">
        <v>4.9671100000000003E-3</v>
      </c>
      <c r="G127" s="5">
        <f t="shared" si="4"/>
        <v>0</v>
      </c>
      <c r="I127" s="18">
        <f t="shared" si="7"/>
        <v>0</v>
      </c>
      <c r="J127" s="5">
        <f>(A129-A128)*(I128+I127)/2</f>
        <v>0</v>
      </c>
      <c r="K127" s="18">
        <f t="shared" si="6"/>
        <v>0</v>
      </c>
      <c r="L127" s="18"/>
      <c r="M127">
        <v>4.13</v>
      </c>
      <c r="N127">
        <v>5.0276599999999998E-3</v>
      </c>
      <c r="O127" t="s">
        <v>5</v>
      </c>
      <c r="Q127">
        <v>30</v>
      </c>
      <c r="R127">
        <v>5.5287200000000002E-2</v>
      </c>
      <c r="S127" t="s">
        <v>5</v>
      </c>
      <c r="U127" s="5">
        <v>2.1584900000000001E-2</v>
      </c>
    </row>
    <row r="128" spans="1:21" x14ac:dyDescent="0.3">
      <c r="A128" s="11">
        <v>46</v>
      </c>
      <c r="B128" s="12">
        <v>0</v>
      </c>
      <c r="C128" s="13">
        <v>0</v>
      </c>
      <c r="D128" s="7">
        <f t="shared" si="5"/>
        <v>0</v>
      </c>
      <c r="F128" s="18">
        <v>4.8178099999999996E-3</v>
      </c>
      <c r="G128" s="5">
        <f t="shared" si="4"/>
        <v>0</v>
      </c>
      <c r="I128" s="18">
        <f t="shared" si="7"/>
        <v>0</v>
      </c>
      <c r="J128" s="5">
        <f>(A130-A129)*(I129+I128)/2</f>
        <v>0</v>
      </c>
      <c r="K128" s="18">
        <f t="shared" si="6"/>
        <v>0</v>
      </c>
      <c r="L128" s="18"/>
      <c r="M128">
        <v>4.1399999999999997</v>
      </c>
      <c r="N128">
        <v>4.9436300000000001E-3</v>
      </c>
      <c r="O128" t="s">
        <v>5</v>
      </c>
      <c r="Q128">
        <v>30.2</v>
      </c>
      <c r="R128">
        <v>5.4297999999999999E-2</v>
      </c>
      <c r="S128" t="s">
        <v>5</v>
      </c>
      <c r="U128" s="5">
        <v>2.0839400000000001E-2</v>
      </c>
    </row>
    <row r="129" spans="1:21" x14ac:dyDescent="0.3">
      <c r="A129" s="11">
        <v>47</v>
      </c>
      <c r="B129" s="12">
        <v>0</v>
      </c>
      <c r="C129" s="13">
        <v>0</v>
      </c>
      <c r="D129" s="7">
        <f t="shared" si="5"/>
        <v>0</v>
      </c>
      <c r="F129" s="18">
        <v>4.7466299999999999E-3</v>
      </c>
      <c r="G129" s="5">
        <f t="shared" si="4"/>
        <v>0</v>
      </c>
      <c r="I129" s="18">
        <f t="shared" si="7"/>
        <v>0</v>
      </c>
      <c r="J129" s="5">
        <f>(A131-A130)*(I130+I129)/2</f>
        <v>0</v>
      </c>
      <c r="K129" s="18">
        <f t="shared" si="6"/>
        <v>0</v>
      </c>
      <c r="L129" s="18"/>
      <c r="M129">
        <v>4.1500000000000004</v>
      </c>
      <c r="N129">
        <v>5.0023100000000003E-3</v>
      </c>
      <c r="O129" t="s">
        <v>5</v>
      </c>
      <c r="Q129">
        <v>30.4</v>
      </c>
      <c r="R129">
        <v>5.3331799999999999E-2</v>
      </c>
      <c r="S129" t="s">
        <v>5</v>
      </c>
      <c r="U129" s="5">
        <v>2.0158499999999999E-2</v>
      </c>
    </row>
    <row r="130" spans="1:21" x14ac:dyDescent="0.3">
      <c r="A130" s="11">
        <v>48</v>
      </c>
      <c r="B130" s="12">
        <v>0</v>
      </c>
      <c r="C130" s="13">
        <v>0</v>
      </c>
      <c r="D130" s="7">
        <f t="shared" si="5"/>
        <v>0</v>
      </c>
      <c r="F130" s="18">
        <v>4.7535600000000004E-3</v>
      </c>
      <c r="G130" s="5">
        <f t="shared" si="4"/>
        <v>0</v>
      </c>
      <c r="I130" s="18">
        <f t="shared" si="7"/>
        <v>0</v>
      </c>
      <c r="J130" s="5">
        <f>(A132-A131)*(I131+I130)/2</f>
        <v>0</v>
      </c>
      <c r="K130" s="18">
        <f t="shared" si="6"/>
        <v>0</v>
      </c>
      <c r="L130" s="18"/>
      <c r="M130">
        <v>4.16</v>
      </c>
      <c r="N130">
        <v>5.2176100000000001E-3</v>
      </c>
      <c r="O130" t="s">
        <v>5</v>
      </c>
      <c r="Q130">
        <v>30.6</v>
      </c>
      <c r="R130">
        <v>5.2388700000000003E-2</v>
      </c>
      <c r="S130" t="s">
        <v>5</v>
      </c>
      <c r="U130" s="5">
        <v>1.9534800000000001E-2</v>
      </c>
    </row>
    <row r="131" spans="1:21" x14ac:dyDescent="0.3">
      <c r="A131" s="11">
        <v>49</v>
      </c>
      <c r="B131" s="12">
        <v>0</v>
      </c>
      <c r="C131" s="13">
        <v>0</v>
      </c>
      <c r="D131" s="7">
        <f t="shared" si="5"/>
        <v>0</v>
      </c>
      <c r="F131" s="18">
        <v>4.5912100000000001E-3</v>
      </c>
      <c r="G131" s="5">
        <f t="shared" ref="G131:G142" si="8">B131*F131</f>
        <v>0</v>
      </c>
      <c r="I131" s="18">
        <f t="shared" si="7"/>
        <v>0</v>
      </c>
      <c r="J131" s="5">
        <f>(A133-A132)*(I132+I131)/2</f>
        <v>0</v>
      </c>
      <c r="K131" s="18">
        <f t="shared" si="6"/>
        <v>0</v>
      </c>
      <c r="L131" s="18"/>
      <c r="M131">
        <v>4.17</v>
      </c>
      <c r="N131">
        <v>5.5852699999999998E-3</v>
      </c>
      <c r="O131" t="s">
        <v>5</v>
      </c>
      <c r="Q131">
        <v>30.8</v>
      </c>
      <c r="R131">
        <v>5.14685E-2</v>
      </c>
      <c r="S131" t="s">
        <v>5</v>
      </c>
      <c r="U131" s="5">
        <v>1.8961800000000001E-2</v>
      </c>
    </row>
    <row r="132" spans="1:21" x14ac:dyDescent="0.3">
      <c r="A132" s="11">
        <v>50</v>
      </c>
      <c r="B132" s="12">
        <v>0</v>
      </c>
      <c r="C132" s="13">
        <v>0</v>
      </c>
      <c r="D132" s="7">
        <f t="shared" ref="D132:D142" si="9">C132*B132</f>
        <v>0</v>
      </c>
      <c r="F132" s="18">
        <v>4.2595899999999997E-3</v>
      </c>
      <c r="G132" s="5">
        <f t="shared" si="8"/>
        <v>0</v>
      </c>
      <c r="I132" s="18">
        <f t="shared" si="7"/>
        <v>0</v>
      </c>
      <c r="J132" s="5">
        <f>(A134-A133)*(I133+I132)/2</f>
        <v>0</v>
      </c>
      <c r="K132" s="18">
        <f t="shared" ref="K132:K141" si="10">I132*F132</f>
        <v>0</v>
      </c>
      <c r="L132" s="18"/>
      <c r="M132">
        <v>4.18</v>
      </c>
      <c r="N132">
        <v>6.0830099999999998E-3</v>
      </c>
      <c r="O132" t="s">
        <v>5</v>
      </c>
      <c r="Q132">
        <v>31</v>
      </c>
      <c r="R132">
        <v>5.0571100000000001E-2</v>
      </c>
      <c r="S132" t="s">
        <v>5</v>
      </c>
      <c r="U132" s="5">
        <v>1.84338E-2</v>
      </c>
    </row>
    <row r="133" spans="1:21" x14ac:dyDescent="0.3">
      <c r="A133" s="11">
        <v>51</v>
      </c>
      <c r="B133" s="12">
        <v>0</v>
      </c>
      <c r="C133" s="13">
        <v>0</v>
      </c>
      <c r="D133" s="7">
        <f t="shared" si="9"/>
        <v>0</v>
      </c>
      <c r="F133" s="18">
        <v>3.9632199999999999E-3</v>
      </c>
      <c r="G133" s="5">
        <f t="shared" si="8"/>
        <v>0</v>
      </c>
      <c r="I133" s="18">
        <f t="shared" si="7"/>
        <v>0</v>
      </c>
      <c r="J133" s="5">
        <f>(A135-A134)*(I134+I133)/2</f>
        <v>0</v>
      </c>
      <c r="K133" s="18">
        <f t="shared" si="10"/>
        <v>0</v>
      </c>
      <c r="L133" s="18"/>
      <c r="M133">
        <v>4.1900000000000004</v>
      </c>
      <c r="N133">
        <v>6.6735700000000002E-3</v>
      </c>
      <c r="O133" t="s">
        <v>5</v>
      </c>
      <c r="Q133">
        <v>31.2</v>
      </c>
      <c r="R133">
        <v>4.9696400000000002E-2</v>
      </c>
      <c r="S133" t="s">
        <v>5</v>
      </c>
      <c r="U133" s="5">
        <v>1.79461E-2</v>
      </c>
    </row>
    <row r="134" spans="1:21" x14ac:dyDescent="0.3">
      <c r="A134" s="11">
        <v>52</v>
      </c>
      <c r="B134" s="12">
        <v>0</v>
      </c>
      <c r="C134" s="13">
        <v>0</v>
      </c>
      <c r="D134" s="7">
        <f t="shared" si="9"/>
        <v>0</v>
      </c>
      <c r="F134" s="18">
        <v>3.70207E-3</v>
      </c>
      <c r="G134" s="5">
        <f t="shared" si="8"/>
        <v>0</v>
      </c>
      <c r="I134" s="18">
        <f t="shared" si="7"/>
        <v>0</v>
      </c>
      <c r="J134" s="5">
        <f>(A136-A135)*(I135+I134)/2</f>
        <v>0</v>
      </c>
      <c r="K134" s="18">
        <f t="shared" si="10"/>
        <v>0</v>
      </c>
      <c r="L134" s="18"/>
      <c r="M134">
        <v>4.22</v>
      </c>
      <c r="N134">
        <v>8.5692000000000008E-3</v>
      </c>
      <c r="O134" t="s">
        <v>5</v>
      </c>
      <c r="Q134">
        <v>31.4</v>
      </c>
      <c r="R134">
        <v>4.8843999999999999E-2</v>
      </c>
      <c r="S134" t="s">
        <v>5</v>
      </c>
      <c r="U134" s="5">
        <v>1.74945E-2</v>
      </c>
    </row>
    <row r="135" spans="1:21" x14ac:dyDescent="0.3">
      <c r="A135" s="11">
        <v>53</v>
      </c>
      <c r="B135" s="12">
        <v>0</v>
      </c>
      <c r="C135" s="13">
        <v>0</v>
      </c>
      <c r="D135" s="7">
        <f t="shared" si="9"/>
        <v>0</v>
      </c>
      <c r="F135" s="18">
        <v>3.5431400000000002E-3</v>
      </c>
      <c r="G135" s="5">
        <f t="shared" si="8"/>
        <v>0</v>
      </c>
      <c r="I135" s="18">
        <f t="shared" si="7"/>
        <v>0</v>
      </c>
      <c r="J135" s="5">
        <f>(A137-A136)*(I136+I135)/2</f>
        <v>0</v>
      </c>
      <c r="K135" s="18">
        <f t="shared" si="10"/>
        <v>0</v>
      </c>
      <c r="L135" s="18"/>
      <c r="M135">
        <v>4.2300000000000004</v>
      </c>
      <c r="N135">
        <v>9.1742000000000004E-3</v>
      </c>
      <c r="O135" t="s">
        <v>5</v>
      </c>
      <c r="Q135">
        <v>31.6</v>
      </c>
      <c r="R135">
        <v>4.8013599999999997E-2</v>
      </c>
      <c r="S135" t="s">
        <v>5</v>
      </c>
      <c r="U135" s="5">
        <v>1.7075199999999999E-2</v>
      </c>
    </row>
    <row r="136" spans="1:21" x14ac:dyDescent="0.3">
      <c r="A136" s="11">
        <v>54</v>
      </c>
      <c r="B136" s="12">
        <v>0</v>
      </c>
      <c r="C136" s="13">
        <v>0</v>
      </c>
      <c r="D136" s="7">
        <f t="shared" si="9"/>
        <v>0</v>
      </c>
      <c r="F136" s="18">
        <v>3.4864399999999999E-3</v>
      </c>
      <c r="G136" s="5">
        <f t="shared" si="8"/>
        <v>0</v>
      </c>
      <c r="I136" s="18">
        <f t="shared" si="7"/>
        <v>0</v>
      </c>
      <c r="J136" s="5">
        <f>(A138-A137)*(I137+I136)/2</f>
        <v>0</v>
      </c>
      <c r="K136" s="18">
        <f t="shared" si="10"/>
        <v>0</v>
      </c>
      <c r="L136" s="18"/>
      <c r="M136">
        <v>4.24</v>
      </c>
      <c r="N136">
        <v>9.7463700000000007E-3</v>
      </c>
      <c r="O136" t="s">
        <v>5</v>
      </c>
      <c r="Q136">
        <v>31.8</v>
      </c>
      <c r="R136">
        <v>4.7204900000000001E-2</v>
      </c>
      <c r="S136" t="s">
        <v>5</v>
      </c>
      <c r="U136" s="5">
        <v>1.6685100000000001E-2</v>
      </c>
    </row>
    <row r="137" spans="1:21" x14ac:dyDescent="0.3">
      <c r="A137" s="11">
        <v>55</v>
      </c>
      <c r="B137" s="12">
        <v>0</v>
      </c>
      <c r="C137" s="13">
        <v>0</v>
      </c>
      <c r="D137" s="7">
        <f t="shared" si="9"/>
        <v>0</v>
      </c>
      <c r="F137" s="18">
        <v>3.4514300000000001E-3</v>
      </c>
      <c r="G137" s="5">
        <f t="shared" si="8"/>
        <v>0</v>
      </c>
      <c r="I137" s="18">
        <f t="shared" si="7"/>
        <v>0</v>
      </c>
      <c r="J137" s="5">
        <f>(A139-A138)*(I138+I137)/2</f>
        <v>0</v>
      </c>
      <c r="K137" s="18">
        <f t="shared" si="10"/>
        <v>0</v>
      </c>
      <c r="L137" s="18"/>
      <c r="M137">
        <v>4.25</v>
      </c>
      <c r="N137">
        <v>1.02798E-2</v>
      </c>
      <c r="O137" t="s">
        <v>5</v>
      </c>
      <c r="Q137">
        <v>32</v>
      </c>
      <c r="R137">
        <v>4.64175E-2</v>
      </c>
      <c r="S137" t="s">
        <v>5</v>
      </c>
      <c r="U137" s="5">
        <v>1.63214E-2</v>
      </c>
    </row>
    <row r="138" spans="1:21" x14ac:dyDescent="0.3">
      <c r="A138" s="11">
        <v>56</v>
      </c>
      <c r="B138" s="12">
        <v>0</v>
      </c>
      <c r="C138" s="13">
        <v>0</v>
      </c>
      <c r="D138" s="7">
        <f t="shared" si="9"/>
        <v>0</v>
      </c>
      <c r="F138" s="18">
        <v>3.4381099999999999E-3</v>
      </c>
      <c r="G138" s="5">
        <f t="shared" si="8"/>
        <v>0</v>
      </c>
      <c r="I138" s="18">
        <f t="shared" si="7"/>
        <v>0</v>
      </c>
      <c r="J138" s="5">
        <f>(A140-A139)*(I139+I138)/2</f>
        <v>0</v>
      </c>
      <c r="K138" s="18">
        <f t="shared" si="10"/>
        <v>0</v>
      </c>
      <c r="L138" s="18"/>
      <c r="M138">
        <v>4.26</v>
      </c>
      <c r="N138">
        <v>1.0769900000000001E-2</v>
      </c>
      <c r="O138" t="s">
        <v>5</v>
      </c>
      <c r="Q138">
        <v>32.200000000000003</v>
      </c>
      <c r="R138">
        <v>4.5650900000000001E-2</v>
      </c>
      <c r="S138" t="s">
        <v>5</v>
      </c>
      <c r="U138" s="5">
        <v>1.5981599999999999E-2</v>
      </c>
    </row>
    <row r="139" spans="1:21" x14ac:dyDescent="0.3">
      <c r="A139" s="11">
        <v>57</v>
      </c>
      <c r="B139" s="12">
        <v>0</v>
      </c>
      <c r="C139" s="13">
        <v>0</v>
      </c>
      <c r="D139" s="7">
        <f t="shared" si="9"/>
        <v>0</v>
      </c>
      <c r="F139" s="18">
        <v>3.4489799999999999E-3</v>
      </c>
      <c r="G139" s="5">
        <f t="shared" si="8"/>
        <v>0</v>
      </c>
      <c r="I139" s="18">
        <f t="shared" si="7"/>
        <v>0</v>
      </c>
      <c r="J139" s="5">
        <f>(A141-A140)*(I140+I139)/2</f>
        <v>0</v>
      </c>
      <c r="K139" s="18">
        <f t="shared" si="10"/>
        <v>0</v>
      </c>
      <c r="L139" s="18"/>
      <c r="M139">
        <v>4.2700100000000001</v>
      </c>
      <c r="N139">
        <v>1.1212099999999999E-2</v>
      </c>
      <c r="O139" t="s">
        <v>5</v>
      </c>
      <c r="Q139">
        <v>32.4</v>
      </c>
      <c r="R139">
        <v>4.4904699999999999E-2</v>
      </c>
      <c r="S139" t="s">
        <v>5</v>
      </c>
      <c r="U139" s="5">
        <v>1.56635E-2</v>
      </c>
    </row>
    <row r="140" spans="1:21" x14ac:dyDescent="0.3">
      <c r="A140" s="11">
        <v>58</v>
      </c>
      <c r="B140" s="12">
        <v>0</v>
      </c>
      <c r="C140" s="13">
        <v>0</v>
      </c>
      <c r="D140" s="7">
        <f t="shared" si="9"/>
        <v>0</v>
      </c>
      <c r="F140" s="18">
        <v>3.4840399999999999E-3</v>
      </c>
      <c r="G140" s="5">
        <f t="shared" si="8"/>
        <v>0</v>
      </c>
      <c r="I140" s="18">
        <f t="shared" si="7"/>
        <v>0</v>
      </c>
      <c r="J140" s="5">
        <f>(A142-A141)*(I141+I140)/2</f>
        <v>0</v>
      </c>
      <c r="K140" s="18">
        <f t="shared" si="10"/>
        <v>0</v>
      </c>
      <c r="L140" s="18"/>
      <c r="M140">
        <v>4.2800099999999999</v>
      </c>
      <c r="N140">
        <v>1.16007E-2</v>
      </c>
      <c r="O140" t="s">
        <v>5</v>
      </c>
      <c r="Q140">
        <v>32.6</v>
      </c>
      <c r="R140">
        <v>4.4178500000000002E-2</v>
      </c>
      <c r="S140" t="s">
        <v>5</v>
      </c>
      <c r="U140" s="5">
        <v>1.5365200000000001E-2</v>
      </c>
    </row>
    <row r="141" spans="1:21" x14ac:dyDescent="0.3">
      <c r="A141" s="11">
        <v>59</v>
      </c>
      <c r="B141" s="12">
        <v>0</v>
      </c>
      <c r="C141" s="13">
        <v>0</v>
      </c>
      <c r="D141" s="7">
        <f t="shared" si="9"/>
        <v>0</v>
      </c>
      <c r="F141" s="18">
        <v>3.49E-3</v>
      </c>
      <c r="G141" s="5">
        <f t="shared" si="8"/>
        <v>0</v>
      </c>
      <c r="I141" s="18">
        <f t="shared" si="7"/>
        <v>0</v>
      </c>
      <c r="J141" s="5">
        <f>(A143-A142)*(I142+I141)/2</f>
        <v>0</v>
      </c>
      <c r="K141" s="18">
        <f t="shared" si="10"/>
        <v>0</v>
      </c>
      <c r="L141" s="18"/>
      <c r="M141">
        <v>4.29</v>
      </c>
      <c r="N141">
        <v>1.1928599999999999E-2</v>
      </c>
      <c r="O141" t="s">
        <v>5</v>
      </c>
      <c r="Q141">
        <v>32.799999999999997</v>
      </c>
      <c r="R141">
        <v>4.3471799999999998E-2</v>
      </c>
      <c r="S141" t="s">
        <v>5</v>
      </c>
      <c r="U141" s="5">
        <v>1.5084999999999999E-2</v>
      </c>
    </row>
    <row r="142" spans="1:21" ht="15" thickBot="1" x14ac:dyDescent="0.35">
      <c r="A142" s="14">
        <v>60</v>
      </c>
      <c r="B142" s="15">
        <v>0</v>
      </c>
      <c r="C142" s="16">
        <v>0</v>
      </c>
      <c r="D142" s="17">
        <f t="shared" si="9"/>
        <v>0</v>
      </c>
      <c r="F142" s="18">
        <v>3.46686E-3</v>
      </c>
      <c r="G142" s="5">
        <f t="shared" si="8"/>
        <v>0</v>
      </c>
      <c r="K142" s="18"/>
      <c r="L142" s="18"/>
      <c r="M142">
        <v>4.3</v>
      </c>
      <c r="N142">
        <v>1.21875E-2</v>
      </c>
      <c r="O142" t="s">
        <v>5</v>
      </c>
      <c r="Q142">
        <v>33</v>
      </c>
      <c r="R142">
        <v>4.2784099999999999E-2</v>
      </c>
      <c r="S142" t="s">
        <v>5</v>
      </c>
    </row>
    <row r="143" spans="1:21" x14ac:dyDescent="0.3">
      <c r="M143">
        <v>4.3099999999999996</v>
      </c>
      <c r="N143">
        <v>1.23683E-2</v>
      </c>
      <c r="O143" t="s">
        <v>5</v>
      </c>
      <c r="Q143">
        <v>33.200000000000003</v>
      </c>
      <c r="R143">
        <v>4.2114899999999997E-2</v>
      </c>
      <c r="S143" t="s">
        <v>5</v>
      </c>
    </row>
    <row r="144" spans="1:21" x14ac:dyDescent="0.3">
      <c r="M144">
        <v>4.32</v>
      </c>
      <c r="N144">
        <v>1.2462600000000001E-2</v>
      </c>
      <c r="O144" t="s">
        <v>5</v>
      </c>
      <c r="Q144">
        <v>33.4</v>
      </c>
      <c r="R144">
        <v>4.1463800000000002E-2</v>
      </c>
      <c r="S144" t="s">
        <v>5</v>
      </c>
    </row>
    <row r="145" spans="13:19" x14ac:dyDescent="0.3">
      <c r="M145">
        <v>4.33</v>
      </c>
      <c r="N145">
        <v>1.24654E-2</v>
      </c>
      <c r="O145" t="s">
        <v>5</v>
      </c>
      <c r="Q145">
        <v>33.6</v>
      </c>
      <c r="R145">
        <v>4.0830199999999997E-2</v>
      </c>
      <c r="S145" t="s">
        <v>5</v>
      </c>
    </row>
    <row r="146" spans="13:19" x14ac:dyDescent="0.3">
      <c r="M146">
        <v>4.34</v>
      </c>
      <c r="N146">
        <v>1.23777E-2</v>
      </c>
      <c r="O146" t="s">
        <v>5</v>
      </c>
      <c r="Q146">
        <v>33.799999999999997</v>
      </c>
      <c r="R146">
        <v>4.0213699999999998E-2</v>
      </c>
      <c r="S146" t="s">
        <v>5</v>
      </c>
    </row>
    <row r="147" spans="13:19" x14ac:dyDescent="0.3">
      <c r="M147">
        <v>4.3499999999999996</v>
      </c>
      <c r="N147">
        <v>1.2210199999999999E-2</v>
      </c>
      <c r="O147" t="s">
        <v>5</v>
      </c>
      <c r="Q147">
        <v>34</v>
      </c>
      <c r="R147">
        <v>3.9613799999999998E-2</v>
      </c>
      <c r="S147" t="s">
        <v>5</v>
      </c>
    </row>
    <row r="148" spans="13:19" x14ac:dyDescent="0.3">
      <c r="M148">
        <v>4.3600000000000003</v>
      </c>
      <c r="N148">
        <v>1.19845E-2</v>
      </c>
      <c r="O148" t="s">
        <v>5</v>
      </c>
      <c r="Q148">
        <v>34.200000000000003</v>
      </c>
      <c r="R148">
        <v>3.9030000000000002E-2</v>
      </c>
      <c r="S148" t="s">
        <v>5</v>
      </c>
    </row>
    <row r="149" spans="13:19" x14ac:dyDescent="0.3">
      <c r="M149">
        <v>4.38</v>
      </c>
      <c r="N149">
        <v>1.1490500000000001E-2</v>
      </c>
      <c r="O149" t="s">
        <v>5</v>
      </c>
      <c r="Q149">
        <v>34.4</v>
      </c>
      <c r="R149">
        <v>3.84619E-2</v>
      </c>
      <c r="S149" t="s">
        <v>5</v>
      </c>
    </row>
    <row r="150" spans="13:19" x14ac:dyDescent="0.3">
      <c r="M150">
        <v>4.3899999999999997</v>
      </c>
      <c r="N150">
        <v>1.1295899999999999E-2</v>
      </c>
      <c r="O150" t="s">
        <v>5</v>
      </c>
      <c r="Q150">
        <v>34.6</v>
      </c>
      <c r="R150">
        <v>3.7908999999999998E-2</v>
      </c>
      <c r="S150" t="s">
        <v>5</v>
      </c>
    </row>
    <row r="151" spans="13:19" x14ac:dyDescent="0.3">
      <c r="M151">
        <v>4.4000000000000004</v>
      </c>
      <c r="N151">
        <v>1.1177599999999999E-2</v>
      </c>
      <c r="O151" t="s">
        <v>5</v>
      </c>
      <c r="Q151">
        <v>34.799999999999997</v>
      </c>
      <c r="R151">
        <v>3.7370800000000003E-2</v>
      </c>
      <c r="S151" t="s">
        <v>5</v>
      </c>
    </row>
    <row r="152" spans="13:19" x14ac:dyDescent="0.3">
      <c r="M152">
        <v>4.41</v>
      </c>
      <c r="N152">
        <v>1.11539E-2</v>
      </c>
      <c r="O152" t="s">
        <v>5</v>
      </c>
      <c r="Q152">
        <v>35</v>
      </c>
      <c r="R152">
        <v>3.6846900000000002E-2</v>
      </c>
      <c r="S152" t="s">
        <v>5</v>
      </c>
    </row>
    <row r="153" spans="13:19" x14ac:dyDescent="0.3">
      <c r="M153">
        <v>4.42</v>
      </c>
      <c r="N153">
        <v>1.1231100000000001E-2</v>
      </c>
      <c r="O153" t="s">
        <v>5</v>
      </c>
      <c r="Q153">
        <v>35.200000000000003</v>
      </c>
      <c r="R153">
        <v>3.6336899999999998E-2</v>
      </c>
      <c r="S153" t="s">
        <v>5</v>
      </c>
    </row>
    <row r="154" spans="13:19" x14ac:dyDescent="0.3">
      <c r="M154">
        <v>4.43</v>
      </c>
      <c r="N154">
        <v>1.13665E-2</v>
      </c>
      <c r="O154" t="s">
        <v>5</v>
      </c>
      <c r="Q154">
        <v>35.4</v>
      </c>
      <c r="R154">
        <v>3.5840299999999999E-2</v>
      </c>
      <c r="S154" t="s">
        <v>5</v>
      </c>
    </row>
    <row r="155" spans="13:19" x14ac:dyDescent="0.3">
      <c r="M155">
        <v>4.4400000000000004</v>
      </c>
      <c r="N155">
        <v>1.16233E-2</v>
      </c>
      <c r="O155" t="s">
        <v>5</v>
      </c>
      <c r="Q155">
        <v>35.6</v>
      </c>
      <c r="R155">
        <v>3.5356800000000001E-2</v>
      </c>
      <c r="S155" t="s">
        <v>5</v>
      </c>
    </row>
    <row r="156" spans="13:19" x14ac:dyDescent="0.3">
      <c r="M156">
        <v>4.45</v>
      </c>
      <c r="N156">
        <v>1.19644E-2</v>
      </c>
      <c r="O156" t="s">
        <v>5</v>
      </c>
      <c r="Q156">
        <v>35.799999999999997</v>
      </c>
      <c r="R156">
        <v>3.4885899999999997E-2</v>
      </c>
      <c r="S156" t="s">
        <v>5</v>
      </c>
    </row>
    <row r="157" spans="13:19" x14ac:dyDescent="0.3">
      <c r="M157">
        <v>4.46</v>
      </c>
      <c r="N157">
        <v>1.2364999999999999E-2</v>
      </c>
      <c r="O157" t="s">
        <v>5</v>
      </c>
      <c r="Q157">
        <v>36</v>
      </c>
      <c r="R157">
        <v>3.4427300000000001E-2</v>
      </c>
      <c r="S157" t="s">
        <v>5</v>
      </c>
    </row>
    <row r="158" spans="13:19" x14ac:dyDescent="0.3">
      <c r="M158">
        <v>4.4800000000000004</v>
      </c>
      <c r="N158">
        <v>1.33799E-2</v>
      </c>
      <c r="O158" t="s">
        <v>5</v>
      </c>
      <c r="Q158">
        <v>36.200000000000003</v>
      </c>
      <c r="R158">
        <v>3.3980499999999997E-2</v>
      </c>
      <c r="S158" t="s">
        <v>5</v>
      </c>
    </row>
    <row r="159" spans="13:19" x14ac:dyDescent="0.3">
      <c r="M159">
        <v>4.5</v>
      </c>
      <c r="N159">
        <v>1.46298E-2</v>
      </c>
      <c r="O159" t="s">
        <v>5</v>
      </c>
      <c r="Q159">
        <v>36.4</v>
      </c>
      <c r="R159">
        <v>3.3545199999999997E-2</v>
      </c>
      <c r="S159" t="s">
        <v>5</v>
      </c>
    </row>
    <row r="160" spans="13:19" x14ac:dyDescent="0.3">
      <c r="M160">
        <v>4.51</v>
      </c>
      <c r="N160">
        <v>1.5360499999999999E-2</v>
      </c>
      <c r="O160" t="s">
        <v>5</v>
      </c>
      <c r="Q160">
        <v>36.6</v>
      </c>
      <c r="R160">
        <v>3.3121100000000001E-2</v>
      </c>
      <c r="S160" t="s">
        <v>5</v>
      </c>
    </row>
    <row r="161" spans="13:19" x14ac:dyDescent="0.3">
      <c r="M161">
        <v>4.53</v>
      </c>
      <c r="N161">
        <v>1.6916199999999999E-2</v>
      </c>
      <c r="O161" t="s">
        <v>5</v>
      </c>
      <c r="Q161">
        <v>36.799999999999997</v>
      </c>
      <c r="R161">
        <v>3.2707699999999999E-2</v>
      </c>
      <c r="S161" t="s">
        <v>5</v>
      </c>
    </row>
    <row r="162" spans="13:19" x14ac:dyDescent="0.3">
      <c r="M162">
        <v>4.5599999999999996</v>
      </c>
      <c r="N162">
        <v>1.9365299999999998E-2</v>
      </c>
      <c r="O162" t="s">
        <v>5</v>
      </c>
      <c r="Q162">
        <v>37</v>
      </c>
      <c r="R162">
        <v>3.2304800000000002E-2</v>
      </c>
      <c r="S162" t="s">
        <v>5</v>
      </c>
    </row>
    <row r="163" spans="13:19" x14ac:dyDescent="0.3">
      <c r="M163">
        <v>4.57</v>
      </c>
      <c r="N163">
        <v>2.0225799999999999E-2</v>
      </c>
      <c r="O163" t="s">
        <v>5</v>
      </c>
      <c r="Q163">
        <v>37.200000000000003</v>
      </c>
      <c r="R163">
        <v>3.1912000000000003E-2</v>
      </c>
      <c r="S163" t="s">
        <v>5</v>
      </c>
    </row>
    <row r="164" spans="13:19" x14ac:dyDescent="0.3">
      <c r="M164">
        <v>4.58</v>
      </c>
      <c r="N164">
        <v>2.0977200000000001E-2</v>
      </c>
      <c r="O164" t="s">
        <v>5</v>
      </c>
      <c r="Q164">
        <v>37.4</v>
      </c>
      <c r="R164">
        <v>3.1529099999999997E-2</v>
      </c>
      <c r="S164" t="s">
        <v>5</v>
      </c>
    </row>
    <row r="165" spans="13:19" x14ac:dyDescent="0.3">
      <c r="M165">
        <v>4.59</v>
      </c>
      <c r="N165">
        <v>2.1557199999999999E-2</v>
      </c>
      <c r="O165" t="s">
        <v>5</v>
      </c>
      <c r="Q165">
        <v>37.6</v>
      </c>
      <c r="R165">
        <v>3.1155599999999999E-2</v>
      </c>
      <c r="S165" t="s">
        <v>5</v>
      </c>
    </row>
    <row r="166" spans="13:19" x14ac:dyDescent="0.3">
      <c r="M166">
        <v>4.5999999999999996</v>
      </c>
      <c r="N166">
        <v>2.18941E-2</v>
      </c>
      <c r="O166" t="s">
        <v>5</v>
      </c>
      <c r="Q166">
        <v>37.799999999999997</v>
      </c>
      <c r="R166">
        <v>3.07914E-2</v>
      </c>
      <c r="S166" t="s">
        <v>5</v>
      </c>
    </row>
    <row r="167" spans="13:19" x14ac:dyDescent="0.3">
      <c r="M167">
        <v>4.6100000000000003</v>
      </c>
      <c r="N167">
        <v>2.1911799999999999E-2</v>
      </c>
      <c r="O167" t="s">
        <v>5</v>
      </c>
      <c r="Q167">
        <v>38</v>
      </c>
      <c r="R167">
        <v>3.0436100000000001E-2</v>
      </c>
      <c r="S167" t="s">
        <v>5</v>
      </c>
    </row>
    <row r="168" spans="13:19" x14ac:dyDescent="0.3">
      <c r="M168">
        <v>4.62</v>
      </c>
      <c r="N168">
        <v>2.1543900000000001E-2</v>
      </c>
      <c r="O168" t="s">
        <v>5</v>
      </c>
      <c r="Q168">
        <v>38.200000000000003</v>
      </c>
      <c r="R168">
        <v>3.0089399999999999E-2</v>
      </c>
      <c r="S168" t="s">
        <v>5</v>
      </c>
    </row>
    <row r="169" spans="13:19" x14ac:dyDescent="0.3">
      <c r="M169">
        <v>4.63</v>
      </c>
      <c r="N169">
        <v>2.0766900000000001E-2</v>
      </c>
      <c r="O169" t="s">
        <v>5</v>
      </c>
      <c r="Q169">
        <v>38.4</v>
      </c>
      <c r="R169">
        <v>2.9751199999999998E-2</v>
      </c>
      <c r="S169" t="s">
        <v>5</v>
      </c>
    </row>
    <row r="170" spans="13:19" x14ac:dyDescent="0.3">
      <c r="M170">
        <v>4.6399999999999997</v>
      </c>
      <c r="N170">
        <v>1.9655599999999999E-2</v>
      </c>
      <c r="O170" t="s">
        <v>5</v>
      </c>
      <c r="Q170">
        <v>38.6</v>
      </c>
      <c r="R170">
        <v>2.9420999999999999E-2</v>
      </c>
      <c r="S170" t="s">
        <v>5</v>
      </c>
    </row>
    <row r="171" spans="13:19" x14ac:dyDescent="0.3">
      <c r="M171">
        <v>4.6500000000000004</v>
      </c>
      <c r="N171">
        <v>1.8444200000000001E-2</v>
      </c>
      <c r="O171" t="s">
        <v>5</v>
      </c>
      <c r="Q171">
        <v>38.799999999999997</v>
      </c>
      <c r="R171">
        <v>2.9098800000000001E-2</v>
      </c>
      <c r="S171" t="s">
        <v>5</v>
      </c>
    </row>
    <row r="172" spans="13:19" x14ac:dyDescent="0.3">
      <c r="M172">
        <v>4.66</v>
      </c>
      <c r="N172">
        <v>1.7514999999999999E-2</v>
      </c>
      <c r="O172" t="s">
        <v>5</v>
      </c>
      <c r="Q172">
        <v>39</v>
      </c>
      <c r="R172">
        <v>2.8784199999999999E-2</v>
      </c>
      <c r="S172" t="s">
        <v>5</v>
      </c>
    </row>
    <row r="173" spans="13:19" x14ac:dyDescent="0.3">
      <c r="M173">
        <v>4.67</v>
      </c>
      <c r="N173">
        <v>1.7224E-2</v>
      </c>
      <c r="O173" t="s">
        <v>5</v>
      </c>
      <c r="Q173">
        <v>39.200000000000003</v>
      </c>
      <c r="R173">
        <v>2.8476899999999999E-2</v>
      </c>
      <c r="S173" t="s">
        <v>5</v>
      </c>
    </row>
    <row r="174" spans="13:19" x14ac:dyDescent="0.3">
      <c r="M174">
        <v>4.68</v>
      </c>
      <c r="N174">
        <v>1.7640800000000002E-2</v>
      </c>
      <c r="O174" t="s">
        <v>5</v>
      </c>
      <c r="Q174">
        <v>39.4</v>
      </c>
      <c r="R174">
        <v>2.8176900000000001E-2</v>
      </c>
      <c r="S174" t="s">
        <v>5</v>
      </c>
    </row>
    <row r="175" spans="13:19" x14ac:dyDescent="0.3">
      <c r="M175">
        <v>4.7</v>
      </c>
      <c r="N175">
        <v>1.9330799999999999E-2</v>
      </c>
      <c r="O175" t="s">
        <v>5</v>
      </c>
      <c r="Q175">
        <v>39.6</v>
      </c>
      <c r="R175">
        <v>2.78838E-2</v>
      </c>
      <c r="S175" t="s">
        <v>5</v>
      </c>
    </row>
    <row r="176" spans="13:19" x14ac:dyDescent="0.3">
      <c r="M176">
        <v>4.71</v>
      </c>
      <c r="N176">
        <v>1.9862999999999999E-2</v>
      </c>
      <c r="O176" t="s">
        <v>5</v>
      </c>
      <c r="Q176">
        <v>39.799999999999997</v>
      </c>
      <c r="R176">
        <v>2.7597500000000001E-2</v>
      </c>
      <c r="S176" t="s">
        <v>5</v>
      </c>
    </row>
    <row r="177" spans="13:19" x14ac:dyDescent="0.3">
      <c r="M177">
        <v>4.72</v>
      </c>
      <c r="N177">
        <v>1.99399E-2</v>
      </c>
      <c r="O177" t="s">
        <v>5</v>
      </c>
      <c r="Q177">
        <v>40</v>
      </c>
      <c r="R177">
        <v>2.73177E-2</v>
      </c>
      <c r="S177" t="s">
        <v>5</v>
      </c>
    </row>
    <row r="178" spans="13:19" x14ac:dyDescent="0.3">
      <c r="M178">
        <v>4.7300000000000004</v>
      </c>
      <c r="N178">
        <v>1.9565099999999998E-2</v>
      </c>
      <c r="O178" t="s">
        <v>5</v>
      </c>
      <c r="Q178">
        <v>40.200000000000003</v>
      </c>
      <c r="R178">
        <v>2.70443E-2</v>
      </c>
      <c r="S178" t="s">
        <v>5</v>
      </c>
    </row>
    <row r="179" spans="13:19" x14ac:dyDescent="0.3">
      <c r="M179">
        <v>4.74</v>
      </c>
      <c r="N179">
        <v>1.88259E-2</v>
      </c>
      <c r="O179" t="s">
        <v>5</v>
      </c>
      <c r="Q179">
        <v>40.4</v>
      </c>
      <c r="R179">
        <v>2.6777100000000002E-2</v>
      </c>
      <c r="S179" t="s">
        <v>5</v>
      </c>
    </row>
    <row r="180" spans="13:19" x14ac:dyDescent="0.3">
      <c r="M180">
        <v>4.75</v>
      </c>
      <c r="N180">
        <v>1.7847399999999999E-2</v>
      </c>
      <c r="O180" t="s">
        <v>5</v>
      </c>
      <c r="Q180">
        <v>40.6</v>
      </c>
      <c r="R180">
        <v>2.6515799999999999E-2</v>
      </c>
      <c r="S180" t="s">
        <v>5</v>
      </c>
    </row>
    <row r="181" spans="13:19" x14ac:dyDescent="0.3">
      <c r="M181">
        <v>4.7699999999999996</v>
      </c>
      <c r="N181">
        <v>1.5703999999999999E-2</v>
      </c>
      <c r="O181" t="s">
        <v>5</v>
      </c>
      <c r="Q181">
        <v>40.799999999999997</v>
      </c>
      <c r="R181">
        <v>2.62603E-2</v>
      </c>
      <c r="S181" t="s">
        <v>5</v>
      </c>
    </row>
    <row r="182" spans="13:19" x14ac:dyDescent="0.3">
      <c r="M182">
        <v>4.78</v>
      </c>
      <c r="N182">
        <v>1.47723E-2</v>
      </c>
      <c r="O182" t="s">
        <v>5</v>
      </c>
      <c r="Q182">
        <v>41</v>
      </c>
      <c r="R182">
        <v>2.6010499999999999E-2</v>
      </c>
      <c r="S182" t="s">
        <v>5</v>
      </c>
    </row>
    <row r="183" spans="13:19" x14ac:dyDescent="0.3">
      <c r="M183">
        <v>4.79</v>
      </c>
      <c r="N183">
        <v>1.40486E-2</v>
      </c>
      <c r="O183" t="s">
        <v>5</v>
      </c>
      <c r="Q183">
        <v>41.2</v>
      </c>
      <c r="R183">
        <v>2.57662E-2</v>
      </c>
      <c r="S183" t="s">
        <v>5</v>
      </c>
    </row>
    <row r="184" spans="13:19" x14ac:dyDescent="0.3">
      <c r="M184">
        <v>4.8</v>
      </c>
      <c r="N184">
        <v>1.3581299999999999E-2</v>
      </c>
      <c r="O184" t="s">
        <v>5</v>
      </c>
      <c r="Q184">
        <v>41.4</v>
      </c>
      <c r="R184">
        <v>2.55271E-2</v>
      </c>
      <c r="S184" t="s">
        <v>5</v>
      </c>
    </row>
    <row r="185" spans="13:19" x14ac:dyDescent="0.3">
      <c r="M185">
        <v>4.8099999999999996</v>
      </c>
      <c r="N185">
        <v>1.33899E-2</v>
      </c>
      <c r="O185" t="s">
        <v>5</v>
      </c>
      <c r="Q185">
        <v>41.6</v>
      </c>
      <c r="R185">
        <v>2.5293300000000001E-2</v>
      </c>
      <c r="S185" t="s">
        <v>5</v>
      </c>
    </row>
    <row r="186" spans="13:19" x14ac:dyDescent="0.3">
      <c r="M186">
        <v>4.82</v>
      </c>
      <c r="N186">
        <v>1.3469E-2</v>
      </c>
      <c r="O186" t="s">
        <v>5</v>
      </c>
      <c r="Q186">
        <v>41.8</v>
      </c>
      <c r="R186">
        <v>2.5064400000000001E-2</v>
      </c>
      <c r="S186" t="s">
        <v>5</v>
      </c>
    </row>
    <row r="187" spans="13:19" x14ac:dyDescent="0.3">
      <c r="M187">
        <v>4.83</v>
      </c>
      <c r="N187">
        <v>1.3795099999999999E-2</v>
      </c>
      <c r="O187" t="s">
        <v>5</v>
      </c>
      <c r="Q187">
        <v>42</v>
      </c>
      <c r="R187">
        <v>2.4840399999999999E-2</v>
      </c>
      <c r="S187" t="s">
        <v>5</v>
      </c>
    </row>
    <row r="188" spans="13:19" x14ac:dyDescent="0.3">
      <c r="M188">
        <v>4.84</v>
      </c>
      <c r="N188">
        <v>1.43336E-2</v>
      </c>
      <c r="O188" t="s">
        <v>5</v>
      </c>
      <c r="Q188">
        <v>42.2</v>
      </c>
      <c r="R188">
        <v>2.4621199999999999E-2</v>
      </c>
      <c r="S188" t="s">
        <v>5</v>
      </c>
    </row>
    <row r="189" spans="13:19" x14ac:dyDescent="0.3">
      <c r="M189">
        <v>4.8499999999999996</v>
      </c>
      <c r="N189">
        <v>1.5044500000000001E-2</v>
      </c>
      <c r="O189" t="s">
        <v>5</v>
      </c>
      <c r="Q189">
        <v>42.4</v>
      </c>
      <c r="R189">
        <v>2.4406500000000001E-2</v>
      </c>
      <c r="S189" t="s">
        <v>5</v>
      </c>
    </row>
    <row r="190" spans="13:19" x14ac:dyDescent="0.3">
      <c r="M190">
        <v>4.8600000000000003</v>
      </c>
      <c r="N190">
        <v>1.5887399999999999E-2</v>
      </c>
      <c r="O190" t="s">
        <v>5</v>
      </c>
      <c r="Q190">
        <v>42.6</v>
      </c>
      <c r="R190">
        <v>2.41963E-2</v>
      </c>
      <c r="S190" t="s">
        <v>5</v>
      </c>
    </row>
    <row r="191" spans="13:19" x14ac:dyDescent="0.3">
      <c r="M191">
        <v>4.87</v>
      </c>
      <c r="N191">
        <v>1.6824700000000001E-2</v>
      </c>
      <c r="O191" t="s">
        <v>5</v>
      </c>
      <c r="Q191">
        <v>42.8</v>
      </c>
      <c r="R191">
        <v>2.3990500000000001E-2</v>
      </c>
      <c r="S191" t="s">
        <v>5</v>
      </c>
    </row>
    <row r="192" spans="13:19" x14ac:dyDescent="0.3">
      <c r="M192">
        <v>4.8899999999999997</v>
      </c>
      <c r="N192">
        <v>1.88551E-2</v>
      </c>
      <c r="O192" t="s">
        <v>5</v>
      </c>
      <c r="Q192">
        <v>43</v>
      </c>
      <c r="R192">
        <v>2.3788900000000002E-2</v>
      </c>
      <c r="S192" t="s">
        <v>5</v>
      </c>
    </row>
    <row r="193" spans="13:19" x14ac:dyDescent="0.3">
      <c r="M193">
        <v>4.91</v>
      </c>
      <c r="N193">
        <v>2.0929699999999999E-2</v>
      </c>
      <c r="O193" t="s">
        <v>5</v>
      </c>
      <c r="Q193">
        <v>43.2</v>
      </c>
      <c r="R193">
        <v>2.3591299999999999E-2</v>
      </c>
      <c r="S193" t="s">
        <v>5</v>
      </c>
    </row>
    <row r="194" spans="13:19" x14ac:dyDescent="0.3">
      <c r="M194">
        <v>4.9400000000000004</v>
      </c>
      <c r="N194">
        <v>2.37501E-2</v>
      </c>
      <c r="O194" t="s">
        <v>5</v>
      </c>
      <c r="Q194">
        <v>43.4</v>
      </c>
      <c r="R194">
        <v>2.33978E-2</v>
      </c>
      <c r="S194" t="s">
        <v>5</v>
      </c>
    </row>
    <row r="195" spans="13:19" x14ac:dyDescent="0.3">
      <c r="M195">
        <v>4.9800000000000004</v>
      </c>
      <c r="N195">
        <v>2.7332499999999999E-2</v>
      </c>
      <c r="O195" t="s">
        <v>5</v>
      </c>
      <c r="Q195">
        <v>43.6</v>
      </c>
      <c r="R195">
        <v>2.3208199999999998E-2</v>
      </c>
      <c r="S195" t="s">
        <v>5</v>
      </c>
    </row>
    <row r="196" spans="13:19" x14ac:dyDescent="0.3">
      <c r="M196">
        <v>4.99</v>
      </c>
      <c r="N196">
        <v>2.8175700000000001E-2</v>
      </c>
      <c r="O196" t="s">
        <v>5</v>
      </c>
      <c r="Q196">
        <v>43.8</v>
      </c>
      <c r="R196">
        <v>2.3022299999999999E-2</v>
      </c>
      <c r="S196" t="s">
        <v>5</v>
      </c>
    </row>
    <row r="197" spans="13:19" x14ac:dyDescent="0.3">
      <c r="M197">
        <v>5</v>
      </c>
      <c r="N197">
        <v>2.8953199999999998E-2</v>
      </c>
      <c r="O197" t="s">
        <v>5</v>
      </c>
      <c r="Q197">
        <v>44</v>
      </c>
      <c r="R197">
        <v>2.2840099999999999E-2</v>
      </c>
      <c r="S197" t="s">
        <v>5</v>
      </c>
    </row>
    <row r="198" spans="13:19" x14ac:dyDescent="0.3">
      <c r="M198">
        <v>5.01</v>
      </c>
      <c r="N198">
        <v>2.96119E-2</v>
      </c>
      <c r="O198" t="s">
        <v>5</v>
      </c>
      <c r="Q198">
        <v>44.2</v>
      </c>
      <c r="R198">
        <v>2.2661500000000001E-2</v>
      </c>
      <c r="S198" t="s">
        <v>5</v>
      </c>
    </row>
    <row r="199" spans="13:19" x14ac:dyDescent="0.3">
      <c r="M199">
        <v>5.0199999999999996</v>
      </c>
      <c r="N199">
        <v>3.0070800000000002E-2</v>
      </c>
      <c r="O199" t="s">
        <v>5</v>
      </c>
      <c r="Q199">
        <v>44.4</v>
      </c>
      <c r="R199">
        <v>2.24864E-2</v>
      </c>
      <c r="S199" t="s">
        <v>5</v>
      </c>
    </row>
    <row r="200" spans="13:19" x14ac:dyDescent="0.3">
      <c r="M200">
        <v>5.03</v>
      </c>
      <c r="N200">
        <v>3.0216099999999999E-2</v>
      </c>
      <c r="O200" t="s">
        <v>5</v>
      </c>
      <c r="Q200">
        <v>44.6</v>
      </c>
      <c r="R200">
        <v>2.23147E-2</v>
      </c>
      <c r="S200" t="s">
        <v>5</v>
      </c>
    </row>
    <row r="201" spans="13:19" x14ac:dyDescent="0.3">
      <c r="M201">
        <v>5.04</v>
      </c>
      <c r="N201">
        <v>2.9913599999999999E-2</v>
      </c>
      <c r="O201" t="s">
        <v>5</v>
      </c>
      <c r="Q201">
        <v>44.8</v>
      </c>
      <c r="R201">
        <v>2.2146300000000001E-2</v>
      </c>
      <c r="S201" t="s">
        <v>5</v>
      </c>
    </row>
    <row r="202" spans="13:19" x14ac:dyDescent="0.3">
      <c r="M202">
        <v>5.05</v>
      </c>
      <c r="N202">
        <v>2.9066100000000001E-2</v>
      </c>
      <c r="O202" t="s">
        <v>5</v>
      </c>
      <c r="Q202">
        <v>45</v>
      </c>
      <c r="R202">
        <v>2.19811E-2</v>
      </c>
      <c r="S202" t="s">
        <v>5</v>
      </c>
    </row>
    <row r="203" spans="13:19" x14ac:dyDescent="0.3">
      <c r="M203">
        <v>5.0599999999999996</v>
      </c>
      <c r="N203">
        <v>2.7739699999999999E-2</v>
      </c>
      <c r="O203" t="s">
        <v>5</v>
      </c>
      <c r="Q203">
        <v>45.2</v>
      </c>
      <c r="R203">
        <v>2.1819000000000002E-2</v>
      </c>
      <c r="S203" t="s">
        <v>5</v>
      </c>
    </row>
    <row r="204" spans="13:19" x14ac:dyDescent="0.3">
      <c r="M204">
        <v>5.07</v>
      </c>
      <c r="N204">
        <v>2.6608E-2</v>
      </c>
      <c r="O204" t="s">
        <v>5</v>
      </c>
      <c r="Q204">
        <v>45.4</v>
      </c>
      <c r="R204">
        <v>2.1659999999999999E-2</v>
      </c>
      <c r="S204" t="s">
        <v>5</v>
      </c>
    </row>
    <row r="205" spans="13:19" x14ac:dyDescent="0.3">
      <c r="M205">
        <v>5.08</v>
      </c>
      <c r="N205">
        <v>2.60279E-2</v>
      </c>
      <c r="O205" t="s">
        <v>5</v>
      </c>
      <c r="Q205">
        <v>45.6</v>
      </c>
      <c r="R205">
        <v>2.1503899999999999E-2</v>
      </c>
      <c r="S205" t="s">
        <v>5</v>
      </c>
    </row>
    <row r="206" spans="13:19" x14ac:dyDescent="0.3">
      <c r="M206">
        <v>5.09</v>
      </c>
      <c r="N206">
        <v>2.5829700000000001E-2</v>
      </c>
      <c r="O206" t="s">
        <v>5</v>
      </c>
      <c r="Q206">
        <v>45.8</v>
      </c>
      <c r="R206">
        <v>2.13507E-2</v>
      </c>
      <c r="S206" t="s">
        <v>5</v>
      </c>
    </row>
    <row r="207" spans="13:19" x14ac:dyDescent="0.3">
      <c r="M207">
        <v>5.0999999999999996</v>
      </c>
      <c r="N207">
        <v>2.5931099999999999E-2</v>
      </c>
      <c r="O207" t="s">
        <v>5</v>
      </c>
      <c r="Q207">
        <v>46</v>
      </c>
      <c r="R207">
        <v>2.1200400000000001E-2</v>
      </c>
      <c r="S207" t="s">
        <v>5</v>
      </c>
    </row>
    <row r="208" spans="13:19" x14ac:dyDescent="0.3">
      <c r="M208">
        <v>5.1100000000000003</v>
      </c>
      <c r="N208">
        <v>2.63988E-2</v>
      </c>
      <c r="O208" t="s">
        <v>5</v>
      </c>
      <c r="Q208">
        <v>46.2</v>
      </c>
      <c r="R208">
        <v>2.10528E-2</v>
      </c>
      <c r="S208" t="s">
        <v>5</v>
      </c>
    </row>
    <row r="209" spans="13:19" x14ac:dyDescent="0.3">
      <c r="M209">
        <v>5.13</v>
      </c>
      <c r="N209">
        <v>2.8366700000000002E-2</v>
      </c>
      <c r="O209" t="s">
        <v>5</v>
      </c>
      <c r="Q209">
        <v>46.4</v>
      </c>
      <c r="R209">
        <v>2.09079E-2</v>
      </c>
      <c r="S209" t="s">
        <v>5</v>
      </c>
    </row>
    <row r="210" spans="13:19" x14ac:dyDescent="0.3">
      <c r="M210">
        <v>5.14</v>
      </c>
      <c r="N210">
        <v>2.9215999999999999E-2</v>
      </c>
      <c r="O210" t="s">
        <v>5</v>
      </c>
      <c r="Q210">
        <v>46.6</v>
      </c>
      <c r="R210">
        <v>2.0765599999999999E-2</v>
      </c>
      <c r="S210" t="s">
        <v>5</v>
      </c>
    </row>
    <row r="211" spans="13:19" x14ac:dyDescent="0.3">
      <c r="M211">
        <v>5.15</v>
      </c>
      <c r="N211">
        <v>2.9898299999999999E-2</v>
      </c>
      <c r="O211" t="s">
        <v>5</v>
      </c>
      <c r="Q211">
        <v>46.8</v>
      </c>
      <c r="R211">
        <v>2.0625899999999999E-2</v>
      </c>
      <c r="S211" t="s">
        <v>5</v>
      </c>
    </row>
    <row r="212" spans="13:19" x14ac:dyDescent="0.3">
      <c r="M212">
        <v>5.16</v>
      </c>
      <c r="N212">
        <v>3.0413900000000001E-2</v>
      </c>
      <c r="O212" t="s">
        <v>5</v>
      </c>
      <c r="Q212">
        <v>47</v>
      </c>
      <c r="R212">
        <v>2.0488599999999999E-2</v>
      </c>
      <c r="S212" t="s">
        <v>5</v>
      </c>
    </row>
    <row r="213" spans="13:19" x14ac:dyDescent="0.3">
      <c r="M213">
        <v>5.17</v>
      </c>
      <c r="N213">
        <v>3.07756E-2</v>
      </c>
      <c r="O213" t="s">
        <v>5</v>
      </c>
      <c r="Q213">
        <v>47.2</v>
      </c>
      <c r="R213">
        <v>2.0353799999999998E-2</v>
      </c>
      <c r="S213" t="s">
        <v>5</v>
      </c>
    </row>
    <row r="214" spans="13:19" x14ac:dyDescent="0.3">
      <c r="M214">
        <v>5.18</v>
      </c>
      <c r="N214">
        <v>3.1000400000000001E-2</v>
      </c>
      <c r="O214" t="s">
        <v>5</v>
      </c>
      <c r="Q214">
        <v>47.4</v>
      </c>
      <c r="R214">
        <v>2.0221300000000001E-2</v>
      </c>
      <c r="S214" t="s">
        <v>5</v>
      </c>
    </row>
    <row r="215" spans="13:19" x14ac:dyDescent="0.3">
      <c r="M215">
        <v>5.19</v>
      </c>
      <c r="N215">
        <v>3.1104799999999998E-2</v>
      </c>
      <c r="O215" t="s">
        <v>5</v>
      </c>
      <c r="Q215">
        <v>47.6</v>
      </c>
      <c r="R215">
        <v>2.0091100000000001E-2</v>
      </c>
      <c r="S215" t="s">
        <v>5</v>
      </c>
    </row>
    <row r="216" spans="13:19" x14ac:dyDescent="0.3">
      <c r="M216">
        <v>5.2</v>
      </c>
      <c r="N216">
        <v>3.1102500000000002E-2</v>
      </c>
      <c r="O216" t="s">
        <v>5</v>
      </c>
      <c r="Q216">
        <v>47.8</v>
      </c>
      <c r="R216">
        <v>1.99632E-2</v>
      </c>
      <c r="S216" t="s">
        <v>5</v>
      </c>
    </row>
    <row r="217" spans="13:19" x14ac:dyDescent="0.3">
      <c r="M217">
        <v>5.21</v>
      </c>
      <c r="N217">
        <v>3.1003900000000001E-2</v>
      </c>
      <c r="O217" t="s">
        <v>5</v>
      </c>
      <c r="Q217">
        <v>48</v>
      </c>
      <c r="R217">
        <v>1.9837500000000001E-2</v>
      </c>
      <c r="S217" t="s">
        <v>5</v>
      </c>
    </row>
    <row r="218" spans="13:19" x14ac:dyDescent="0.3">
      <c r="M218">
        <v>5.22</v>
      </c>
      <c r="N218">
        <v>3.08148E-2</v>
      </c>
      <c r="O218" t="s">
        <v>5</v>
      </c>
      <c r="Q218">
        <v>48.2</v>
      </c>
      <c r="R218">
        <v>1.9713899999999999E-2</v>
      </c>
      <c r="S218" t="s">
        <v>5</v>
      </c>
    </row>
    <row r="219" spans="13:19" x14ac:dyDescent="0.3">
      <c r="M219">
        <v>5.23</v>
      </c>
      <c r="N219">
        <v>3.0536000000000001E-2</v>
      </c>
      <c r="O219" t="s">
        <v>5</v>
      </c>
      <c r="Q219">
        <v>48.4</v>
      </c>
      <c r="R219">
        <v>1.9592499999999999E-2</v>
      </c>
      <c r="S219" t="s">
        <v>5</v>
      </c>
    </row>
    <row r="220" spans="13:19" x14ac:dyDescent="0.3">
      <c r="M220">
        <v>5.24</v>
      </c>
      <c r="N220">
        <v>3.0162399999999999E-2</v>
      </c>
      <c r="O220" t="s">
        <v>5</v>
      </c>
      <c r="Q220">
        <v>48.6</v>
      </c>
      <c r="R220">
        <v>1.94731E-2</v>
      </c>
      <c r="S220" t="s">
        <v>5</v>
      </c>
    </row>
    <row r="221" spans="13:19" x14ac:dyDescent="0.3">
      <c r="M221">
        <v>5.25</v>
      </c>
      <c r="N221">
        <v>2.9681699999999998E-2</v>
      </c>
      <c r="O221" t="s">
        <v>5</v>
      </c>
      <c r="Q221">
        <v>48.8</v>
      </c>
      <c r="R221">
        <v>1.9355600000000001E-2</v>
      </c>
      <c r="S221" t="s">
        <v>5</v>
      </c>
    </row>
    <row r="222" spans="13:19" x14ac:dyDescent="0.3">
      <c r="M222">
        <v>5.26</v>
      </c>
      <c r="N222">
        <v>2.90733E-2</v>
      </c>
      <c r="O222" t="s">
        <v>5</v>
      </c>
      <c r="Q222">
        <v>49</v>
      </c>
      <c r="R222">
        <v>1.9240199999999999E-2</v>
      </c>
      <c r="S222" t="s">
        <v>5</v>
      </c>
    </row>
    <row r="223" spans="13:19" x14ac:dyDescent="0.3">
      <c r="M223">
        <v>5.27</v>
      </c>
      <c r="N223">
        <v>2.8309999999999998E-2</v>
      </c>
      <c r="O223" t="s">
        <v>5</v>
      </c>
      <c r="Q223">
        <v>49.2</v>
      </c>
      <c r="R223">
        <v>1.9126600000000001E-2</v>
      </c>
      <c r="S223" t="s">
        <v>5</v>
      </c>
    </row>
    <row r="224" spans="13:19" x14ac:dyDescent="0.3">
      <c r="M224">
        <v>5.28</v>
      </c>
      <c r="N224">
        <v>2.7367900000000001E-2</v>
      </c>
      <c r="O224" t="s">
        <v>5</v>
      </c>
      <c r="Q224">
        <v>49.4</v>
      </c>
      <c r="R224">
        <v>1.9014900000000001E-2</v>
      </c>
      <c r="S224" t="s">
        <v>5</v>
      </c>
    </row>
    <row r="225" spans="13:19" x14ac:dyDescent="0.3">
      <c r="M225">
        <v>5.3</v>
      </c>
      <c r="N225">
        <v>2.5177100000000001E-2</v>
      </c>
      <c r="O225" t="s">
        <v>5</v>
      </c>
      <c r="Q225">
        <v>49.6</v>
      </c>
      <c r="R225">
        <v>1.8905000000000002E-2</v>
      </c>
      <c r="S225" t="s">
        <v>5</v>
      </c>
    </row>
    <row r="226" spans="13:19" x14ac:dyDescent="0.3">
      <c r="M226">
        <v>5.31</v>
      </c>
      <c r="N226">
        <v>2.45848E-2</v>
      </c>
      <c r="O226" t="s">
        <v>5</v>
      </c>
      <c r="Q226">
        <v>49.8</v>
      </c>
      <c r="R226">
        <v>1.8796899999999998E-2</v>
      </c>
      <c r="S226" t="s">
        <v>5</v>
      </c>
    </row>
    <row r="227" spans="13:19" x14ac:dyDescent="0.3">
      <c r="M227">
        <v>5.32</v>
      </c>
      <c r="N227">
        <v>2.5129499999999999E-2</v>
      </c>
      <c r="O227" t="s">
        <v>5</v>
      </c>
      <c r="Q227">
        <v>50</v>
      </c>
      <c r="R227">
        <v>1.8690600000000002E-2</v>
      </c>
      <c r="S227" t="s">
        <v>5</v>
      </c>
    </row>
    <row r="228" spans="13:19" x14ac:dyDescent="0.3">
      <c r="M228">
        <v>5.33</v>
      </c>
      <c r="N228">
        <v>2.6761500000000001E-2</v>
      </c>
      <c r="O228" t="s">
        <v>5</v>
      </c>
      <c r="Q228">
        <v>50.2</v>
      </c>
      <c r="R228">
        <v>1.8585899999999999E-2</v>
      </c>
      <c r="S228" t="s">
        <v>5</v>
      </c>
    </row>
    <row r="229" spans="13:19" x14ac:dyDescent="0.3">
      <c r="M229">
        <v>5.34</v>
      </c>
      <c r="N229">
        <v>2.85778E-2</v>
      </c>
      <c r="O229" t="s">
        <v>5</v>
      </c>
      <c r="Q229">
        <v>50.4</v>
      </c>
      <c r="R229">
        <v>1.84829E-2</v>
      </c>
      <c r="S229" t="s">
        <v>5</v>
      </c>
    </row>
    <row r="230" spans="13:19" x14ac:dyDescent="0.3">
      <c r="M230">
        <v>5.35</v>
      </c>
      <c r="N230">
        <v>2.9920499999999999E-2</v>
      </c>
      <c r="O230" t="s">
        <v>5</v>
      </c>
      <c r="Q230">
        <v>50.6</v>
      </c>
      <c r="R230">
        <v>1.8381499999999999E-2</v>
      </c>
      <c r="S230" t="s">
        <v>5</v>
      </c>
    </row>
    <row r="231" spans="13:19" x14ac:dyDescent="0.3">
      <c r="M231">
        <v>5.36</v>
      </c>
      <c r="N231">
        <v>3.0725700000000002E-2</v>
      </c>
      <c r="O231" t="s">
        <v>5</v>
      </c>
      <c r="Q231">
        <v>50.8</v>
      </c>
      <c r="R231">
        <v>1.8281700000000001E-2</v>
      </c>
      <c r="S231" t="s">
        <v>5</v>
      </c>
    </row>
    <row r="232" spans="13:19" x14ac:dyDescent="0.3">
      <c r="M232">
        <v>5.37</v>
      </c>
      <c r="N232">
        <v>3.1150899999999999E-2</v>
      </c>
      <c r="O232" t="s">
        <v>5</v>
      </c>
      <c r="Q232">
        <v>51</v>
      </c>
      <c r="R232">
        <v>1.8183499999999998E-2</v>
      </c>
      <c r="S232" t="s">
        <v>5</v>
      </c>
    </row>
    <row r="233" spans="13:19" x14ac:dyDescent="0.3">
      <c r="M233">
        <v>5.38</v>
      </c>
      <c r="N233">
        <v>3.1344700000000003E-2</v>
      </c>
      <c r="O233" t="s">
        <v>5</v>
      </c>
      <c r="Q233">
        <v>51.2</v>
      </c>
      <c r="R233">
        <v>1.80868E-2</v>
      </c>
      <c r="S233" t="s">
        <v>5</v>
      </c>
    </row>
    <row r="234" spans="13:19" x14ac:dyDescent="0.3">
      <c r="M234">
        <v>5.39</v>
      </c>
      <c r="N234">
        <v>3.1404000000000001E-2</v>
      </c>
      <c r="O234" t="s">
        <v>5</v>
      </c>
      <c r="Q234">
        <v>51.4</v>
      </c>
      <c r="R234">
        <v>1.79916E-2</v>
      </c>
      <c r="S234" t="s">
        <v>5</v>
      </c>
    </row>
    <row r="235" spans="13:19" x14ac:dyDescent="0.3">
      <c r="M235">
        <v>5.4</v>
      </c>
      <c r="N235">
        <v>3.13861E-2</v>
      </c>
      <c r="O235" t="s">
        <v>5</v>
      </c>
      <c r="Q235">
        <v>51.6</v>
      </c>
      <c r="R235">
        <v>1.7897799999999998E-2</v>
      </c>
      <c r="S235" t="s">
        <v>5</v>
      </c>
    </row>
    <row r="236" spans="13:19" x14ac:dyDescent="0.3">
      <c r="M236">
        <v>5.42</v>
      </c>
      <c r="N236">
        <v>3.1503200000000002E-2</v>
      </c>
      <c r="O236" t="s">
        <v>5</v>
      </c>
      <c r="Q236">
        <v>51.8</v>
      </c>
      <c r="R236">
        <v>1.7805399999999999E-2</v>
      </c>
      <c r="S236" t="s">
        <v>5</v>
      </c>
    </row>
    <row r="237" spans="13:19" x14ac:dyDescent="0.3">
      <c r="M237">
        <v>5.44</v>
      </c>
      <c r="N237">
        <v>3.4188900000000001E-2</v>
      </c>
      <c r="O237" t="s">
        <v>5</v>
      </c>
      <c r="Q237">
        <v>52</v>
      </c>
      <c r="R237">
        <v>1.7714500000000001E-2</v>
      </c>
      <c r="S237" t="s">
        <v>5</v>
      </c>
    </row>
    <row r="238" spans="13:19" x14ac:dyDescent="0.3">
      <c r="M238">
        <v>5.46</v>
      </c>
      <c r="N238">
        <v>3.7011700000000002E-2</v>
      </c>
      <c r="O238" t="s">
        <v>5</v>
      </c>
      <c r="Q238">
        <v>52.2</v>
      </c>
      <c r="R238">
        <v>1.7624899999999999E-2</v>
      </c>
      <c r="S238" t="s">
        <v>5</v>
      </c>
    </row>
    <row r="239" spans="13:19" x14ac:dyDescent="0.3">
      <c r="M239">
        <v>5.48</v>
      </c>
      <c r="N239">
        <v>3.9712200000000003E-2</v>
      </c>
      <c r="O239" t="s">
        <v>5</v>
      </c>
      <c r="Q239">
        <v>52.4</v>
      </c>
      <c r="R239">
        <v>1.7536599999999999E-2</v>
      </c>
      <c r="S239" t="s">
        <v>5</v>
      </c>
    </row>
    <row r="240" spans="13:19" x14ac:dyDescent="0.3">
      <c r="M240">
        <v>5.5</v>
      </c>
      <c r="N240">
        <v>4.1961999999999999E-2</v>
      </c>
      <c r="O240" t="s">
        <v>5</v>
      </c>
      <c r="Q240">
        <v>52.6</v>
      </c>
      <c r="R240">
        <v>1.7449699999999999E-2</v>
      </c>
      <c r="S240" t="s">
        <v>5</v>
      </c>
    </row>
    <row r="241" spans="13:19" x14ac:dyDescent="0.3">
      <c r="M241">
        <v>5.5149999999999997</v>
      </c>
      <c r="N241">
        <v>4.3021400000000001E-2</v>
      </c>
      <c r="O241" t="s">
        <v>5</v>
      </c>
      <c r="Q241">
        <v>52.8</v>
      </c>
      <c r="R241">
        <v>1.7364000000000001E-2</v>
      </c>
      <c r="S241" t="s">
        <v>5</v>
      </c>
    </row>
    <row r="242" spans="13:19" x14ac:dyDescent="0.3">
      <c r="M242">
        <v>5.5350000000000001</v>
      </c>
      <c r="N242">
        <v>4.2542799999999999E-2</v>
      </c>
      <c r="O242" t="s">
        <v>5</v>
      </c>
      <c r="Q242">
        <v>53</v>
      </c>
      <c r="R242">
        <v>1.7279599999999999E-2</v>
      </c>
      <c r="S242" t="s">
        <v>5</v>
      </c>
    </row>
    <row r="243" spans="13:19" x14ac:dyDescent="0.3">
      <c r="M243">
        <v>5.56</v>
      </c>
      <c r="N243">
        <v>4.1470899999999998E-2</v>
      </c>
      <c r="O243" t="s">
        <v>5</v>
      </c>
      <c r="Q243">
        <v>53.2</v>
      </c>
      <c r="R243">
        <v>1.7196400000000001E-2</v>
      </c>
      <c r="S243" t="s">
        <v>5</v>
      </c>
    </row>
    <row r="244" spans="13:19" x14ac:dyDescent="0.3">
      <c r="M244">
        <v>5.58</v>
      </c>
      <c r="N244">
        <v>4.2253499999999999E-2</v>
      </c>
      <c r="O244" t="s">
        <v>5</v>
      </c>
      <c r="Q244">
        <v>53.4</v>
      </c>
      <c r="R244">
        <v>1.7114399999999998E-2</v>
      </c>
      <c r="S244" t="s">
        <v>5</v>
      </c>
    </row>
    <row r="245" spans="13:19" x14ac:dyDescent="0.3">
      <c r="M245">
        <v>5.6</v>
      </c>
      <c r="N245">
        <v>4.4277900000000002E-2</v>
      </c>
      <c r="O245" t="s">
        <v>5</v>
      </c>
      <c r="Q245">
        <v>53.6</v>
      </c>
      <c r="R245">
        <v>1.7033599999999999E-2</v>
      </c>
      <c r="S245" t="s">
        <v>5</v>
      </c>
    </row>
    <row r="246" spans="13:19" x14ac:dyDescent="0.3">
      <c r="M246">
        <v>5.61</v>
      </c>
      <c r="N246">
        <v>4.49617E-2</v>
      </c>
      <c r="O246" t="s">
        <v>5</v>
      </c>
      <c r="Q246">
        <v>53.8</v>
      </c>
      <c r="R246">
        <v>1.6954E-2</v>
      </c>
      <c r="S246" t="s">
        <v>5</v>
      </c>
    </row>
    <row r="247" spans="13:19" x14ac:dyDescent="0.3">
      <c r="M247">
        <v>5.62</v>
      </c>
      <c r="N247">
        <v>4.5106100000000003E-2</v>
      </c>
      <c r="O247" t="s">
        <v>5</v>
      </c>
      <c r="Q247">
        <v>54</v>
      </c>
      <c r="R247">
        <v>1.6875399999999999E-2</v>
      </c>
      <c r="S247" t="s">
        <v>5</v>
      </c>
    </row>
    <row r="248" spans="13:19" x14ac:dyDescent="0.3">
      <c r="M248">
        <v>5.64</v>
      </c>
      <c r="N248">
        <v>4.5151200000000002E-2</v>
      </c>
      <c r="O248" t="s">
        <v>5</v>
      </c>
      <c r="Q248">
        <v>54.2</v>
      </c>
      <c r="R248">
        <v>1.6798E-2</v>
      </c>
      <c r="S248" t="s">
        <v>5</v>
      </c>
    </row>
    <row r="249" spans="13:19" x14ac:dyDescent="0.3">
      <c r="M249">
        <v>5.65</v>
      </c>
      <c r="N249">
        <v>4.5243899999999997E-2</v>
      </c>
      <c r="O249" t="s">
        <v>5</v>
      </c>
      <c r="Q249">
        <v>54.4</v>
      </c>
      <c r="R249">
        <v>1.6721699999999999E-2</v>
      </c>
      <c r="S249" t="s">
        <v>5</v>
      </c>
    </row>
    <row r="250" spans="13:19" x14ac:dyDescent="0.3">
      <c r="M250">
        <v>5.66</v>
      </c>
      <c r="N250">
        <v>4.5548699999999998E-2</v>
      </c>
      <c r="O250" t="s">
        <v>5</v>
      </c>
      <c r="Q250">
        <v>54.6</v>
      </c>
      <c r="R250">
        <v>1.6646399999999999E-2</v>
      </c>
      <c r="S250" t="s">
        <v>5</v>
      </c>
    </row>
    <row r="251" spans="13:19" x14ac:dyDescent="0.3">
      <c r="M251">
        <v>5.665</v>
      </c>
      <c r="N251">
        <v>4.5864200000000001E-2</v>
      </c>
      <c r="O251" t="s">
        <v>5</v>
      </c>
      <c r="Q251">
        <v>54.8</v>
      </c>
      <c r="R251">
        <v>1.6572199999999999E-2</v>
      </c>
      <c r="S251" t="s">
        <v>5</v>
      </c>
    </row>
    <row r="252" spans="13:19" x14ac:dyDescent="0.3">
      <c r="M252">
        <v>5.67</v>
      </c>
      <c r="N252">
        <v>4.5997999999999997E-2</v>
      </c>
      <c r="O252" t="s">
        <v>5</v>
      </c>
      <c r="Q252">
        <v>55</v>
      </c>
      <c r="R252">
        <v>1.6499E-2</v>
      </c>
      <c r="S252" t="s">
        <v>5</v>
      </c>
    </row>
    <row r="253" spans="13:19" x14ac:dyDescent="0.3">
      <c r="M253">
        <v>5.68</v>
      </c>
      <c r="N253">
        <v>4.7892700000000003E-2</v>
      </c>
      <c r="O253" t="s">
        <v>5</v>
      </c>
      <c r="Q253">
        <v>55.2</v>
      </c>
      <c r="R253">
        <v>1.6426799999999998E-2</v>
      </c>
      <c r="S253" t="s">
        <v>5</v>
      </c>
    </row>
    <row r="254" spans="13:19" x14ac:dyDescent="0.3">
      <c r="M254">
        <v>5.69</v>
      </c>
      <c r="N254">
        <v>5.06963E-2</v>
      </c>
      <c r="O254" t="s">
        <v>5</v>
      </c>
      <c r="Q254">
        <v>55.4</v>
      </c>
      <c r="R254">
        <v>1.6355600000000001E-2</v>
      </c>
      <c r="S254" t="s">
        <v>5</v>
      </c>
    </row>
    <row r="255" spans="13:19" x14ac:dyDescent="0.3">
      <c r="M255">
        <v>5.7</v>
      </c>
      <c r="N255">
        <v>5.5040100000000002E-2</v>
      </c>
      <c r="O255" t="s">
        <v>5</v>
      </c>
      <c r="Q255">
        <v>55.6</v>
      </c>
      <c r="R255">
        <v>1.6285299999999999E-2</v>
      </c>
      <c r="S255" t="s">
        <v>5</v>
      </c>
    </row>
    <row r="256" spans="13:19" x14ac:dyDescent="0.3">
      <c r="M256">
        <v>5.71</v>
      </c>
      <c r="N256">
        <v>6.2048300000000001E-2</v>
      </c>
      <c r="O256" t="s">
        <v>5</v>
      </c>
      <c r="Q256">
        <v>55.8</v>
      </c>
      <c r="R256">
        <v>1.6216000000000001E-2</v>
      </c>
      <c r="S256" t="s">
        <v>5</v>
      </c>
    </row>
    <row r="257" spans="13:19" x14ac:dyDescent="0.3">
      <c r="M257">
        <v>5.72</v>
      </c>
      <c r="N257">
        <v>7.3194099999999998E-2</v>
      </c>
      <c r="O257" t="s">
        <v>5</v>
      </c>
      <c r="Q257">
        <v>56</v>
      </c>
      <c r="R257">
        <v>1.6147600000000002E-2</v>
      </c>
      <c r="S257" t="s">
        <v>5</v>
      </c>
    </row>
    <row r="258" spans="13:19" x14ac:dyDescent="0.3">
      <c r="M258">
        <v>5.73</v>
      </c>
      <c r="N258">
        <v>8.6913199999999996E-2</v>
      </c>
      <c r="O258" t="s">
        <v>5</v>
      </c>
      <c r="Q258">
        <v>56.2</v>
      </c>
      <c r="R258">
        <v>1.60801E-2</v>
      </c>
      <c r="S258" t="s">
        <v>5</v>
      </c>
    </row>
    <row r="259" spans="13:19" x14ac:dyDescent="0.3">
      <c r="M259">
        <v>5.7350000000000003</v>
      </c>
      <c r="N259">
        <v>9.0925099999999995E-2</v>
      </c>
      <c r="O259" t="s">
        <v>5</v>
      </c>
      <c r="Q259">
        <v>56.4</v>
      </c>
      <c r="R259">
        <v>1.6013599999999999E-2</v>
      </c>
      <c r="S259" t="s">
        <v>5</v>
      </c>
    </row>
    <row r="260" spans="13:19" x14ac:dyDescent="0.3">
      <c r="M260">
        <v>5.74</v>
      </c>
      <c r="N260">
        <v>9.0020000000000003E-2</v>
      </c>
      <c r="O260" t="s">
        <v>5</v>
      </c>
      <c r="Q260">
        <v>56.6</v>
      </c>
      <c r="R260">
        <v>1.5947900000000001E-2</v>
      </c>
      <c r="S260" t="s">
        <v>5</v>
      </c>
    </row>
    <row r="261" spans="13:19" x14ac:dyDescent="0.3">
      <c r="M261">
        <v>5.75</v>
      </c>
      <c r="N261">
        <v>7.5877500000000001E-2</v>
      </c>
      <c r="O261" t="s">
        <v>5</v>
      </c>
      <c r="Q261">
        <v>56.8</v>
      </c>
      <c r="R261">
        <v>1.5883000000000001E-2</v>
      </c>
      <c r="S261" t="s">
        <v>5</v>
      </c>
    </row>
    <row r="262" spans="13:19" x14ac:dyDescent="0.3">
      <c r="M262">
        <v>5.76</v>
      </c>
      <c r="N262">
        <v>6.1235699999999997E-2</v>
      </c>
      <c r="O262" t="s">
        <v>5</v>
      </c>
      <c r="Q262">
        <v>57</v>
      </c>
      <c r="R262">
        <v>1.5819E-2</v>
      </c>
      <c r="S262" t="s">
        <v>5</v>
      </c>
    </row>
    <row r="263" spans="13:19" x14ac:dyDescent="0.3">
      <c r="M263">
        <v>5.77</v>
      </c>
      <c r="N263">
        <v>5.2533999999999997E-2</v>
      </c>
      <c r="O263" t="s">
        <v>5</v>
      </c>
      <c r="Q263">
        <v>57.2</v>
      </c>
      <c r="R263">
        <v>1.57558E-2</v>
      </c>
      <c r="S263" t="s">
        <v>5</v>
      </c>
    </row>
    <row r="264" spans="13:19" x14ac:dyDescent="0.3">
      <c r="M264">
        <v>5.78</v>
      </c>
      <c r="N264">
        <v>4.78856E-2</v>
      </c>
      <c r="O264" t="s">
        <v>5</v>
      </c>
      <c r="Q264">
        <v>57.4</v>
      </c>
      <c r="R264">
        <v>1.5693499999999999E-2</v>
      </c>
      <c r="S264" t="s">
        <v>5</v>
      </c>
    </row>
    <row r="265" spans="13:19" x14ac:dyDescent="0.3">
      <c r="M265">
        <v>5.79</v>
      </c>
      <c r="N265">
        <v>4.5379299999999997E-2</v>
      </c>
      <c r="O265" t="s">
        <v>5</v>
      </c>
      <c r="Q265">
        <v>57.6</v>
      </c>
      <c r="R265">
        <v>1.5631900000000001E-2</v>
      </c>
      <c r="S265" t="s">
        <v>5</v>
      </c>
    </row>
    <row r="266" spans="13:19" x14ac:dyDescent="0.3">
      <c r="M266">
        <v>5.8</v>
      </c>
      <c r="N266">
        <v>4.3998299999999997E-2</v>
      </c>
      <c r="O266" t="s">
        <v>5</v>
      </c>
      <c r="Q266">
        <v>57.8</v>
      </c>
      <c r="R266">
        <v>1.55712E-2</v>
      </c>
      <c r="S266" t="s">
        <v>5</v>
      </c>
    </row>
    <row r="267" spans="13:19" x14ac:dyDescent="0.3">
      <c r="M267">
        <v>5.8100399999999999</v>
      </c>
      <c r="N267">
        <v>4.3237499999999998E-2</v>
      </c>
      <c r="O267" t="s">
        <v>5</v>
      </c>
      <c r="Q267">
        <v>58</v>
      </c>
      <c r="R267">
        <v>1.55111E-2</v>
      </c>
      <c r="S267" t="s">
        <v>5</v>
      </c>
    </row>
    <row r="268" spans="13:19" x14ac:dyDescent="0.3">
      <c r="M268">
        <v>5.82</v>
      </c>
      <c r="N268">
        <v>4.28382E-2</v>
      </c>
      <c r="O268" t="s">
        <v>5</v>
      </c>
      <c r="Q268">
        <v>58.2</v>
      </c>
      <c r="R268">
        <v>1.5451899999999999E-2</v>
      </c>
      <c r="S268" t="s">
        <v>5</v>
      </c>
    </row>
    <row r="269" spans="13:19" x14ac:dyDescent="0.3">
      <c r="M269">
        <v>5.83</v>
      </c>
      <c r="N269">
        <v>4.2661400000000002E-2</v>
      </c>
      <c r="O269" t="s">
        <v>5</v>
      </c>
      <c r="Q269">
        <v>58.4</v>
      </c>
      <c r="R269">
        <v>1.53934E-2</v>
      </c>
      <c r="S269" t="s">
        <v>5</v>
      </c>
    </row>
    <row r="270" spans="13:19" x14ac:dyDescent="0.3">
      <c r="M270">
        <v>5.8400400000000001</v>
      </c>
      <c r="N270">
        <v>4.2628300000000001E-2</v>
      </c>
      <c r="O270" t="s">
        <v>5</v>
      </c>
      <c r="Q270">
        <v>58.6</v>
      </c>
      <c r="R270">
        <v>1.53356E-2</v>
      </c>
      <c r="S270" t="s">
        <v>5</v>
      </c>
    </row>
    <row r="271" spans="13:19" x14ac:dyDescent="0.3">
      <c r="M271">
        <v>5.86</v>
      </c>
      <c r="N271">
        <v>4.28242E-2</v>
      </c>
      <c r="O271" t="s">
        <v>5</v>
      </c>
      <c r="Q271">
        <v>58.8</v>
      </c>
      <c r="R271">
        <v>1.52785E-2</v>
      </c>
      <c r="S271" t="s">
        <v>5</v>
      </c>
    </row>
    <row r="272" spans="13:19" x14ac:dyDescent="0.3">
      <c r="M272">
        <v>5.89</v>
      </c>
      <c r="N272">
        <v>4.3474400000000003E-2</v>
      </c>
      <c r="O272" t="s">
        <v>5</v>
      </c>
      <c r="Q272">
        <v>59</v>
      </c>
      <c r="R272">
        <v>1.52222E-2</v>
      </c>
      <c r="S272" t="s">
        <v>5</v>
      </c>
    </row>
    <row r="273" spans="13:19" x14ac:dyDescent="0.3">
      <c r="M273">
        <v>5.9000399999999997</v>
      </c>
      <c r="N273">
        <v>4.3747000000000001E-2</v>
      </c>
      <c r="O273" t="s">
        <v>5</v>
      </c>
      <c r="Q273">
        <v>59.2</v>
      </c>
      <c r="R273">
        <v>1.5166499999999999E-2</v>
      </c>
      <c r="S273" t="s">
        <v>5</v>
      </c>
    </row>
    <row r="274" spans="13:19" x14ac:dyDescent="0.3">
      <c r="M274">
        <v>5.91</v>
      </c>
      <c r="N274">
        <v>4.4239500000000001E-2</v>
      </c>
      <c r="O274" t="s">
        <v>5</v>
      </c>
      <c r="Q274">
        <v>59.4</v>
      </c>
      <c r="R274">
        <v>1.51115E-2</v>
      </c>
      <c r="S274" t="s">
        <v>5</v>
      </c>
    </row>
    <row r="275" spans="13:19" x14ac:dyDescent="0.3">
      <c r="M275">
        <v>5.92</v>
      </c>
      <c r="N275">
        <v>4.5148899999999999E-2</v>
      </c>
      <c r="O275" t="s">
        <v>5</v>
      </c>
      <c r="Q275">
        <v>59.6</v>
      </c>
      <c r="R275">
        <v>1.50571E-2</v>
      </c>
      <c r="S275" t="s">
        <v>5</v>
      </c>
    </row>
    <row r="276" spans="13:19" x14ac:dyDescent="0.3">
      <c r="M276">
        <v>5.95</v>
      </c>
      <c r="N276">
        <v>4.2000000000000003E-2</v>
      </c>
      <c r="O276" t="s">
        <v>5</v>
      </c>
      <c r="Q276">
        <v>59.8</v>
      </c>
      <c r="R276">
        <v>1.5003499999999999E-2</v>
      </c>
      <c r="S276" t="s">
        <v>5</v>
      </c>
    </row>
    <row r="277" spans="13:19" x14ac:dyDescent="0.3">
      <c r="M277">
        <v>6</v>
      </c>
      <c r="N277">
        <v>3.5230299999999999E-2</v>
      </c>
      <c r="O277" t="s">
        <v>5</v>
      </c>
      <c r="Q277">
        <v>60</v>
      </c>
      <c r="R277">
        <v>1.4950400000000001E-2</v>
      </c>
      <c r="S277" t="s">
        <v>5</v>
      </c>
    </row>
    <row r="278" spans="13:19" x14ac:dyDescent="0.3">
      <c r="M278">
        <v>6.0250000000000004</v>
      </c>
      <c r="N278">
        <v>4.0173100000000003E-2</v>
      </c>
      <c r="O278" t="s">
        <v>5</v>
      </c>
    </row>
    <row r="279" spans="13:19" x14ac:dyDescent="0.3">
      <c r="M279">
        <v>6.05</v>
      </c>
      <c r="N279">
        <v>4.1708299999999997E-2</v>
      </c>
      <c r="O279" t="s">
        <v>5</v>
      </c>
    </row>
    <row r="280" spans="13:19" x14ac:dyDescent="0.3">
      <c r="M280">
        <v>6.0750000000000002</v>
      </c>
      <c r="N280">
        <v>4.1255600000000003E-2</v>
      </c>
      <c r="O280" t="s">
        <v>5</v>
      </c>
    </row>
    <row r="281" spans="13:19" x14ac:dyDescent="0.3">
      <c r="M281">
        <v>6.1</v>
      </c>
      <c r="N281">
        <v>3.9033400000000003E-2</v>
      </c>
      <c r="O281" t="s">
        <v>5</v>
      </c>
    </row>
    <row r="282" spans="13:19" x14ac:dyDescent="0.3">
      <c r="M282">
        <v>6.125</v>
      </c>
      <c r="N282">
        <v>3.9280200000000001E-2</v>
      </c>
      <c r="O282" t="s">
        <v>5</v>
      </c>
    </row>
    <row r="283" spans="13:19" x14ac:dyDescent="0.3">
      <c r="M283">
        <v>6.15</v>
      </c>
      <c r="N283">
        <v>4.1070099999999998E-2</v>
      </c>
      <c r="O283" t="s">
        <v>5</v>
      </c>
    </row>
    <row r="284" spans="13:19" x14ac:dyDescent="0.3">
      <c r="M284">
        <v>6.1749999999999998</v>
      </c>
      <c r="N284">
        <v>4.3808100000000003E-2</v>
      </c>
      <c r="O284" t="s">
        <v>5</v>
      </c>
    </row>
    <row r="285" spans="13:19" x14ac:dyDescent="0.3">
      <c r="M285">
        <v>6.2</v>
      </c>
      <c r="N285">
        <v>5.8144500000000002E-2</v>
      </c>
      <c r="O285" t="s">
        <v>5</v>
      </c>
    </row>
    <row r="286" spans="13:19" x14ac:dyDescent="0.3">
      <c r="M286">
        <v>6.2050000000000001</v>
      </c>
      <c r="N286">
        <v>6.2487300000000003E-2</v>
      </c>
      <c r="O286" t="s">
        <v>5</v>
      </c>
    </row>
    <row r="287" spans="13:19" x14ac:dyDescent="0.3">
      <c r="M287">
        <v>6.21</v>
      </c>
      <c r="N287">
        <v>6.4169900000000002E-2</v>
      </c>
      <c r="O287" t="s">
        <v>5</v>
      </c>
    </row>
    <row r="288" spans="13:19" x14ac:dyDescent="0.3">
      <c r="M288">
        <v>6.2149999999999999</v>
      </c>
      <c r="N288">
        <v>6.0490500000000003E-2</v>
      </c>
      <c r="O288" t="s">
        <v>5</v>
      </c>
    </row>
    <row r="289" spans="13:15" x14ac:dyDescent="0.3">
      <c r="M289">
        <v>6.2249999999999996</v>
      </c>
      <c r="N289">
        <v>5.11548E-2</v>
      </c>
      <c r="O289" t="s">
        <v>5</v>
      </c>
    </row>
    <row r="290" spans="13:15" x14ac:dyDescent="0.3">
      <c r="M290">
        <v>6.25</v>
      </c>
      <c r="N290">
        <v>4.8270500000000001E-2</v>
      </c>
      <c r="O290" t="s">
        <v>5</v>
      </c>
    </row>
    <row r="291" spans="13:15" x14ac:dyDescent="0.3">
      <c r="M291">
        <v>6.2750000000000004</v>
      </c>
      <c r="N291">
        <v>4.71209E-2</v>
      </c>
      <c r="O291" t="s">
        <v>5</v>
      </c>
    </row>
    <row r="292" spans="13:15" x14ac:dyDescent="0.3">
      <c r="M292">
        <v>6.3</v>
      </c>
      <c r="N292">
        <v>4.7988299999999998E-2</v>
      </c>
      <c r="O292" t="s">
        <v>5</v>
      </c>
    </row>
    <row r="293" spans="13:15" x14ac:dyDescent="0.3">
      <c r="M293">
        <v>6.3250000000000002</v>
      </c>
      <c r="N293">
        <v>4.6399799999999998E-2</v>
      </c>
      <c r="O293" t="s">
        <v>5</v>
      </c>
    </row>
    <row r="294" spans="13:15" x14ac:dyDescent="0.3">
      <c r="M294">
        <v>6.35</v>
      </c>
      <c r="N294">
        <v>5.0333700000000002E-2</v>
      </c>
      <c r="O294" t="s">
        <v>5</v>
      </c>
    </row>
    <row r="295" spans="13:15" x14ac:dyDescent="0.3">
      <c r="M295">
        <v>6.36</v>
      </c>
      <c r="N295">
        <v>6.0883699999999999E-2</v>
      </c>
      <c r="O295" t="s">
        <v>5</v>
      </c>
    </row>
    <row r="296" spans="13:15" x14ac:dyDescent="0.3">
      <c r="M296">
        <v>6.37</v>
      </c>
      <c r="N296">
        <v>4.5613099999999997E-2</v>
      </c>
      <c r="O296" t="s">
        <v>5</v>
      </c>
    </row>
    <row r="297" spans="13:15" x14ac:dyDescent="0.3">
      <c r="M297">
        <v>6.38</v>
      </c>
      <c r="N297">
        <v>4.5386200000000002E-2</v>
      </c>
      <c r="O297" t="s">
        <v>5</v>
      </c>
    </row>
    <row r="298" spans="13:15" x14ac:dyDescent="0.3">
      <c r="M298">
        <v>6.4</v>
      </c>
      <c r="N298">
        <v>4.89915E-2</v>
      </c>
      <c r="O298" t="s">
        <v>5</v>
      </c>
    </row>
    <row r="299" spans="13:15" x14ac:dyDescent="0.3">
      <c r="M299">
        <v>6.415</v>
      </c>
      <c r="N299">
        <v>5.28152E-2</v>
      </c>
      <c r="O299" t="s">
        <v>5</v>
      </c>
    </row>
    <row r="300" spans="13:15" x14ac:dyDescent="0.3">
      <c r="M300">
        <v>6.4249999999999998</v>
      </c>
      <c r="N300">
        <v>5.00052E-2</v>
      </c>
      <c r="O300" t="s">
        <v>5</v>
      </c>
    </row>
    <row r="301" spans="13:15" x14ac:dyDescent="0.3">
      <c r="M301">
        <v>6.45</v>
      </c>
      <c r="N301">
        <v>4.6974599999999998E-2</v>
      </c>
      <c r="O301" t="s">
        <v>5</v>
      </c>
    </row>
    <row r="302" spans="13:15" x14ac:dyDescent="0.3">
      <c r="M302">
        <v>6.4749999999999996</v>
      </c>
      <c r="N302">
        <v>5.0726300000000002E-2</v>
      </c>
      <c r="O302" t="s">
        <v>5</v>
      </c>
    </row>
    <row r="303" spans="13:15" x14ac:dyDescent="0.3">
      <c r="M303">
        <v>6.5</v>
      </c>
      <c r="N303">
        <v>5.5042300000000002E-2</v>
      </c>
      <c r="O303" t="s">
        <v>5</v>
      </c>
    </row>
    <row r="304" spans="13:15" x14ac:dyDescent="0.3">
      <c r="M304">
        <v>6.5250000000000004</v>
      </c>
      <c r="N304">
        <v>4.9576799999999997E-2</v>
      </c>
      <c r="O304" t="s">
        <v>5</v>
      </c>
    </row>
    <row r="305" spans="13:15" x14ac:dyDescent="0.3">
      <c r="M305">
        <v>6.55</v>
      </c>
      <c r="N305">
        <v>4.2716400000000002E-2</v>
      </c>
      <c r="O305" t="s">
        <v>5</v>
      </c>
    </row>
    <row r="306" spans="13:15" x14ac:dyDescent="0.3">
      <c r="M306">
        <v>6.56</v>
      </c>
      <c r="N306">
        <v>5.7755399999999998E-2</v>
      </c>
      <c r="O306" t="s">
        <v>5</v>
      </c>
    </row>
    <row r="307" spans="13:15" x14ac:dyDescent="0.3">
      <c r="M307">
        <v>6.5650000000000004</v>
      </c>
      <c r="N307">
        <v>5.4346499999999999E-2</v>
      </c>
      <c r="O307" t="s">
        <v>5</v>
      </c>
    </row>
    <row r="308" spans="13:15" x14ac:dyDescent="0.3">
      <c r="M308">
        <v>6.5750000000000002</v>
      </c>
      <c r="N308">
        <v>5.1132400000000001E-2</v>
      </c>
      <c r="O308" t="s">
        <v>5</v>
      </c>
    </row>
    <row r="309" spans="13:15" x14ac:dyDescent="0.3">
      <c r="M309">
        <v>6.6</v>
      </c>
      <c r="N309">
        <v>5.0083999999999997E-2</v>
      </c>
      <c r="O309" t="s">
        <v>5</v>
      </c>
    </row>
    <row r="310" spans="13:15" x14ac:dyDescent="0.3">
      <c r="M310">
        <v>6.625</v>
      </c>
      <c r="N310">
        <v>5.1664300000000003E-2</v>
      </c>
      <c r="O310" t="s">
        <v>5</v>
      </c>
    </row>
    <row r="311" spans="13:15" x14ac:dyDescent="0.3">
      <c r="M311">
        <v>6.65</v>
      </c>
      <c r="N311">
        <v>4.8553100000000002E-2</v>
      </c>
      <c r="O311" t="s">
        <v>5</v>
      </c>
    </row>
    <row r="312" spans="13:15" x14ac:dyDescent="0.3">
      <c r="M312">
        <v>6.7</v>
      </c>
      <c r="N312">
        <v>4.7386200000000003E-2</v>
      </c>
      <c r="O312" t="s">
        <v>5</v>
      </c>
    </row>
    <row r="313" spans="13:15" x14ac:dyDescent="0.3">
      <c r="M313">
        <v>6.7249999999999996</v>
      </c>
      <c r="N313">
        <v>4.8582E-2</v>
      </c>
      <c r="O313" t="s">
        <v>5</v>
      </c>
    </row>
    <row r="314" spans="13:15" x14ac:dyDescent="0.3">
      <c r="M314">
        <v>6.74</v>
      </c>
      <c r="N314">
        <v>5.5836200000000002E-2</v>
      </c>
      <c r="O314" t="s">
        <v>5</v>
      </c>
    </row>
    <row r="315" spans="13:15" x14ac:dyDescent="0.3">
      <c r="M315">
        <v>6.75</v>
      </c>
      <c r="N315">
        <v>4.9279999999999997E-2</v>
      </c>
      <c r="O315" t="s">
        <v>5</v>
      </c>
    </row>
    <row r="316" spans="13:15" x14ac:dyDescent="0.3">
      <c r="M316">
        <v>6.7750000000000004</v>
      </c>
      <c r="N316">
        <v>4.8431599999999998E-2</v>
      </c>
      <c r="O316" t="s">
        <v>5</v>
      </c>
    </row>
    <row r="317" spans="13:15" x14ac:dyDescent="0.3">
      <c r="M317">
        <v>6.8</v>
      </c>
      <c r="N317">
        <v>5.6489999999999999E-2</v>
      </c>
      <c r="O317" t="s">
        <v>5</v>
      </c>
    </row>
    <row r="318" spans="13:15" x14ac:dyDescent="0.3">
      <c r="M318">
        <v>6.8250000000000002</v>
      </c>
      <c r="N318">
        <v>5.2459800000000001E-2</v>
      </c>
      <c r="O318" t="s">
        <v>5</v>
      </c>
    </row>
    <row r="319" spans="13:15" x14ac:dyDescent="0.3">
      <c r="M319">
        <v>6.85</v>
      </c>
      <c r="N319">
        <v>5.1589000000000003E-2</v>
      </c>
      <c r="O319" t="s">
        <v>5</v>
      </c>
    </row>
    <row r="320" spans="13:15" x14ac:dyDescent="0.3">
      <c r="M320">
        <v>6.875</v>
      </c>
      <c r="N320">
        <v>5.2740000000000002E-2</v>
      </c>
      <c r="O320" t="s">
        <v>5</v>
      </c>
    </row>
    <row r="321" spans="13:15" x14ac:dyDescent="0.3">
      <c r="M321">
        <v>6.9</v>
      </c>
      <c r="N321">
        <v>5.53448E-2</v>
      </c>
      <c r="O321" t="s">
        <v>5</v>
      </c>
    </row>
    <row r="322" spans="13:15" x14ac:dyDescent="0.3">
      <c r="M322">
        <v>6.91</v>
      </c>
      <c r="N322">
        <v>5.5541800000000002E-2</v>
      </c>
      <c r="O322" t="s">
        <v>5</v>
      </c>
    </row>
    <row r="323" spans="13:15" x14ac:dyDescent="0.3">
      <c r="M323">
        <v>6.92</v>
      </c>
      <c r="N323">
        <v>5.69524E-2</v>
      </c>
      <c r="O323" t="s">
        <v>5</v>
      </c>
    </row>
    <row r="324" spans="13:15" x14ac:dyDescent="0.3">
      <c r="M324">
        <v>6.93</v>
      </c>
      <c r="N324">
        <v>6.2299199999999999E-2</v>
      </c>
      <c r="O324" t="s">
        <v>5</v>
      </c>
    </row>
    <row r="325" spans="13:15" x14ac:dyDescent="0.3">
      <c r="M325">
        <v>6.94</v>
      </c>
      <c r="N325">
        <v>5.4457499999999999E-2</v>
      </c>
      <c r="O325" t="s">
        <v>5</v>
      </c>
    </row>
    <row r="326" spans="13:15" x14ac:dyDescent="0.3">
      <c r="M326">
        <v>6.95</v>
      </c>
      <c r="N326">
        <v>5.3553200000000002E-2</v>
      </c>
      <c r="O326" t="s">
        <v>5</v>
      </c>
    </row>
    <row r="327" spans="13:15" x14ac:dyDescent="0.3">
      <c r="M327">
        <v>6.96</v>
      </c>
      <c r="N327">
        <v>5.5818399999999997E-2</v>
      </c>
      <c r="O327" t="s">
        <v>5</v>
      </c>
    </row>
    <row r="328" spans="13:15" x14ac:dyDescent="0.3">
      <c r="M328">
        <v>6.9749999999999996</v>
      </c>
      <c r="N328">
        <v>5.9968100000000003E-2</v>
      </c>
      <c r="O328" t="s">
        <v>5</v>
      </c>
    </row>
    <row r="329" spans="13:15" x14ac:dyDescent="0.3">
      <c r="M329">
        <v>6.9950000000000001</v>
      </c>
      <c r="N329">
        <v>5.4858200000000003E-2</v>
      </c>
      <c r="O329" t="s">
        <v>5</v>
      </c>
    </row>
    <row r="330" spans="13:15" x14ac:dyDescent="0.3">
      <c r="M330">
        <v>7</v>
      </c>
      <c r="N330">
        <v>5.6062399999999998E-2</v>
      </c>
      <c r="O330" t="s">
        <v>5</v>
      </c>
    </row>
    <row r="331" spans="13:15" x14ac:dyDescent="0.3">
      <c r="M331">
        <v>7.01</v>
      </c>
      <c r="N331">
        <v>5.9168699999999998E-2</v>
      </c>
      <c r="O331" t="s">
        <v>5</v>
      </c>
    </row>
    <row r="332" spans="13:15" x14ac:dyDescent="0.3">
      <c r="M332">
        <v>7.02</v>
      </c>
      <c r="N332">
        <v>6.3031000000000004E-2</v>
      </c>
      <c r="O332" t="s">
        <v>5</v>
      </c>
    </row>
    <row r="333" spans="13:15" x14ac:dyDescent="0.3">
      <c r="M333">
        <v>7.03</v>
      </c>
      <c r="N333">
        <v>6.84641E-2</v>
      </c>
      <c r="O333" t="s">
        <v>5</v>
      </c>
    </row>
    <row r="334" spans="13:15" x14ac:dyDescent="0.3">
      <c r="M334">
        <v>7.0350000000000001</v>
      </c>
      <c r="N334">
        <v>7.0124000000000006E-2</v>
      </c>
      <c r="O334" t="s">
        <v>5</v>
      </c>
    </row>
    <row r="335" spans="13:15" x14ac:dyDescent="0.3">
      <c r="M335">
        <v>7.04</v>
      </c>
      <c r="N335">
        <v>6.9584800000000002E-2</v>
      </c>
      <c r="O335" t="s">
        <v>5</v>
      </c>
    </row>
    <row r="336" spans="13:15" x14ac:dyDescent="0.3">
      <c r="M336">
        <v>7.0449999999999999</v>
      </c>
      <c r="N336">
        <v>6.5944100000000005E-2</v>
      </c>
      <c r="O336" t="s">
        <v>5</v>
      </c>
    </row>
    <row r="337" spans="13:15" x14ac:dyDescent="0.3">
      <c r="M337">
        <v>7.05</v>
      </c>
      <c r="N337">
        <v>6.19655E-2</v>
      </c>
      <c r="O337" t="s">
        <v>5</v>
      </c>
    </row>
    <row r="338" spans="13:15" x14ac:dyDescent="0.3">
      <c r="M338">
        <v>7.06</v>
      </c>
      <c r="N338">
        <v>5.6058799999999999E-2</v>
      </c>
      <c r="O338" t="s">
        <v>5</v>
      </c>
    </row>
    <row r="339" spans="13:15" x14ac:dyDescent="0.3">
      <c r="M339">
        <v>7.07</v>
      </c>
      <c r="N339">
        <v>5.0845000000000001E-2</v>
      </c>
      <c r="O339" t="s">
        <v>5</v>
      </c>
    </row>
    <row r="340" spans="13:15" x14ac:dyDescent="0.3">
      <c r="M340">
        <v>7.0750000000000002</v>
      </c>
      <c r="N340">
        <v>5.0585900000000003E-2</v>
      </c>
      <c r="O340" t="s">
        <v>5</v>
      </c>
    </row>
    <row r="341" spans="13:15" x14ac:dyDescent="0.3">
      <c r="M341">
        <v>7.08</v>
      </c>
      <c r="N341">
        <v>5.0893399999999998E-2</v>
      </c>
      <c r="O341" t="s">
        <v>5</v>
      </c>
    </row>
    <row r="342" spans="13:15" x14ac:dyDescent="0.3">
      <c r="M342">
        <v>7.1</v>
      </c>
      <c r="N342">
        <v>5.6505600000000003E-2</v>
      </c>
      <c r="O342" t="s">
        <v>5</v>
      </c>
    </row>
    <row r="343" spans="13:15" x14ac:dyDescent="0.3">
      <c r="M343">
        <v>7.11</v>
      </c>
      <c r="N343">
        <v>5.9066800000000003E-2</v>
      </c>
      <c r="O343" t="s">
        <v>5</v>
      </c>
    </row>
    <row r="344" spans="13:15" x14ac:dyDescent="0.3">
      <c r="M344">
        <v>7.1150000000000002</v>
      </c>
      <c r="N344">
        <v>5.9943900000000001E-2</v>
      </c>
      <c r="O344" t="s">
        <v>5</v>
      </c>
    </row>
    <row r="345" spans="13:15" x14ac:dyDescent="0.3">
      <c r="M345">
        <v>7.12</v>
      </c>
      <c r="N345">
        <v>5.9525599999999998E-2</v>
      </c>
      <c r="O345" t="s">
        <v>5</v>
      </c>
    </row>
    <row r="346" spans="13:15" x14ac:dyDescent="0.3">
      <c r="M346">
        <v>7.14</v>
      </c>
      <c r="N346">
        <v>5.4051399999999999E-2</v>
      </c>
      <c r="O346" t="s">
        <v>5</v>
      </c>
    </row>
    <row r="347" spans="13:15" x14ac:dyDescent="0.3">
      <c r="M347">
        <v>7.15</v>
      </c>
      <c r="N347">
        <v>5.3089699999999997E-2</v>
      </c>
      <c r="O347" t="s">
        <v>5</v>
      </c>
    </row>
    <row r="348" spans="13:15" x14ac:dyDescent="0.3">
      <c r="M348">
        <v>7.1749999999999998</v>
      </c>
      <c r="N348">
        <v>5.56315E-2</v>
      </c>
      <c r="O348" t="s">
        <v>5</v>
      </c>
    </row>
    <row r="349" spans="13:15" x14ac:dyDescent="0.3">
      <c r="M349">
        <v>7.2</v>
      </c>
      <c r="N349">
        <v>6.0720700000000002E-2</v>
      </c>
      <c r="O349" t="s">
        <v>5</v>
      </c>
    </row>
    <row r="350" spans="13:15" x14ac:dyDescent="0.3">
      <c r="M350">
        <v>7.2249999999999996</v>
      </c>
      <c r="N350">
        <v>6.6298999999999997E-2</v>
      </c>
      <c r="O350" t="s">
        <v>5</v>
      </c>
    </row>
    <row r="351" spans="13:15" x14ac:dyDescent="0.3">
      <c r="M351">
        <v>7.25</v>
      </c>
      <c r="N351">
        <v>7.1322899999999995E-2</v>
      </c>
      <c r="O351" t="s">
        <v>5</v>
      </c>
    </row>
    <row r="352" spans="13:15" x14ac:dyDescent="0.3">
      <c r="M352">
        <v>7.26</v>
      </c>
      <c r="N352">
        <v>7.2741100000000003E-2</v>
      </c>
      <c r="O352" t="s">
        <v>5</v>
      </c>
    </row>
    <row r="353" spans="13:15" x14ac:dyDescent="0.3">
      <c r="M353">
        <v>7.27</v>
      </c>
      <c r="N353">
        <v>7.3595900000000006E-2</v>
      </c>
      <c r="O353" t="s">
        <v>5</v>
      </c>
    </row>
    <row r="354" spans="13:15" x14ac:dyDescent="0.3">
      <c r="M354">
        <v>7.2750000000000004</v>
      </c>
      <c r="N354">
        <v>7.37733E-2</v>
      </c>
      <c r="O354" t="s">
        <v>5</v>
      </c>
    </row>
    <row r="355" spans="13:15" x14ac:dyDescent="0.3">
      <c r="M355">
        <v>7.28</v>
      </c>
      <c r="N355">
        <v>7.3771199999999995E-2</v>
      </c>
      <c r="O355" t="s">
        <v>5</v>
      </c>
    </row>
    <row r="356" spans="13:15" x14ac:dyDescent="0.3">
      <c r="M356">
        <v>7.2850000000000001</v>
      </c>
      <c r="N356">
        <v>7.3586600000000002E-2</v>
      </c>
      <c r="O356" t="s">
        <v>5</v>
      </c>
    </row>
    <row r="357" spans="13:15" x14ac:dyDescent="0.3">
      <c r="M357">
        <v>7.29</v>
      </c>
      <c r="N357">
        <v>7.3222999999999996E-2</v>
      </c>
      <c r="O357" t="s">
        <v>5</v>
      </c>
    </row>
    <row r="358" spans="13:15" x14ac:dyDescent="0.3">
      <c r="M358">
        <v>7.3</v>
      </c>
      <c r="N358">
        <v>7.20031E-2</v>
      </c>
      <c r="O358" t="s">
        <v>5</v>
      </c>
    </row>
    <row r="359" spans="13:15" x14ac:dyDescent="0.3">
      <c r="M359">
        <v>7.35</v>
      </c>
      <c r="N359">
        <v>6.20939E-2</v>
      </c>
      <c r="O359" t="s">
        <v>5</v>
      </c>
    </row>
    <row r="360" spans="13:15" x14ac:dyDescent="0.3">
      <c r="M360">
        <v>7.375</v>
      </c>
      <c r="N360">
        <v>5.9139400000000002E-2</v>
      </c>
      <c r="O360" t="s">
        <v>5</v>
      </c>
    </row>
    <row r="361" spans="13:15" x14ac:dyDescent="0.3">
      <c r="M361">
        <v>7.4</v>
      </c>
      <c r="N361">
        <v>5.8031699999999999E-2</v>
      </c>
      <c r="O361" t="s">
        <v>5</v>
      </c>
    </row>
    <row r="362" spans="13:15" x14ac:dyDescent="0.3">
      <c r="M362">
        <v>7.4249999999999998</v>
      </c>
      <c r="N362">
        <v>5.8882400000000001E-2</v>
      </c>
      <c r="O362" t="s">
        <v>5</v>
      </c>
    </row>
    <row r="363" spans="13:15" x14ac:dyDescent="0.3">
      <c r="M363">
        <v>7.45</v>
      </c>
      <c r="N363">
        <v>6.0917800000000001E-2</v>
      </c>
      <c r="O363" t="s">
        <v>5</v>
      </c>
    </row>
    <row r="364" spans="13:15" x14ac:dyDescent="0.3">
      <c r="M364">
        <v>7.4749999999999996</v>
      </c>
      <c r="N364">
        <v>6.3415200000000005E-2</v>
      </c>
      <c r="O364" t="s">
        <v>5</v>
      </c>
    </row>
    <row r="365" spans="13:15" x14ac:dyDescent="0.3">
      <c r="M365">
        <v>7.5</v>
      </c>
      <c r="N365">
        <v>6.5316799999999994E-2</v>
      </c>
      <c r="O365" t="s">
        <v>5</v>
      </c>
    </row>
    <row r="366" spans="13:15" x14ac:dyDescent="0.3">
      <c r="M366">
        <v>7.51</v>
      </c>
      <c r="N366">
        <v>6.5529799999999999E-2</v>
      </c>
      <c r="O366" t="s">
        <v>5</v>
      </c>
    </row>
    <row r="367" spans="13:15" x14ac:dyDescent="0.3">
      <c r="M367">
        <v>7.52</v>
      </c>
      <c r="N367">
        <v>6.5133800000000006E-2</v>
      </c>
      <c r="O367" t="s">
        <v>5</v>
      </c>
    </row>
    <row r="368" spans="13:15" x14ac:dyDescent="0.3">
      <c r="M368">
        <v>7.53</v>
      </c>
      <c r="N368">
        <v>6.3714599999999996E-2</v>
      </c>
      <c r="O368" t="s">
        <v>5</v>
      </c>
    </row>
    <row r="369" spans="13:15" x14ac:dyDescent="0.3">
      <c r="M369">
        <v>7.54</v>
      </c>
      <c r="N369">
        <v>6.0473499999999999E-2</v>
      </c>
      <c r="O369" t="s">
        <v>5</v>
      </c>
    </row>
    <row r="370" spans="13:15" x14ac:dyDescent="0.3">
      <c r="M370">
        <v>7.55</v>
      </c>
      <c r="N370">
        <v>5.6399699999999997E-2</v>
      </c>
      <c r="O370" t="s">
        <v>5</v>
      </c>
    </row>
    <row r="371" spans="13:15" x14ac:dyDescent="0.3">
      <c r="M371">
        <v>7.5549999999999997</v>
      </c>
      <c r="N371">
        <v>5.8891100000000002E-2</v>
      </c>
      <c r="O371" t="s">
        <v>5</v>
      </c>
    </row>
    <row r="372" spans="13:15" x14ac:dyDescent="0.3">
      <c r="M372">
        <v>7.56</v>
      </c>
      <c r="N372">
        <v>6.6200700000000001E-2</v>
      </c>
      <c r="O372" t="s">
        <v>5</v>
      </c>
    </row>
    <row r="373" spans="13:15" x14ac:dyDescent="0.3">
      <c r="M373">
        <v>7.5650000000000004</v>
      </c>
      <c r="N373">
        <v>7.1353899999999998E-2</v>
      </c>
      <c r="O373" t="s">
        <v>5</v>
      </c>
    </row>
    <row r="374" spans="13:15" x14ac:dyDescent="0.3">
      <c r="M374">
        <v>7.57</v>
      </c>
      <c r="N374">
        <v>7.3063500000000003E-2</v>
      </c>
      <c r="O374" t="s">
        <v>5</v>
      </c>
    </row>
    <row r="375" spans="13:15" x14ac:dyDescent="0.3">
      <c r="M375">
        <v>7.5750000000000002</v>
      </c>
      <c r="N375">
        <v>7.3137199999999999E-2</v>
      </c>
      <c r="O375" t="s">
        <v>5</v>
      </c>
    </row>
    <row r="376" spans="13:15" x14ac:dyDescent="0.3">
      <c r="M376">
        <v>7.58</v>
      </c>
      <c r="N376">
        <v>7.2534799999999997E-2</v>
      </c>
      <c r="O376" t="s">
        <v>5</v>
      </c>
    </row>
    <row r="377" spans="13:15" x14ac:dyDescent="0.3">
      <c r="M377">
        <v>7.6</v>
      </c>
      <c r="N377">
        <v>6.9364800000000004E-2</v>
      </c>
      <c r="O377" t="s">
        <v>5</v>
      </c>
    </row>
    <row r="378" spans="13:15" x14ac:dyDescent="0.3">
      <c r="M378">
        <v>7.625</v>
      </c>
      <c r="N378">
        <v>6.6205799999999995E-2</v>
      </c>
      <c r="O378" t="s">
        <v>5</v>
      </c>
    </row>
    <row r="379" spans="13:15" x14ac:dyDescent="0.3">
      <c r="M379">
        <v>7.6349999999999998</v>
      </c>
      <c r="N379">
        <v>6.5995799999999993E-2</v>
      </c>
      <c r="O379" t="s">
        <v>5</v>
      </c>
    </row>
    <row r="380" spans="13:15" x14ac:dyDescent="0.3">
      <c r="M380">
        <v>7.64</v>
      </c>
      <c r="N380">
        <v>6.6316200000000006E-2</v>
      </c>
      <c r="O380" t="s">
        <v>5</v>
      </c>
    </row>
    <row r="381" spans="13:15" x14ac:dyDescent="0.3">
      <c r="M381">
        <v>7.6449999999999996</v>
      </c>
      <c r="N381">
        <v>6.7720100000000005E-2</v>
      </c>
      <c r="O381" t="s">
        <v>5</v>
      </c>
    </row>
    <row r="382" spans="13:15" x14ac:dyDescent="0.3">
      <c r="M382">
        <v>7.65</v>
      </c>
      <c r="N382">
        <v>7.0065600000000006E-2</v>
      </c>
      <c r="O382" t="s">
        <v>5</v>
      </c>
    </row>
    <row r="383" spans="13:15" x14ac:dyDescent="0.3">
      <c r="M383">
        <v>7.6550000000000002</v>
      </c>
      <c r="N383">
        <v>7.4805899999999995E-2</v>
      </c>
      <c r="O383" t="s">
        <v>5</v>
      </c>
    </row>
    <row r="384" spans="13:15" x14ac:dyDescent="0.3">
      <c r="M384">
        <v>7.66</v>
      </c>
      <c r="N384">
        <v>7.8055399999999997E-2</v>
      </c>
      <c r="O384" t="s">
        <v>5</v>
      </c>
    </row>
    <row r="385" spans="13:15" x14ac:dyDescent="0.3">
      <c r="M385">
        <v>7.665</v>
      </c>
      <c r="N385">
        <v>7.8592300000000004E-2</v>
      </c>
      <c r="O385" t="s">
        <v>5</v>
      </c>
    </row>
    <row r="386" spans="13:15" x14ac:dyDescent="0.3">
      <c r="M386">
        <v>7.67</v>
      </c>
      <c r="N386">
        <v>7.4014200000000002E-2</v>
      </c>
      <c r="O386" t="s">
        <v>5</v>
      </c>
    </row>
    <row r="387" spans="13:15" x14ac:dyDescent="0.3">
      <c r="M387">
        <v>7.6749999999999998</v>
      </c>
      <c r="N387">
        <v>7.0319000000000007E-2</v>
      </c>
      <c r="O387" t="s">
        <v>5</v>
      </c>
    </row>
    <row r="388" spans="13:15" x14ac:dyDescent="0.3">
      <c r="M388">
        <v>7.68</v>
      </c>
      <c r="N388">
        <v>6.8936700000000004E-2</v>
      </c>
      <c r="O388" t="s">
        <v>5</v>
      </c>
    </row>
    <row r="389" spans="13:15" x14ac:dyDescent="0.3">
      <c r="M389">
        <v>7.6849999999999996</v>
      </c>
      <c r="N389">
        <v>6.7993300000000007E-2</v>
      </c>
      <c r="O389" t="s">
        <v>5</v>
      </c>
    </row>
    <row r="390" spans="13:15" x14ac:dyDescent="0.3">
      <c r="M390">
        <v>7.6950000000000003</v>
      </c>
      <c r="N390">
        <v>6.6997799999999996E-2</v>
      </c>
      <c r="O390" t="s">
        <v>5</v>
      </c>
    </row>
    <row r="391" spans="13:15" x14ac:dyDescent="0.3">
      <c r="M391">
        <v>7.7</v>
      </c>
      <c r="N391">
        <v>6.6823999999999995E-2</v>
      </c>
      <c r="O391" t="s">
        <v>5</v>
      </c>
    </row>
    <row r="392" spans="13:15" x14ac:dyDescent="0.3">
      <c r="M392">
        <v>7.71</v>
      </c>
      <c r="N392">
        <v>6.6993700000000003E-2</v>
      </c>
      <c r="O392" t="s">
        <v>5</v>
      </c>
    </row>
    <row r="393" spans="13:15" x14ac:dyDescent="0.3">
      <c r="M393">
        <v>7.7149999999999999</v>
      </c>
      <c r="N393">
        <v>6.7324700000000001E-2</v>
      </c>
      <c r="O393" t="s">
        <v>5</v>
      </c>
    </row>
    <row r="394" spans="13:15" x14ac:dyDescent="0.3">
      <c r="M394">
        <v>7.7249999999999996</v>
      </c>
      <c r="N394">
        <v>6.8897299999999995E-2</v>
      </c>
      <c r="O394" t="s">
        <v>5</v>
      </c>
    </row>
    <row r="395" spans="13:15" x14ac:dyDescent="0.3">
      <c r="M395">
        <v>7.7549999999999999</v>
      </c>
      <c r="N395">
        <v>7.4864700000000006E-2</v>
      </c>
      <c r="O395" t="s">
        <v>5</v>
      </c>
    </row>
    <row r="396" spans="13:15" x14ac:dyDescent="0.3">
      <c r="M396">
        <v>7.76</v>
      </c>
      <c r="N396">
        <v>7.5446399999999997E-2</v>
      </c>
      <c r="O396" t="s">
        <v>5</v>
      </c>
    </row>
    <row r="397" spans="13:15" x14ac:dyDescent="0.3">
      <c r="M397">
        <v>7.7649999999999997</v>
      </c>
      <c r="N397">
        <v>7.5573600000000005E-2</v>
      </c>
      <c r="O397" t="s">
        <v>5</v>
      </c>
    </row>
    <row r="398" spans="13:15" x14ac:dyDescent="0.3">
      <c r="M398">
        <v>7.77</v>
      </c>
      <c r="N398">
        <v>7.5266600000000003E-2</v>
      </c>
      <c r="O398" t="s">
        <v>5</v>
      </c>
    </row>
    <row r="399" spans="13:15" x14ac:dyDescent="0.3">
      <c r="M399">
        <v>7.8</v>
      </c>
      <c r="N399">
        <v>7.1579199999999996E-2</v>
      </c>
      <c r="O399" t="s">
        <v>5</v>
      </c>
    </row>
    <row r="400" spans="13:15" x14ac:dyDescent="0.3">
      <c r="M400">
        <v>7.8250000000000002</v>
      </c>
      <c r="N400">
        <v>6.9796999999999998E-2</v>
      </c>
      <c r="O400" t="s">
        <v>5</v>
      </c>
    </row>
    <row r="401" spans="13:15" x14ac:dyDescent="0.3">
      <c r="M401">
        <v>7.85</v>
      </c>
      <c r="N401">
        <v>7.0314799999999997E-2</v>
      </c>
      <c r="O401" t="s">
        <v>5</v>
      </c>
    </row>
    <row r="402" spans="13:15" x14ac:dyDescent="0.3">
      <c r="M402">
        <v>7.875</v>
      </c>
      <c r="N402">
        <v>7.1761900000000003E-2</v>
      </c>
      <c r="O402" t="s">
        <v>5</v>
      </c>
    </row>
    <row r="403" spans="13:15" x14ac:dyDescent="0.3">
      <c r="M403">
        <v>7.9</v>
      </c>
      <c r="N403">
        <v>7.6869300000000002E-2</v>
      </c>
      <c r="O403" t="s">
        <v>5</v>
      </c>
    </row>
    <row r="404" spans="13:15" x14ac:dyDescent="0.3">
      <c r="M404">
        <v>7.91</v>
      </c>
      <c r="N404">
        <v>8.4257700000000005E-2</v>
      </c>
      <c r="O404" t="s">
        <v>5</v>
      </c>
    </row>
    <row r="405" spans="13:15" x14ac:dyDescent="0.3">
      <c r="M405">
        <v>7.915</v>
      </c>
      <c r="N405">
        <v>8.9811000000000002E-2</v>
      </c>
      <c r="O405" t="s">
        <v>5</v>
      </c>
    </row>
    <row r="406" spans="13:15" x14ac:dyDescent="0.3">
      <c r="M406">
        <v>7.9249999999999998</v>
      </c>
      <c r="N406">
        <v>8.0438800000000005E-2</v>
      </c>
      <c r="O406" t="s">
        <v>5</v>
      </c>
    </row>
    <row r="407" spans="13:15" x14ac:dyDescent="0.3">
      <c r="M407">
        <v>7.9349999999999996</v>
      </c>
      <c r="N407">
        <v>7.7619199999999999E-2</v>
      </c>
      <c r="O407" t="s">
        <v>5</v>
      </c>
    </row>
    <row r="408" spans="13:15" x14ac:dyDescent="0.3">
      <c r="M408">
        <v>7.95</v>
      </c>
      <c r="N408">
        <v>7.6371599999999998E-2</v>
      </c>
      <c r="O408" t="s">
        <v>5</v>
      </c>
    </row>
    <row r="409" spans="13:15" x14ac:dyDescent="0.3">
      <c r="M409">
        <v>7.9749999999999996</v>
      </c>
      <c r="N409">
        <v>7.6371599999999998E-2</v>
      </c>
      <c r="O409" t="s">
        <v>5</v>
      </c>
    </row>
    <row r="410" spans="13:15" x14ac:dyDescent="0.3">
      <c r="M410">
        <v>8</v>
      </c>
      <c r="N410">
        <v>7.65179E-2</v>
      </c>
      <c r="O410" t="s">
        <v>5</v>
      </c>
    </row>
    <row r="411" spans="13:15" x14ac:dyDescent="0.3">
      <c r="M411">
        <v>8.0250000000000004</v>
      </c>
      <c r="N411">
        <v>7.2779899999999995E-2</v>
      </c>
      <c r="O411" t="s">
        <v>5</v>
      </c>
    </row>
    <row r="412" spans="13:15" x14ac:dyDescent="0.3">
      <c r="M412">
        <v>8.0399999999999991</v>
      </c>
      <c r="N412">
        <v>7.7534900000000004E-2</v>
      </c>
      <c r="O412" t="s">
        <v>5</v>
      </c>
    </row>
    <row r="413" spans="13:15" x14ac:dyDescent="0.3">
      <c r="M413">
        <v>8.0500000000000007</v>
      </c>
      <c r="N413">
        <v>7.8534900000000005E-2</v>
      </c>
      <c r="O413" t="s">
        <v>5</v>
      </c>
    </row>
    <row r="414" spans="13:15" x14ac:dyDescent="0.3">
      <c r="M414">
        <v>8.06</v>
      </c>
      <c r="N414">
        <v>7.7035000000000006E-2</v>
      </c>
      <c r="O414" t="s">
        <v>5</v>
      </c>
    </row>
    <row r="415" spans="13:15" x14ac:dyDescent="0.3">
      <c r="M415">
        <v>8.0749999999999993</v>
      </c>
      <c r="N415">
        <v>7.14978E-2</v>
      </c>
      <c r="O415" t="s">
        <v>5</v>
      </c>
    </row>
    <row r="416" spans="13:15" x14ac:dyDescent="0.3">
      <c r="M416">
        <v>8.1150000000000002</v>
      </c>
      <c r="N416">
        <v>7.918E-2</v>
      </c>
      <c r="O416" t="s">
        <v>5</v>
      </c>
    </row>
    <row r="417" spans="13:15" x14ac:dyDescent="0.3">
      <c r="M417">
        <v>8.125</v>
      </c>
      <c r="N417">
        <v>8.0123299999999995E-2</v>
      </c>
      <c r="O417" t="s">
        <v>5</v>
      </c>
    </row>
    <row r="418" spans="13:15" x14ac:dyDescent="0.3">
      <c r="M418">
        <v>8.15</v>
      </c>
      <c r="N418">
        <v>7.7385300000000004E-2</v>
      </c>
      <c r="O418" t="s">
        <v>5</v>
      </c>
    </row>
    <row r="419" spans="13:15" x14ac:dyDescent="0.3">
      <c r="M419">
        <v>8.1750000000000007</v>
      </c>
      <c r="N419">
        <v>7.9255900000000004E-2</v>
      </c>
      <c r="O419" t="s">
        <v>5</v>
      </c>
    </row>
    <row r="420" spans="13:15" x14ac:dyDescent="0.3">
      <c r="M420">
        <v>8.1999999999999993</v>
      </c>
      <c r="N420">
        <v>7.9977000000000006E-2</v>
      </c>
      <c r="O420" t="s">
        <v>5</v>
      </c>
    </row>
    <row r="421" spans="13:15" x14ac:dyDescent="0.3">
      <c r="M421">
        <v>8.2249999999999996</v>
      </c>
      <c r="N421">
        <v>8.1983500000000001E-2</v>
      </c>
      <c r="O421" t="s">
        <v>5</v>
      </c>
    </row>
    <row r="422" spans="13:15" x14ac:dyDescent="0.3">
      <c r="M422">
        <v>8.25</v>
      </c>
      <c r="N422">
        <v>8.2882200000000003E-2</v>
      </c>
      <c r="O422" t="s">
        <v>5</v>
      </c>
    </row>
    <row r="423" spans="13:15" x14ac:dyDescent="0.3">
      <c r="M423">
        <v>8.2750000000000004</v>
      </c>
      <c r="N423">
        <v>8.1983500000000001E-2</v>
      </c>
      <c r="O423" t="s">
        <v>5</v>
      </c>
    </row>
    <row r="424" spans="13:15" x14ac:dyDescent="0.3">
      <c r="M424">
        <v>8.3000000000000007</v>
      </c>
      <c r="N424">
        <v>8.70311E-2</v>
      </c>
      <c r="O424" t="s">
        <v>5</v>
      </c>
    </row>
    <row r="425" spans="13:15" x14ac:dyDescent="0.3">
      <c r="M425">
        <v>8.31</v>
      </c>
      <c r="N425">
        <v>8.8546100000000003E-2</v>
      </c>
      <c r="O425" t="s">
        <v>5</v>
      </c>
    </row>
    <row r="426" spans="13:15" x14ac:dyDescent="0.3">
      <c r="M426">
        <v>8.3249999999999993</v>
      </c>
      <c r="N426">
        <v>8.4178100000000006E-2</v>
      </c>
      <c r="O426" t="s">
        <v>5</v>
      </c>
    </row>
    <row r="427" spans="13:15" x14ac:dyDescent="0.3">
      <c r="M427">
        <v>8.35</v>
      </c>
      <c r="N427">
        <v>7.9945699999999995E-2</v>
      </c>
      <c r="O427" t="s">
        <v>5</v>
      </c>
    </row>
    <row r="428" spans="13:15" x14ac:dyDescent="0.3">
      <c r="M428">
        <v>8.375</v>
      </c>
      <c r="N428">
        <v>8.3854100000000001E-2</v>
      </c>
      <c r="O428" t="s">
        <v>5</v>
      </c>
    </row>
    <row r="429" spans="13:15" x14ac:dyDescent="0.3">
      <c r="M429">
        <v>8.4</v>
      </c>
      <c r="N429">
        <v>8.6466699999999994E-2</v>
      </c>
      <c r="O429" t="s">
        <v>5</v>
      </c>
    </row>
    <row r="430" spans="13:15" x14ac:dyDescent="0.3">
      <c r="M430">
        <v>8.4250000000000007</v>
      </c>
      <c r="N430">
        <v>8.8494100000000006E-2</v>
      </c>
      <c r="O430" t="s">
        <v>5</v>
      </c>
    </row>
    <row r="431" spans="13:15" x14ac:dyDescent="0.3">
      <c r="M431">
        <v>8.4350000000000005</v>
      </c>
      <c r="N431">
        <v>8.7994199999999995E-2</v>
      </c>
      <c r="O431" t="s">
        <v>5</v>
      </c>
    </row>
    <row r="432" spans="13:15" x14ac:dyDescent="0.3">
      <c r="M432">
        <v>8.4499999999999993</v>
      </c>
      <c r="N432">
        <v>8.6059200000000002E-2</v>
      </c>
      <c r="O432" t="s">
        <v>5</v>
      </c>
    </row>
    <row r="433" spans="13:15" x14ac:dyDescent="0.3">
      <c r="M433">
        <v>8.4749999999999996</v>
      </c>
      <c r="N433">
        <v>8.1252000000000005E-2</v>
      </c>
      <c r="O433" t="s">
        <v>5</v>
      </c>
    </row>
    <row r="434" spans="13:15" x14ac:dyDescent="0.3">
      <c r="M434">
        <v>8.51</v>
      </c>
      <c r="N434">
        <v>9.0553400000000006E-2</v>
      </c>
      <c r="O434" t="s">
        <v>5</v>
      </c>
    </row>
    <row r="435" spans="13:15" x14ac:dyDescent="0.3">
      <c r="M435">
        <v>8.5250000000000004</v>
      </c>
      <c r="N435">
        <v>8.6466699999999994E-2</v>
      </c>
      <c r="O435" t="s">
        <v>5</v>
      </c>
    </row>
    <row r="436" spans="13:15" x14ac:dyDescent="0.3">
      <c r="M436">
        <v>8.5500000000000007</v>
      </c>
      <c r="N436">
        <v>8.2150699999999993E-2</v>
      </c>
      <c r="O436" t="s">
        <v>5</v>
      </c>
    </row>
    <row r="437" spans="13:15" x14ac:dyDescent="0.3">
      <c r="M437">
        <v>8.5749999999999993</v>
      </c>
      <c r="N437">
        <v>8.1150700000000006E-2</v>
      </c>
      <c r="O437" t="s">
        <v>5</v>
      </c>
    </row>
    <row r="438" spans="13:15" x14ac:dyDescent="0.3">
      <c r="M438">
        <v>8.6</v>
      </c>
      <c r="N438">
        <v>8.2612900000000003E-2</v>
      </c>
      <c r="O438" t="s">
        <v>5</v>
      </c>
    </row>
    <row r="439" spans="13:15" x14ac:dyDescent="0.3">
      <c r="M439">
        <v>8.65</v>
      </c>
      <c r="N439">
        <v>9.0321299999999993E-2</v>
      </c>
      <c r="O439" t="s">
        <v>5</v>
      </c>
    </row>
    <row r="440" spans="13:15" x14ac:dyDescent="0.3">
      <c r="M440">
        <v>8.6750000000000007</v>
      </c>
      <c r="N440">
        <v>8.4993200000000005E-2</v>
      </c>
      <c r="O440" t="s">
        <v>5</v>
      </c>
    </row>
    <row r="441" spans="13:15" x14ac:dyDescent="0.3">
      <c r="M441">
        <v>8.6999999999999993</v>
      </c>
      <c r="N441">
        <v>8.3854100000000001E-2</v>
      </c>
      <c r="O441" t="s">
        <v>5</v>
      </c>
    </row>
    <row r="442" spans="13:15" x14ac:dyDescent="0.3">
      <c r="M442">
        <v>8.7249999999999996</v>
      </c>
      <c r="N442">
        <v>8.7198300000000006E-2</v>
      </c>
      <c r="O442" t="s">
        <v>5</v>
      </c>
    </row>
    <row r="443" spans="13:15" x14ac:dyDescent="0.3">
      <c r="M443">
        <v>8.75</v>
      </c>
      <c r="N443">
        <v>9.9404300000000001E-2</v>
      </c>
      <c r="O443" t="s">
        <v>5</v>
      </c>
    </row>
    <row r="444" spans="13:15" x14ac:dyDescent="0.3">
      <c r="M444">
        <v>8.7750000000000004</v>
      </c>
      <c r="N444">
        <v>9.5663100000000001E-2</v>
      </c>
      <c r="O444" t="s">
        <v>5</v>
      </c>
    </row>
    <row r="445" spans="13:15" x14ac:dyDescent="0.3">
      <c r="M445">
        <v>8.8000000000000007</v>
      </c>
      <c r="N445">
        <v>0.100136</v>
      </c>
      <c r="O445" t="s">
        <v>5</v>
      </c>
    </row>
    <row r="446" spans="13:15" x14ac:dyDescent="0.3">
      <c r="M446">
        <v>8.8249999999999993</v>
      </c>
      <c r="N446">
        <v>9.6234500000000001E-2</v>
      </c>
      <c r="O446" t="s">
        <v>5</v>
      </c>
    </row>
    <row r="447" spans="13:15" x14ac:dyDescent="0.3">
      <c r="M447">
        <v>8.85</v>
      </c>
      <c r="N447">
        <v>9.2810100000000006E-2</v>
      </c>
      <c r="O447" t="s">
        <v>5</v>
      </c>
    </row>
    <row r="448" spans="13:15" x14ac:dyDescent="0.3">
      <c r="M448">
        <v>8.875</v>
      </c>
      <c r="N448">
        <v>8.8577699999999995E-2</v>
      </c>
      <c r="O448" t="s">
        <v>5</v>
      </c>
    </row>
    <row r="449" spans="13:15" x14ac:dyDescent="0.3">
      <c r="M449">
        <v>8.9</v>
      </c>
      <c r="N449">
        <v>9.2977299999999999E-2</v>
      </c>
      <c r="O449" t="s">
        <v>5</v>
      </c>
    </row>
    <row r="450" spans="13:15" x14ac:dyDescent="0.3">
      <c r="M450">
        <v>8.9250000000000007</v>
      </c>
      <c r="N450">
        <v>0.102341</v>
      </c>
      <c r="O450" t="s">
        <v>5</v>
      </c>
    </row>
    <row r="451" spans="13:15" x14ac:dyDescent="0.3">
      <c r="M451">
        <v>8.9499999999999993</v>
      </c>
      <c r="N451">
        <v>0.11600000000000001</v>
      </c>
      <c r="O451" t="s">
        <v>5</v>
      </c>
    </row>
    <row r="452" spans="13:15" x14ac:dyDescent="0.3">
      <c r="M452">
        <v>8.9749999999999996</v>
      </c>
      <c r="N452">
        <v>0.102381</v>
      </c>
      <c r="O452" t="s">
        <v>5</v>
      </c>
    </row>
    <row r="453" spans="13:15" x14ac:dyDescent="0.3">
      <c r="M453">
        <v>9</v>
      </c>
      <c r="N453">
        <v>0.1087</v>
      </c>
      <c r="O453" t="s">
        <v>5</v>
      </c>
    </row>
    <row r="454" spans="13:15" x14ac:dyDescent="0.3">
      <c r="M454">
        <v>9.01</v>
      </c>
      <c r="N454">
        <v>0.10878599999999999</v>
      </c>
      <c r="O454" t="s">
        <v>5</v>
      </c>
    </row>
    <row r="455" spans="13:15" x14ac:dyDescent="0.3">
      <c r="M455">
        <v>9.0250000000000004</v>
      </c>
      <c r="N455">
        <v>0.10594000000000001</v>
      </c>
      <c r="O455" t="s">
        <v>5</v>
      </c>
    </row>
    <row r="456" spans="13:15" x14ac:dyDescent="0.3">
      <c r="M456">
        <v>9.0500000000000007</v>
      </c>
      <c r="N456">
        <v>9.9580100000000005E-2</v>
      </c>
      <c r="O456" t="s">
        <v>5</v>
      </c>
    </row>
    <row r="457" spans="13:15" x14ac:dyDescent="0.3">
      <c r="M457">
        <v>9.1</v>
      </c>
      <c r="N457">
        <v>9.0579999999999994E-2</v>
      </c>
      <c r="O457" t="s">
        <v>5</v>
      </c>
    </row>
    <row r="458" spans="13:15" x14ac:dyDescent="0.3">
      <c r="M458">
        <v>9.15</v>
      </c>
      <c r="N458">
        <v>8.5530200000000001E-2</v>
      </c>
      <c r="O458" t="s">
        <v>5</v>
      </c>
    </row>
    <row r="459" spans="13:15" x14ac:dyDescent="0.3">
      <c r="M459">
        <v>9.1999999999999993</v>
      </c>
      <c r="N459">
        <v>8.4929299999999999E-2</v>
      </c>
      <c r="O459" t="s">
        <v>5</v>
      </c>
    </row>
    <row r="460" spans="13:15" x14ac:dyDescent="0.3">
      <c r="M460">
        <v>9.3000000000000007</v>
      </c>
      <c r="N460">
        <v>9.579E-2</v>
      </c>
      <c r="O460" t="s">
        <v>5</v>
      </c>
    </row>
    <row r="461" spans="13:15" x14ac:dyDescent="0.3">
      <c r="M461">
        <v>9.32</v>
      </c>
      <c r="N461">
        <v>9.6979999999999997E-2</v>
      </c>
      <c r="O461" t="s">
        <v>5</v>
      </c>
    </row>
    <row r="462" spans="13:15" x14ac:dyDescent="0.3">
      <c r="M462">
        <v>9.35</v>
      </c>
      <c r="N462">
        <v>9.6440600000000001E-2</v>
      </c>
      <c r="O462" t="s">
        <v>5</v>
      </c>
    </row>
    <row r="463" spans="13:15" x14ac:dyDescent="0.3">
      <c r="M463">
        <v>9.4</v>
      </c>
      <c r="N463">
        <v>9.2930100000000002E-2</v>
      </c>
      <c r="O463" t="s">
        <v>5</v>
      </c>
    </row>
    <row r="464" spans="13:15" x14ac:dyDescent="0.3">
      <c r="M464">
        <v>9.4499999999999993</v>
      </c>
      <c r="N464">
        <v>8.8041099999999997E-2</v>
      </c>
      <c r="O464" t="s">
        <v>5</v>
      </c>
    </row>
    <row r="465" spans="13:15" x14ac:dyDescent="0.3">
      <c r="M465">
        <v>9.5</v>
      </c>
      <c r="N465">
        <v>8.7549299999999997E-2</v>
      </c>
      <c r="O465" t="s">
        <v>5</v>
      </c>
    </row>
    <row r="466" spans="13:15" x14ac:dyDescent="0.3">
      <c r="M466">
        <v>9.6</v>
      </c>
      <c r="N466">
        <v>9.2654899999999998E-2</v>
      </c>
      <c r="O466" t="s">
        <v>5</v>
      </c>
    </row>
    <row r="467" spans="13:15" x14ac:dyDescent="0.3">
      <c r="M467">
        <v>9.6999999999999993</v>
      </c>
      <c r="N467">
        <v>9.3910599999999997E-2</v>
      </c>
      <c r="O467" t="s">
        <v>5</v>
      </c>
    </row>
    <row r="468" spans="13:15" x14ac:dyDescent="0.3">
      <c r="M468">
        <v>9.8000000000000007</v>
      </c>
      <c r="N468">
        <v>9.4717300000000004E-2</v>
      </c>
      <c r="O468" t="s">
        <v>5</v>
      </c>
    </row>
    <row r="469" spans="13:15" x14ac:dyDescent="0.3">
      <c r="M469">
        <v>10</v>
      </c>
      <c r="N469">
        <v>9.5763100000000004E-2</v>
      </c>
      <c r="O469" t="s">
        <v>5</v>
      </c>
    </row>
    <row r="470" spans="13:15" x14ac:dyDescent="0.3">
      <c r="M470">
        <v>10.5</v>
      </c>
      <c r="N470">
        <v>9.7925999999999999E-2</v>
      </c>
      <c r="O470" t="s">
        <v>5</v>
      </c>
    </row>
    <row r="471" spans="13:15" x14ac:dyDescent="0.3">
      <c r="M471">
        <v>11</v>
      </c>
      <c r="N471">
        <v>9.9872199999999994E-2</v>
      </c>
      <c r="O471" t="s">
        <v>5</v>
      </c>
    </row>
    <row r="472" spans="13:15" x14ac:dyDescent="0.3">
      <c r="M472">
        <v>11.25</v>
      </c>
      <c r="N472">
        <v>0.100532</v>
      </c>
      <c r="O472" t="s">
        <v>5</v>
      </c>
    </row>
    <row r="473" spans="13:15" x14ac:dyDescent="0.3">
      <c r="M473">
        <v>11.75</v>
      </c>
      <c r="N473">
        <v>0.10084700000000001</v>
      </c>
      <c r="O473" t="s">
        <v>5</v>
      </c>
    </row>
    <row r="474" spans="13:15" x14ac:dyDescent="0.3">
      <c r="M474">
        <v>12</v>
      </c>
      <c r="N474">
        <v>0.100497</v>
      </c>
      <c r="O474" t="s">
        <v>5</v>
      </c>
    </row>
    <row r="475" spans="13:15" x14ac:dyDescent="0.3">
      <c r="M475">
        <v>12.2</v>
      </c>
      <c r="N475">
        <v>9.9659200000000003E-2</v>
      </c>
      <c r="O475" t="s">
        <v>5</v>
      </c>
    </row>
    <row r="476" spans="13:15" x14ac:dyDescent="0.3">
      <c r="M476">
        <v>12.4</v>
      </c>
      <c r="N476">
        <v>9.8143499999999995E-2</v>
      </c>
      <c r="O476" t="s">
        <v>5</v>
      </c>
    </row>
    <row r="477" spans="13:15" x14ac:dyDescent="0.3">
      <c r="M477">
        <v>12.6</v>
      </c>
      <c r="N477">
        <v>9.5913100000000001E-2</v>
      </c>
      <c r="O477" t="s">
        <v>5</v>
      </c>
    </row>
    <row r="478" spans="13:15" x14ac:dyDescent="0.3">
      <c r="M478">
        <v>13.4</v>
      </c>
      <c r="N478">
        <v>8.4478700000000004E-2</v>
      </c>
      <c r="O478" t="s">
        <v>5</v>
      </c>
    </row>
    <row r="479" spans="13:15" x14ac:dyDescent="0.3">
      <c r="M479">
        <v>14</v>
      </c>
      <c r="N479">
        <v>7.6187000000000005E-2</v>
      </c>
      <c r="O479" t="s">
        <v>5</v>
      </c>
    </row>
    <row r="480" spans="13:15" x14ac:dyDescent="0.3">
      <c r="M480">
        <v>14.5</v>
      </c>
      <c r="N480">
        <v>6.9658200000000003E-2</v>
      </c>
      <c r="O480" t="s">
        <v>5</v>
      </c>
    </row>
    <row r="481" spans="13:15" x14ac:dyDescent="0.3">
      <c r="M481">
        <v>14.9</v>
      </c>
      <c r="N481">
        <v>6.47866E-2</v>
      </c>
      <c r="O481" t="s">
        <v>5</v>
      </c>
    </row>
    <row r="482" spans="13:15" x14ac:dyDescent="0.3">
      <c r="M482">
        <v>15.3</v>
      </c>
      <c r="N482">
        <v>6.0362100000000002E-2</v>
      </c>
      <c r="O482" t="s">
        <v>5</v>
      </c>
    </row>
    <row r="483" spans="13:15" x14ac:dyDescent="0.3">
      <c r="M483">
        <v>15.6</v>
      </c>
      <c r="N483">
        <v>5.7321900000000002E-2</v>
      </c>
      <c r="O483" t="s">
        <v>5</v>
      </c>
    </row>
    <row r="484" spans="13:15" x14ac:dyDescent="0.3">
      <c r="M484">
        <v>16</v>
      </c>
      <c r="N484">
        <v>5.3662099999999997E-2</v>
      </c>
      <c r="O484" t="s">
        <v>5</v>
      </c>
    </row>
    <row r="485" spans="13:15" x14ac:dyDescent="0.3">
      <c r="M485">
        <v>16.399999999999999</v>
      </c>
      <c r="N485">
        <v>5.03872E-2</v>
      </c>
      <c r="O485" t="s">
        <v>5</v>
      </c>
    </row>
    <row r="486" spans="13:15" x14ac:dyDescent="0.3">
      <c r="M486">
        <v>16.8</v>
      </c>
      <c r="N486">
        <v>4.7439500000000002E-2</v>
      </c>
      <c r="O486" t="s">
        <v>5</v>
      </c>
    </row>
    <row r="487" spans="13:15" x14ac:dyDescent="0.3">
      <c r="M487">
        <v>17.2</v>
      </c>
      <c r="N487">
        <v>4.4772899999999997E-2</v>
      </c>
      <c r="O487" t="s">
        <v>5</v>
      </c>
    </row>
    <row r="488" spans="13:15" x14ac:dyDescent="0.3">
      <c r="M488">
        <v>17.7</v>
      </c>
      <c r="N488">
        <v>4.1779700000000003E-2</v>
      </c>
      <c r="O488" t="s">
        <v>5</v>
      </c>
    </row>
    <row r="489" spans="13:15" x14ac:dyDescent="0.3">
      <c r="M489">
        <v>18.2</v>
      </c>
      <c r="N489">
        <v>3.9110899999999997E-2</v>
      </c>
      <c r="O489" t="s">
        <v>5</v>
      </c>
    </row>
    <row r="490" spans="13:15" x14ac:dyDescent="0.3">
      <c r="M490">
        <v>18.7</v>
      </c>
      <c r="N490">
        <v>3.6720000000000003E-2</v>
      </c>
      <c r="O490" t="s">
        <v>5</v>
      </c>
    </row>
    <row r="491" spans="13:15" x14ac:dyDescent="0.3">
      <c r="M491">
        <v>19.2</v>
      </c>
      <c r="N491">
        <v>3.4569200000000001E-2</v>
      </c>
      <c r="O491" t="s">
        <v>5</v>
      </c>
    </row>
    <row r="492" spans="13:15" x14ac:dyDescent="0.3">
      <c r="M492">
        <v>19.7</v>
      </c>
      <c r="N492">
        <v>3.2626799999999997E-2</v>
      </c>
      <c r="O492" t="s">
        <v>5</v>
      </c>
    </row>
    <row r="493" spans="13:15" x14ac:dyDescent="0.3">
      <c r="M493">
        <v>20.3</v>
      </c>
      <c r="N493">
        <v>3.0534100000000002E-2</v>
      </c>
      <c r="O493" t="s">
        <v>5</v>
      </c>
    </row>
    <row r="494" spans="13:15" x14ac:dyDescent="0.3">
      <c r="M494">
        <v>20.9</v>
      </c>
      <c r="N494">
        <v>2.8665599999999999E-2</v>
      </c>
      <c r="O494" t="s">
        <v>5</v>
      </c>
    </row>
    <row r="495" spans="13:15" x14ac:dyDescent="0.3">
      <c r="M495">
        <v>21.5001</v>
      </c>
      <c r="N495">
        <v>2.6989599999999999E-2</v>
      </c>
      <c r="O495" t="s">
        <v>5</v>
      </c>
    </row>
    <row r="496" spans="13:15" x14ac:dyDescent="0.3">
      <c r="M496">
        <v>22.0002</v>
      </c>
      <c r="N496">
        <v>2.5721000000000001E-2</v>
      </c>
      <c r="O496" t="s">
        <v>5</v>
      </c>
    </row>
    <row r="497" spans="13:15" x14ac:dyDescent="0.3">
      <c r="M497">
        <v>23</v>
      </c>
      <c r="N497">
        <v>2.3470499999999998E-2</v>
      </c>
      <c r="O497" t="s">
        <v>5</v>
      </c>
    </row>
    <row r="498" spans="13:15" x14ac:dyDescent="0.3">
      <c r="M498">
        <v>24</v>
      </c>
      <c r="N498">
        <v>2.2265699999999999E-2</v>
      </c>
      <c r="O498" t="s">
        <v>5</v>
      </c>
    </row>
    <row r="499" spans="13:15" x14ac:dyDescent="0.3">
      <c r="M499">
        <v>25</v>
      </c>
      <c r="N499">
        <v>1.9969799999999999E-2</v>
      </c>
      <c r="O499" t="s">
        <v>5</v>
      </c>
    </row>
    <row r="500" spans="13:15" x14ac:dyDescent="0.3">
      <c r="M500">
        <v>26</v>
      </c>
      <c r="N500">
        <v>1.85097E-2</v>
      </c>
      <c r="O500" t="s">
        <v>5</v>
      </c>
    </row>
    <row r="501" spans="13:15" x14ac:dyDescent="0.3">
      <c r="M501">
        <v>27</v>
      </c>
      <c r="N501">
        <v>1.71363E-2</v>
      </c>
      <c r="O501" t="s">
        <v>5</v>
      </c>
    </row>
    <row r="502" spans="13:15" x14ac:dyDescent="0.3">
      <c r="M502">
        <v>28</v>
      </c>
      <c r="N502">
        <v>1.51147E-2</v>
      </c>
      <c r="O502" t="s">
        <v>5</v>
      </c>
    </row>
    <row r="503" spans="13:15" x14ac:dyDescent="0.3">
      <c r="M503">
        <v>29</v>
      </c>
      <c r="N503">
        <v>1.41044E-2</v>
      </c>
      <c r="O503" t="s">
        <v>5</v>
      </c>
    </row>
    <row r="504" spans="13:15" x14ac:dyDescent="0.3">
      <c r="M504">
        <v>30</v>
      </c>
      <c r="N504">
        <v>1.37813E-2</v>
      </c>
      <c r="O504" t="s">
        <v>5</v>
      </c>
    </row>
    <row r="505" spans="13:15" x14ac:dyDescent="0.3">
      <c r="M505">
        <v>32</v>
      </c>
      <c r="N505">
        <v>1.18704E-2</v>
      </c>
      <c r="O505" t="s">
        <v>5</v>
      </c>
    </row>
    <row r="506" spans="13:15" x14ac:dyDescent="0.3">
      <c r="M506">
        <v>34</v>
      </c>
      <c r="N506">
        <v>1.06047E-2</v>
      </c>
      <c r="O506" t="s">
        <v>5</v>
      </c>
    </row>
    <row r="507" spans="13:15" x14ac:dyDescent="0.3">
      <c r="M507">
        <v>36</v>
      </c>
      <c r="N507">
        <v>9.7106199999999997E-3</v>
      </c>
      <c r="O507" t="s">
        <v>5</v>
      </c>
    </row>
    <row r="508" spans="13:15" x14ac:dyDescent="0.3">
      <c r="M508">
        <v>38</v>
      </c>
      <c r="N508">
        <v>8.6763799999999992E-3</v>
      </c>
      <c r="O508" t="s">
        <v>5</v>
      </c>
    </row>
    <row r="509" spans="13:15" x14ac:dyDescent="0.3">
      <c r="M509">
        <v>40</v>
      </c>
      <c r="N509">
        <v>8.0598200000000005E-3</v>
      </c>
      <c r="O509" t="s">
        <v>5</v>
      </c>
    </row>
    <row r="510" spans="13:15" x14ac:dyDescent="0.3">
      <c r="M510">
        <v>42</v>
      </c>
      <c r="N510">
        <v>5.9118399999999998E-3</v>
      </c>
      <c r="O510" t="s">
        <v>5</v>
      </c>
    </row>
    <row r="511" spans="13:15" x14ac:dyDescent="0.3">
      <c r="M511">
        <v>44</v>
      </c>
      <c r="N511">
        <v>5.0417600000000002E-3</v>
      </c>
      <c r="O511" t="s">
        <v>5</v>
      </c>
    </row>
    <row r="512" spans="13:15" x14ac:dyDescent="0.3">
      <c r="M512">
        <v>46</v>
      </c>
      <c r="N512">
        <v>4.7431599999999997E-3</v>
      </c>
      <c r="O512" t="s">
        <v>5</v>
      </c>
    </row>
    <row r="513" spans="13:15" x14ac:dyDescent="0.3">
      <c r="M513">
        <v>48</v>
      </c>
      <c r="N513">
        <v>4.7570199999999998E-3</v>
      </c>
      <c r="O513" t="s">
        <v>5</v>
      </c>
    </row>
    <row r="514" spans="13:15" x14ac:dyDescent="0.3">
      <c r="M514">
        <v>50</v>
      </c>
      <c r="N514">
        <v>4.0937899999999999E-3</v>
      </c>
      <c r="O514" t="s">
        <v>5</v>
      </c>
    </row>
    <row r="515" spans="13:15" x14ac:dyDescent="0.3">
      <c r="M515">
        <v>52</v>
      </c>
      <c r="N515">
        <v>3.5714800000000001E-3</v>
      </c>
      <c r="O515" t="s">
        <v>5</v>
      </c>
    </row>
    <row r="516" spans="13:15" x14ac:dyDescent="0.3">
      <c r="M516">
        <v>54</v>
      </c>
      <c r="N516">
        <v>3.4580800000000001E-3</v>
      </c>
      <c r="O516" t="s">
        <v>5</v>
      </c>
    </row>
    <row r="517" spans="13:15" x14ac:dyDescent="0.3">
      <c r="M517">
        <v>56</v>
      </c>
      <c r="N517">
        <v>3.43145E-3</v>
      </c>
      <c r="O517" t="s">
        <v>5</v>
      </c>
    </row>
    <row r="518" spans="13:15" x14ac:dyDescent="0.3">
      <c r="M518">
        <v>58</v>
      </c>
      <c r="N518">
        <v>3.5015699999999999E-3</v>
      </c>
      <c r="O518" t="s">
        <v>5</v>
      </c>
    </row>
    <row r="519" spans="13:15" x14ac:dyDescent="0.3">
      <c r="M519">
        <v>60</v>
      </c>
      <c r="N519">
        <v>3.4552900000000002E-3</v>
      </c>
      <c r="O519" t="s">
        <v>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4"/>
  <sheetViews>
    <sheetView workbookViewId="0">
      <selection activeCell="J2" sqref="J2"/>
    </sheetView>
  </sheetViews>
  <sheetFormatPr defaultRowHeight="14.4" x14ac:dyDescent="0.3"/>
  <cols>
    <col min="1" max="1" width="9.33203125" customWidth="1"/>
    <col min="2" max="2" width="13.109375" bestFit="1" customWidth="1"/>
    <col min="3" max="4" width="9.33203125" customWidth="1"/>
  </cols>
  <sheetData>
    <row r="1" spans="1:9" ht="15" thickBot="1" x14ac:dyDescent="0.35">
      <c r="A1" s="1" t="s">
        <v>0</v>
      </c>
      <c r="B1" s="2" t="s">
        <v>1</v>
      </c>
      <c r="C1" s="3" t="s">
        <v>2</v>
      </c>
      <c r="D1" s="4" t="s">
        <v>3</v>
      </c>
    </row>
    <row r="2" spans="1:9" x14ac:dyDescent="0.3">
      <c r="A2" s="5">
        <v>4.1399000000000002E-7</v>
      </c>
      <c r="B2" s="5">
        <v>0</v>
      </c>
      <c r="C2">
        <v>0</v>
      </c>
      <c r="D2" s="6">
        <f>C2*B2</f>
        <v>0</v>
      </c>
      <c r="F2" t="s">
        <v>4</v>
      </c>
      <c r="I2" s="5">
        <f>SUM(B65:B94)/SUM(B2:B94)</f>
        <v>3.1280253192353544E-2</v>
      </c>
    </row>
    <row r="3" spans="1:9" x14ac:dyDescent="0.3">
      <c r="A3" s="5">
        <v>1.1253000000000001E-6</v>
      </c>
      <c r="B3" s="5">
        <v>2.494E-11</v>
      </c>
      <c r="C3">
        <v>0.48049999999999998</v>
      </c>
      <c r="D3" s="7">
        <f>C3*B3</f>
        <v>1.1983669999999999E-11</v>
      </c>
    </row>
    <row r="4" spans="1:9" x14ac:dyDescent="0.3">
      <c r="A4" s="5">
        <v>3.0589999999999998E-6</v>
      </c>
      <c r="B4" s="5">
        <v>8.1478800000000002E-10</v>
      </c>
      <c r="C4">
        <v>5.8799999999999998E-2</v>
      </c>
      <c r="D4" s="7">
        <f t="shared" ref="D4:D67" si="0">C4*B4</f>
        <v>4.7909534400000002E-11</v>
      </c>
    </row>
    <row r="5" spans="1:9" x14ac:dyDescent="0.3">
      <c r="A5" s="5">
        <v>1.0677E-5</v>
      </c>
      <c r="B5" s="5">
        <v>2.1648700000000002E-9</v>
      </c>
      <c r="C5">
        <v>6.9699999999999998E-2</v>
      </c>
      <c r="D5" s="7">
        <f t="shared" si="0"/>
        <v>1.5089143900000002E-10</v>
      </c>
    </row>
    <row r="6" spans="1:9" x14ac:dyDescent="0.3">
      <c r="A6" s="5">
        <v>2.9023E-5</v>
      </c>
      <c r="B6" s="5">
        <v>2.48452E-9</v>
      </c>
      <c r="C6">
        <v>2.6599999999999999E-2</v>
      </c>
      <c r="D6" s="7">
        <f t="shared" si="0"/>
        <v>6.6088232000000002E-11</v>
      </c>
    </row>
    <row r="7" spans="1:9" x14ac:dyDescent="0.3">
      <c r="A7" s="5">
        <v>1.013E-4</v>
      </c>
      <c r="B7" s="5">
        <v>4.1507599999999998E-9</v>
      </c>
      <c r="C7">
        <v>1.29E-2</v>
      </c>
      <c r="D7" s="7">
        <f t="shared" si="0"/>
        <v>5.3544803999999998E-11</v>
      </c>
    </row>
    <row r="8" spans="1:9" x14ac:dyDescent="0.3">
      <c r="A8" s="5">
        <v>2.7535999999999999E-4</v>
      </c>
      <c r="B8" s="5">
        <v>3.7712399999999999E-9</v>
      </c>
      <c r="C8">
        <v>1.1599999999999999E-2</v>
      </c>
      <c r="D8" s="7">
        <f t="shared" si="0"/>
        <v>4.3746383999999998E-11</v>
      </c>
    </row>
    <row r="9" spans="1:9" x14ac:dyDescent="0.3">
      <c r="A9" s="5">
        <v>5.8295000000000005E-4</v>
      </c>
      <c r="B9" s="5">
        <v>3.6381000000000001E-9</v>
      </c>
      <c r="C9">
        <v>7.9000000000000008E-3</v>
      </c>
      <c r="D9" s="7">
        <f t="shared" si="0"/>
        <v>2.8740990000000002E-11</v>
      </c>
    </row>
    <row r="10" spans="1:9" x14ac:dyDescent="0.3">
      <c r="A10" s="5">
        <v>1.2340999999999999E-3</v>
      </c>
      <c r="B10" s="5">
        <v>4.4168699999999999E-9</v>
      </c>
      <c r="C10">
        <v>5.5999999999999999E-3</v>
      </c>
      <c r="D10" s="7">
        <f t="shared" si="0"/>
        <v>2.4734471999999998E-11</v>
      </c>
    </row>
    <row r="11" spans="1:9" x14ac:dyDescent="0.3">
      <c r="A11" s="5">
        <v>3.3546000000000001E-3</v>
      </c>
      <c r="B11" s="5">
        <v>1.2186000000000001E-8</v>
      </c>
      <c r="C11">
        <v>2.8999999999999998E-3</v>
      </c>
      <c r="D11" s="7">
        <f t="shared" si="0"/>
        <v>3.53394E-11</v>
      </c>
    </row>
    <row r="12" spans="1:9" x14ac:dyDescent="0.3">
      <c r="A12" s="5">
        <v>1.0333E-2</v>
      </c>
      <c r="B12" s="5">
        <v>5.7022699999999997E-8</v>
      </c>
      <c r="C12">
        <v>1.5E-3</v>
      </c>
      <c r="D12" s="7">
        <f t="shared" si="0"/>
        <v>8.5534049999999999E-11</v>
      </c>
    </row>
    <row r="13" spans="1:9" x14ac:dyDescent="0.3">
      <c r="A13" s="5">
        <v>2.1874999999999999E-2</v>
      </c>
      <c r="B13" s="5">
        <v>1.4217799999999999E-7</v>
      </c>
      <c r="C13">
        <v>1.1999999999999999E-3</v>
      </c>
      <c r="D13" s="7">
        <f t="shared" si="0"/>
        <v>1.7061359999999998E-10</v>
      </c>
    </row>
    <row r="14" spans="1:9" x14ac:dyDescent="0.3">
      <c r="A14" s="5">
        <v>2.4788000000000001E-2</v>
      </c>
      <c r="B14" s="5">
        <v>3.88451E-8</v>
      </c>
      <c r="C14">
        <v>1.5E-3</v>
      </c>
      <c r="D14" s="7">
        <f t="shared" si="0"/>
        <v>5.8267649999999997E-11</v>
      </c>
    </row>
    <row r="15" spans="1:9" x14ac:dyDescent="0.3">
      <c r="A15" s="5">
        <v>3.4306999999999997E-2</v>
      </c>
      <c r="B15" s="5">
        <v>1.7193E-7</v>
      </c>
      <c r="C15">
        <v>1.1999999999999999E-3</v>
      </c>
      <c r="D15" s="7">
        <f t="shared" si="0"/>
        <v>2.0631599999999998E-10</v>
      </c>
    </row>
    <row r="16" spans="1:9" x14ac:dyDescent="0.3">
      <c r="A16" s="5">
        <v>5.2475000000000001E-2</v>
      </c>
      <c r="B16" s="5">
        <v>2.6826300000000002E-7</v>
      </c>
      <c r="C16">
        <v>1.1999999999999999E-3</v>
      </c>
      <c r="D16" s="7">
        <f t="shared" si="0"/>
        <v>3.219156E-10</v>
      </c>
    </row>
    <row r="17" spans="1:4" x14ac:dyDescent="0.3">
      <c r="A17" s="5">
        <v>0.11108999999999999</v>
      </c>
      <c r="B17" s="5">
        <v>1.14509E-6</v>
      </c>
      <c r="C17">
        <v>1.1000000000000001E-3</v>
      </c>
      <c r="D17" s="7">
        <f t="shared" si="0"/>
        <v>1.259599E-9</v>
      </c>
    </row>
    <row r="18" spans="1:4" x14ac:dyDescent="0.3">
      <c r="A18" s="5">
        <v>0.15764</v>
      </c>
      <c r="B18" s="5">
        <v>1.02182E-6</v>
      </c>
      <c r="C18">
        <v>1.1000000000000001E-3</v>
      </c>
      <c r="D18" s="7">
        <f t="shared" si="0"/>
        <v>1.1240020000000001E-9</v>
      </c>
    </row>
    <row r="19" spans="1:4" x14ac:dyDescent="0.3">
      <c r="A19" s="5">
        <v>0.24723999999999999</v>
      </c>
      <c r="B19" s="5">
        <v>1.7666900000000001E-6</v>
      </c>
      <c r="C19">
        <v>1.1000000000000001E-3</v>
      </c>
      <c r="D19" s="7">
        <f t="shared" si="0"/>
        <v>1.9433590000000003E-9</v>
      </c>
    </row>
    <row r="20" spans="1:4" x14ac:dyDescent="0.3">
      <c r="A20" s="5">
        <v>0.36882999999999999</v>
      </c>
      <c r="B20" s="5">
        <v>2.36134E-6</v>
      </c>
      <c r="C20">
        <v>1.1000000000000001E-3</v>
      </c>
      <c r="D20" s="7">
        <f t="shared" si="0"/>
        <v>2.5974740000000002E-9</v>
      </c>
    </row>
    <row r="21" spans="1:4" x14ac:dyDescent="0.3">
      <c r="A21" s="5">
        <v>0.55023</v>
      </c>
      <c r="B21" s="5">
        <v>3.1574E-6</v>
      </c>
      <c r="C21">
        <v>1.1000000000000001E-3</v>
      </c>
      <c r="D21" s="7">
        <f t="shared" si="0"/>
        <v>3.4731400000000003E-9</v>
      </c>
    </row>
    <row r="22" spans="1:4" x14ac:dyDescent="0.3">
      <c r="A22" s="5">
        <v>0.63927999999999996</v>
      </c>
      <c r="B22" s="5">
        <v>1.4352700000000001E-6</v>
      </c>
      <c r="C22">
        <v>1.1000000000000001E-3</v>
      </c>
      <c r="D22" s="7">
        <f t="shared" si="0"/>
        <v>1.5787970000000003E-9</v>
      </c>
    </row>
    <row r="23" spans="1:4" x14ac:dyDescent="0.3">
      <c r="A23" s="5">
        <v>0.74273999999999996</v>
      </c>
      <c r="B23" s="5">
        <v>1.5740099999999999E-6</v>
      </c>
      <c r="C23">
        <v>1.1000000000000001E-3</v>
      </c>
      <c r="D23" s="7">
        <f t="shared" si="0"/>
        <v>1.731411E-9</v>
      </c>
    </row>
    <row r="24" spans="1:4" x14ac:dyDescent="0.3">
      <c r="A24" s="5">
        <v>0.82084999999999997</v>
      </c>
      <c r="B24" s="5">
        <v>1.10138E-6</v>
      </c>
      <c r="C24">
        <v>1.1000000000000001E-3</v>
      </c>
      <c r="D24" s="7">
        <f t="shared" si="0"/>
        <v>1.2115180000000002E-9</v>
      </c>
    </row>
    <row r="25" spans="1:4" x14ac:dyDescent="0.3">
      <c r="A25" s="5">
        <v>0.96164000000000005</v>
      </c>
      <c r="B25" s="5">
        <v>1.8426500000000001E-6</v>
      </c>
      <c r="C25">
        <v>1.1000000000000001E-3</v>
      </c>
      <c r="D25" s="7">
        <f t="shared" si="0"/>
        <v>2.0269150000000003E-9</v>
      </c>
    </row>
    <row r="26" spans="1:4" x14ac:dyDescent="0.3">
      <c r="A26" s="5">
        <v>1</v>
      </c>
      <c r="B26" s="5">
        <v>4.5610400000000002E-7</v>
      </c>
      <c r="C26">
        <v>1.1000000000000001E-3</v>
      </c>
      <c r="D26" s="7">
        <f t="shared" si="0"/>
        <v>5.0171440000000008E-10</v>
      </c>
    </row>
    <row r="27" spans="1:4" x14ac:dyDescent="0.3">
      <c r="A27" s="5">
        <v>1.5</v>
      </c>
      <c r="B27" s="5">
        <v>4.4754800000000001E-6</v>
      </c>
      <c r="C27">
        <v>1.1000000000000001E-3</v>
      </c>
      <c r="D27" s="7">
        <f t="shared" si="0"/>
        <v>4.9230280000000003E-9</v>
      </c>
    </row>
    <row r="28" spans="1:4" x14ac:dyDescent="0.3">
      <c r="A28" s="5">
        <v>2</v>
      </c>
      <c r="B28" s="5">
        <v>2.9577200000000002E-6</v>
      </c>
      <c r="C28">
        <v>1.1000000000000001E-3</v>
      </c>
      <c r="D28" s="7">
        <f t="shared" si="0"/>
        <v>3.2534920000000003E-9</v>
      </c>
    </row>
    <row r="29" spans="1:4" x14ac:dyDescent="0.3">
      <c r="A29" s="5">
        <v>2.5</v>
      </c>
      <c r="B29" s="5">
        <v>1.9870499999999999E-6</v>
      </c>
      <c r="C29">
        <v>1.1000000000000001E-3</v>
      </c>
      <c r="D29" s="7">
        <f t="shared" si="0"/>
        <v>2.1857550000000002E-9</v>
      </c>
    </row>
    <row r="30" spans="1:4" x14ac:dyDescent="0.3">
      <c r="A30" s="5">
        <v>3</v>
      </c>
      <c r="B30" s="5">
        <v>1.3121300000000001E-6</v>
      </c>
      <c r="C30">
        <v>1.1000000000000001E-3</v>
      </c>
      <c r="D30" s="7">
        <f t="shared" si="0"/>
        <v>1.4433430000000002E-9</v>
      </c>
    </row>
    <row r="31" spans="1:4" x14ac:dyDescent="0.3">
      <c r="A31" s="5">
        <v>3.5</v>
      </c>
      <c r="B31" s="5">
        <v>1.04731E-6</v>
      </c>
      <c r="C31">
        <v>1.6999999999999999E-3</v>
      </c>
      <c r="D31" s="7">
        <f t="shared" si="0"/>
        <v>1.7804269999999999E-9</v>
      </c>
    </row>
    <row r="32" spans="1:4" x14ac:dyDescent="0.3">
      <c r="A32" s="5">
        <v>4</v>
      </c>
      <c r="B32" s="5">
        <v>7.9912199999999997E-7</v>
      </c>
      <c r="C32">
        <v>2E-3</v>
      </c>
      <c r="D32" s="7">
        <f t="shared" si="0"/>
        <v>1.5982439999999999E-9</v>
      </c>
    </row>
    <row r="33" spans="1:4" x14ac:dyDescent="0.3">
      <c r="A33" s="5">
        <v>4.5</v>
      </c>
      <c r="B33" s="5">
        <v>6.8659300000000004E-7</v>
      </c>
      <c r="C33">
        <v>2.3999999999999998E-3</v>
      </c>
      <c r="D33" s="7">
        <f t="shared" si="0"/>
        <v>1.6478232E-9</v>
      </c>
    </row>
    <row r="34" spans="1:4" x14ac:dyDescent="0.3">
      <c r="A34" s="5">
        <v>5</v>
      </c>
      <c r="B34" s="5">
        <v>6.39332E-7</v>
      </c>
      <c r="C34">
        <v>3.0999999999999999E-3</v>
      </c>
      <c r="D34" s="7">
        <f t="shared" si="0"/>
        <v>1.9819291999999997E-9</v>
      </c>
    </row>
    <row r="35" spans="1:4" x14ac:dyDescent="0.3">
      <c r="A35" s="5">
        <v>5.5</v>
      </c>
      <c r="B35" s="5">
        <v>6.1789900000000002E-7</v>
      </c>
      <c r="C35">
        <v>3.8E-3</v>
      </c>
      <c r="D35" s="7">
        <f t="shared" si="0"/>
        <v>2.3480162E-9</v>
      </c>
    </row>
    <row r="36" spans="1:4" x14ac:dyDescent="0.3">
      <c r="A36" s="5">
        <v>6</v>
      </c>
      <c r="B36" s="5">
        <v>6.5234000000000003E-7</v>
      </c>
      <c r="C36">
        <v>4.4000000000000003E-3</v>
      </c>
      <c r="D36" s="7">
        <f t="shared" si="0"/>
        <v>2.8702960000000003E-9</v>
      </c>
    </row>
    <row r="37" spans="1:4" x14ac:dyDescent="0.3">
      <c r="A37" s="5">
        <v>6.5</v>
      </c>
      <c r="B37" s="5">
        <v>6.6157799999999997E-7</v>
      </c>
      <c r="C37">
        <v>5.1000000000000004E-3</v>
      </c>
      <c r="D37" s="7">
        <f t="shared" si="0"/>
        <v>3.3740478000000001E-9</v>
      </c>
    </row>
    <row r="38" spans="1:4" x14ac:dyDescent="0.3">
      <c r="A38" s="5">
        <v>7</v>
      </c>
      <c r="B38" s="5">
        <v>6.9283700000000003E-7</v>
      </c>
      <c r="C38">
        <v>5.5999999999999999E-3</v>
      </c>
      <c r="D38" s="7">
        <f t="shared" si="0"/>
        <v>3.8798872000000003E-9</v>
      </c>
    </row>
    <row r="39" spans="1:4" x14ac:dyDescent="0.3">
      <c r="A39" s="5">
        <v>7.5</v>
      </c>
      <c r="B39" s="5">
        <v>7.1261599999999998E-7</v>
      </c>
      <c r="C39">
        <v>6.1999999999999998E-3</v>
      </c>
      <c r="D39" s="7">
        <f t="shared" si="0"/>
        <v>4.4182191999999998E-9</v>
      </c>
    </row>
    <row r="40" spans="1:4" x14ac:dyDescent="0.3">
      <c r="A40" s="5">
        <v>8</v>
      </c>
      <c r="B40" s="5">
        <v>7.1719999999999999E-7</v>
      </c>
      <c r="C40">
        <v>6.6E-3</v>
      </c>
      <c r="D40" s="7">
        <f t="shared" si="0"/>
        <v>4.7335199999999996E-9</v>
      </c>
    </row>
    <row r="41" spans="1:4" x14ac:dyDescent="0.3">
      <c r="A41" s="5">
        <v>8.5</v>
      </c>
      <c r="B41" s="5">
        <v>7.18002E-7</v>
      </c>
      <c r="C41">
        <v>7.0000000000000001E-3</v>
      </c>
      <c r="D41" s="7">
        <f t="shared" si="0"/>
        <v>5.0260140000000001E-9</v>
      </c>
    </row>
    <row r="42" spans="1:4" x14ac:dyDescent="0.3">
      <c r="A42" s="5">
        <v>9</v>
      </c>
      <c r="B42" s="5">
        <v>7.0526E-7</v>
      </c>
      <c r="C42">
        <v>7.3000000000000001E-3</v>
      </c>
      <c r="D42" s="7">
        <f t="shared" si="0"/>
        <v>5.1483980000000003E-9</v>
      </c>
    </row>
    <row r="43" spans="1:4" x14ac:dyDescent="0.3">
      <c r="A43" s="5">
        <v>9.5</v>
      </c>
      <c r="B43" s="5">
        <v>7.0045900000000004E-7</v>
      </c>
      <c r="C43">
        <v>7.6E-3</v>
      </c>
      <c r="D43" s="7">
        <f t="shared" si="0"/>
        <v>5.3234884000000001E-9</v>
      </c>
    </row>
    <row r="44" spans="1:4" x14ac:dyDescent="0.3">
      <c r="A44" s="5">
        <v>10</v>
      </c>
      <c r="B44" s="5">
        <v>6.7373600000000004E-7</v>
      </c>
      <c r="C44">
        <v>7.9000000000000008E-3</v>
      </c>
      <c r="D44" s="7">
        <f t="shared" si="0"/>
        <v>5.3225144000000006E-9</v>
      </c>
    </row>
    <row r="45" spans="1:4" x14ac:dyDescent="0.3">
      <c r="A45" s="5">
        <v>10.5</v>
      </c>
      <c r="B45" s="5">
        <v>6.3950200000000003E-7</v>
      </c>
      <c r="C45">
        <v>8.3000000000000001E-3</v>
      </c>
      <c r="D45" s="7">
        <f t="shared" si="0"/>
        <v>5.3078665999999999E-9</v>
      </c>
    </row>
    <row r="46" spans="1:4" x14ac:dyDescent="0.3">
      <c r="A46" s="5">
        <v>11</v>
      </c>
      <c r="B46" s="5">
        <v>6.0993300000000004E-7</v>
      </c>
      <c r="C46">
        <v>8.6E-3</v>
      </c>
      <c r="D46" s="7">
        <f t="shared" si="0"/>
        <v>5.2454238000000002E-9</v>
      </c>
    </row>
    <row r="47" spans="1:4" x14ac:dyDescent="0.3">
      <c r="A47" s="5">
        <v>11.5</v>
      </c>
      <c r="B47" s="5">
        <v>5.7673400000000001E-7</v>
      </c>
      <c r="C47">
        <v>8.8999999999999999E-3</v>
      </c>
      <c r="D47" s="7">
        <f t="shared" si="0"/>
        <v>5.1329326000000004E-9</v>
      </c>
    </row>
    <row r="48" spans="1:4" x14ac:dyDescent="0.3">
      <c r="A48" s="5">
        <v>12</v>
      </c>
      <c r="B48" s="5">
        <v>5.4103600000000003E-7</v>
      </c>
      <c r="C48">
        <v>9.1999999999999998E-3</v>
      </c>
      <c r="D48" s="7">
        <f t="shared" si="0"/>
        <v>4.9775312000000003E-9</v>
      </c>
    </row>
    <row r="49" spans="1:4" x14ac:dyDescent="0.3">
      <c r="A49" s="5">
        <v>12.5</v>
      </c>
      <c r="B49" s="5">
        <v>5.1207099999999998E-7</v>
      </c>
      <c r="C49">
        <v>9.4999999999999998E-3</v>
      </c>
      <c r="D49" s="7">
        <f t="shared" si="0"/>
        <v>4.8646744999999997E-9</v>
      </c>
    </row>
    <row r="50" spans="1:4" x14ac:dyDescent="0.3">
      <c r="A50" s="5">
        <v>13</v>
      </c>
      <c r="B50" s="5">
        <v>4.7305099999999999E-7</v>
      </c>
      <c r="C50">
        <v>9.5999999999999992E-3</v>
      </c>
      <c r="D50" s="7">
        <f t="shared" si="0"/>
        <v>4.5412895999999996E-9</v>
      </c>
    </row>
    <row r="51" spans="1:4" x14ac:dyDescent="0.3">
      <c r="A51" s="5">
        <v>13.5</v>
      </c>
      <c r="B51" s="5">
        <v>4.3406800000000002E-7</v>
      </c>
      <c r="C51">
        <v>0.01</v>
      </c>
      <c r="D51" s="7">
        <f t="shared" si="0"/>
        <v>4.3406800000000004E-9</v>
      </c>
    </row>
    <row r="52" spans="1:4" x14ac:dyDescent="0.3">
      <c r="A52" s="5">
        <v>14</v>
      </c>
      <c r="B52" s="5">
        <v>3.9911900000000002E-7</v>
      </c>
      <c r="C52">
        <v>1.04E-2</v>
      </c>
      <c r="D52" s="7">
        <f t="shared" si="0"/>
        <v>4.1508375999999998E-9</v>
      </c>
    </row>
    <row r="53" spans="1:4" x14ac:dyDescent="0.3">
      <c r="A53" s="5">
        <v>14.5</v>
      </c>
      <c r="B53" s="5">
        <v>3.5469099999999998E-7</v>
      </c>
      <c r="C53">
        <v>1.0800000000000001E-2</v>
      </c>
      <c r="D53" s="7">
        <f t="shared" si="0"/>
        <v>3.8306627999999997E-9</v>
      </c>
    </row>
    <row r="54" spans="1:4" x14ac:dyDescent="0.3">
      <c r="A54" s="5">
        <v>15</v>
      </c>
      <c r="B54" s="5">
        <v>3.2314599999999997E-7</v>
      </c>
      <c r="C54">
        <v>1.12E-2</v>
      </c>
      <c r="D54" s="7">
        <f t="shared" si="0"/>
        <v>3.6192351999999997E-9</v>
      </c>
    </row>
    <row r="55" spans="1:4" x14ac:dyDescent="0.3">
      <c r="A55" s="5">
        <v>15.5</v>
      </c>
      <c r="B55" s="5">
        <v>2.9582200000000001E-7</v>
      </c>
      <c r="C55">
        <v>1.1599999999999999E-2</v>
      </c>
      <c r="D55" s="7">
        <f t="shared" si="0"/>
        <v>3.4315352E-9</v>
      </c>
    </row>
    <row r="56" spans="1:4" x14ac:dyDescent="0.3">
      <c r="A56" s="5">
        <v>16</v>
      </c>
      <c r="B56" s="5">
        <v>2.6646999999999998E-7</v>
      </c>
      <c r="C56">
        <v>1.2200000000000001E-2</v>
      </c>
      <c r="D56" s="7">
        <f t="shared" si="0"/>
        <v>3.2509340000000001E-9</v>
      </c>
    </row>
    <row r="57" spans="1:4" x14ac:dyDescent="0.3">
      <c r="A57" s="5">
        <v>16.5</v>
      </c>
      <c r="B57" s="5">
        <v>2.4149700000000001E-7</v>
      </c>
      <c r="C57">
        <v>1.2800000000000001E-2</v>
      </c>
      <c r="D57" s="7">
        <f t="shared" si="0"/>
        <v>3.0911616000000004E-9</v>
      </c>
    </row>
    <row r="58" spans="1:4" x14ac:dyDescent="0.3">
      <c r="A58" s="5">
        <v>17</v>
      </c>
      <c r="B58" s="5">
        <v>2.0086399999999999E-7</v>
      </c>
      <c r="C58">
        <v>1.34E-2</v>
      </c>
      <c r="D58" s="7">
        <f t="shared" si="0"/>
        <v>2.6915776E-9</v>
      </c>
    </row>
    <row r="59" spans="1:4" x14ac:dyDescent="0.3">
      <c r="A59" s="5">
        <v>17.5</v>
      </c>
      <c r="B59" s="5">
        <v>1.8317099999999999E-7</v>
      </c>
      <c r="C59">
        <v>1.38E-2</v>
      </c>
      <c r="D59" s="7">
        <f t="shared" si="0"/>
        <v>2.5277597999999999E-9</v>
      </c>
    </row>
    <row r="60" spans="1:4" x14ac:dyDescent="0.3">
      <c r="A60" s="5">
        <v>18</v>
      </c>
      <c r="B60" s="5">
        <v>1.7011400000000001E-7</v>
      </c>
      <c r="C60">
        <v>1.44E-2</v>
      </c>
      <c r="D60" s="7">
        <f t="shared" si="0"/>
        <v>2.4496415999999999E-9</v>
      </c>
    </row>
    <row r="61" spans="1:4" x14ac:dyDescent="0.3">
      <c r="A61" s="5">
        <v>18.5</v>
      </c>
      <c r="B61" s="5">
        <v>1.4978999999999999E-7</v>
      </c>
      <c r="C61">
        <v>1.5299999999999999E-2</v>
      </c>
      <c r="D61" s="7">
        <f t="shared" si="0"/>
        <v>2.2917869999999999E-9</v>
      </c>
    </row>
    <row r="62" spans="1:4" x14ac:dyDescent="0.3">
      <c r="A62" s="5">
        <v>19</v>
      </c>
      <c r="B62" s="5">
        <v>1.31752E-7</v>
      </c>
      <c r="C62">
        <v>1.6400000000000001E-2</v>
      </c>
      <c r="D62" s="7">
        <f t="shared" si="0"/>
        <v>2.1607328000000003E-9</v>
      </c>
    </row>
    <row r="63" spans="1:4" x14ac:dyDescent="0.3">
      <c r="A63" s="5">
        <v>19.5</v>
      </c>
      <c r="B63" s="5">
        <v>1.17489E-7</v>
      </c>
      <c r="C63">
        <v>1.7399999999999999E-2</v>
      </c>
      <c r="D63" s="7">
        <f t="shared" si="0"/>
        <v>2.0443085999999999E-9</v>
      </c>
    </row>
    <row r="64" spans="1:4" x14ac:dyDescent="0.3">
      <c r="A64" s="5">
        <v>20</v>
      </c>
      <c r="B64" s="5">
        <v>1.01768E-7</v>
      </c>
      <c r="C64">
        <v>1.8700000000000001E-2</v>
      </c>
      <c r="D64" s="7">
        <f t="shared" si="0"/>
        <v>1.9030616000000003E-9</v>
      </c>
    </row>
    <row r="65" spans="1:4" x14ac:dyDescent="0.3">
      <c r="A65" s="5">
        <v>20.5</v>
      </c>
      <c r="B65" s="5">
        <v>8.9451199999999996E-8</v>
      </c>
      <c r="C65">
        <v>0.02</v>
      </c>
      <c r="D65" s="7">
        <f t="shared" si="0"/>
        <v>1.7890239999999999E-9</v>
      </c>
    </row>
    <row r="66" spans="1:4" x14ac:dyDescent="0.3">
      <c r="A66" s="5">
        <v>21</v>
      </c>
      <c r="B66" s="5">
        <v>8.5622199999999995E-8</v>
      </c>
      <c r="C66">
        <v>2.1100000000000001E-2</v>
      </c>
      <c r="D66" s="7">
        <f t="shared" si="0"/>
        <v>1.80662842E-9</v>
      </c>
    </row>
    <row r="67" spans="1:4" x14ac:dyDescent="0.3">
      <c r="A67" s="5">
        <v>21.5</v>
      </c>
      <c r="B67" s="5">
        <v>8.2333699999999998E-8</v>
      </c>
      <c r="C67">
        <v>2.1899999999999999E-2</v>
      </c>
      <c r="D67" s="7">
        <f t="shared" si="0"/>
        <v>1.8031080299999999E-9</v>
      </c>
    </row>
    <row r="68" spans="1:4" x14ac:dyDescent="0.3">
      <c r="A68" s="5">
        <v>22</v>
      </c>
      <c r="B68" s="5">
        <v>7.3931800000000006E-8</v>
      </c>
      <c r="C68">
        <v>2.29E-2</v>
      </c>
      <c r="D68" s="7">
        <f t="shared" ref="D68:D94" si="1">C68*B68</f>
        <v>1.6930382200000001E-9</v>
      </c>
    </row>
    <row r="69" spans="1:4" x14ac:dyDescent="0.3">
      <c r="A69" s="5">
        <v>22.5</v>
      </c>
      <c r="B69" s="5">
        <v>6.7189499999999994E-8</v>
      </c>
      <c r="C69">
        <v>2.41E-2</v>
      </c>
      <c r="D69" s="7">
        <f t="shared" si="1"/>
        <v>1.6192669499999998E-9</v>
      </c>
    </row>
    <row r="70" spans="1:4" x14ac:dyDescent="0.3">
      <c r="A70" s="5">
        <v>23</v>
      </c>
      <c r="B70" s="5">
        <v>6.9058299999999998E-8</v>
      </c>
      <c r="C70">
        <v>2.4500000000000001E-2</v>
      </c>
      <c r="D70" s="7">
        <f t="shared" si="1"/>
        <v>1.6919283500000001E-9</v>
      </c>
    </row>
    <row r="71" spans="1:4" x14ac:dyDescent="0.3">
      <c r="A71" s="5">
        <v>23.5</v>
      </c>
      <c r="B71" s="5">
        <v>6.6546000000000006E-8</v>
      </c>
      <c r="C71">
        <v>2.58E-2</v>
      </c>
      <c r="D71" s="7">
        <f t="shared" si="1"/>
        <v>1.7168868000000001E-9</v>
      </c>
    </row>
    <row r="72" spans="1:4" x14ac:dyDescent="0.3">
      <c r="A72" s="5">
        <v>24</v>
      </c>
      <c r="B72" s="5">
        <v>6.4216900000000006E-8</v>
      </c>
      <c r="C72">
        <v>2.6100000000000002E-2</v>
      </c>
      <c r="D72" s="7">
        <f t="shared" si="1"/>
        <v>1.6760610900000002E-9</v>
      </c>
    </row>
    <row r="73" spans="1:4" x14ac:dyDescent="0.3">
      <c r="A73" s="5">
        <v>24.5</v>
      </c>
      <c r="B73" s="5">
        <v>6.0658600000000006E-8</v>
      </c>
      <c r="C73">
        <v>2.7400000000000001E-2</v>
      </c>
      <c r="D73" s="7">
        <f t="shared" si="1"/>
        <v>1.6620456400000003E-9</v>
      </c>
    </row>
    <row r="74" spans="1:4" x14ac:dyDescent="0.3">
      <c r="A74" s="5">
        <v>25</v>
      </c>
      <c r="B74" s="5">
        <v>5.9677800000000003E-8</v>
      </c>
      <c r="C74">
        <v>2.8199999999999999E-2</v>
      </c>
      <c r="D74" s="7">
        <f t="shared" si="1"/>
        <v>1.68291396E-9</v>
      </c>
    </row>
    <row r="75" spans="1:4" x14ac:dyDescent="0.3">
      <c r="A75" s="5">
        <v>25.5</v>
      </c>
      <c r="B75" s="5">
        <v>5.7838900000000001E-8</v>
      </c>
      <c r="C75">
        <v>2.9100000000000001E-2</v>
      </c>
      <c r="D75" s="7">
        <f t="shared" si="1"/>
        <v>1.68311199E-9</v>
      </c>
    </row>
    <row r="76" spans="1:4" x14ac:dyDescent="0.3">
      <c r="A76" s="5">
        <v>26</v>
      </c>
      <c r="B76" s="5">
        <v>5.3435000000000002E-8</v>
      </c>
      <c r="C76">
        <v>3.04E-2</v>
      </c>
      <c r="D76" s="7">
        <f t="shared" si="1"/>
        <v>1.6244240000000001E-9</v>
      </c>
    </row>
    <row r="77" spans="1:4" x14ac:dyDescent="0.3">
      <c r="A77" s="5">
        <v>26.5</v>
      </c>
      <c r="B77" s="5">
        <v>5.0851000000000003E-8</v>
      </c>
      <c r="C77">
        <v>3.15E-2</v>
      </c>
      <c r="D77" s="7">
        <f t="shared" si="1"/>
        <v>1.6018065000000002E-9</v>
      </c>
    </row>
    <row r="78" spans="1:4" x14ac:dyDescent="0.3">
      <c r="A78" s="5">
        <v>27</v>
      </c>
      <c r="B78" s="5">
        <v>4.8364600000000002E-8</v>
      </c>
      <c r="C78">
        <v>3.2099999999999997E-2</v>
      </c>
      <c r="D78" s="7">
        <f t="shared" si="1"/>
        <v>1.5525036599999999E-9</v>
      </c>
    </row>
    <row r="79" spans="1:4" x14ac:dyDescent="0.3">
      <c r="A79" s="5">
        <v>27.5</v>
      </c>
      <c r="B79" s="5">
        <v>4.8615100000000001E-8</v>
      </c>
      <c r="C79">
        <v>3.3099999999999997E-2</v>
      </c>
      <c r="D79" s="7">
        <f t="shared" si="1"/>
        <v>1.6091598099999998E-9</v>
      </c>
    </row>
    <row r="80" spans="1:4" x14ac:dyDescent="0.3">
      <c r="A80" s="5">
        <v>28</v>
      </c>
      <c r="B80" s="5">
        <v>4.3956799999999997E-8</v>
      </c>
      <c r="C80">
        <v>3.4799999999999998E-2</v>
      </c>
      <c r="D80" s="7">
        <f t="shared" si="1"/>
        <v>1.5296966399999997E-9</v>
      </c>
    </row>
    <row r="81" spans="1:4" x14ac:dyDescent="0.3">
      <c r="A81" s="5">
        <v>28.5</v>
      </c>
      <c r="B81" s="5">
        <v>4.48955E-8</v>
      </c>
      <c r="C81">
        <v>3.49E-2</v>
      </c>
      <c r="D81" s="7">
        <f t="shared" si="1"/>
        <v>1.5668529499999999E-9</v>
      </c>
    </row>
    <row r="82" spans="1:4" x14ac:dyDescent="0.3">
      <c r="A82" s="5">
        <v>29</v>
      </c>
      <c r="B82" s="5">
        <v>4.4457800000000003E-8</v>
      </c>
      <c r="C82">
        <v>3.5799999999999998E-2</v>
      </c>
      <c r="D82" s="7">
        <f t="shared" si="1"/>
        <v>1.59158924E-9</v>
      </c>
    </row>
    <row r="83" spans="1:4" x14ac:dyDescent="0.3">
      <c r="A83" s="5">
        <v>29.5</v>
      </c>
      <c r="B83" s="5">
        <v>4.1454500000000002E-8</v>
      </c>
      <c r="C83">
        <v>3.7100000000000001E-2</v>
      </c>
      <c r="D83" s="7">
        <f t="shared" si="1"/>
        <v>1.5379619500000001E-9</v>
      </c>
    </row>
    <row r="84" spans="1:4" x14ac:dyDescent="0.3">
      <c r="A84" s="5">
        <v>30</v>
      </c>
      <c r="B84" s="5">
        <v>3.8934000000000003E-8</v>
      </c>
      <c r="C84">
        <v>3.8300000000000001E-2</v>
      </c>
      <c r="D84" s="7">
        <f t="shared" si="1"/>
        <v>1.4911722000000002E-9</v>
      </c>
    </row>
    <row r="85" spans="1:4" x14ac:dyDescent="0.3">
      <c r="A85" s="5">
        <v>30.5</v>
      </c>
      <c r="B85" s="5">
        <v>3.88418E-8</v>
      </c>
      <c r="C85">
        <v>3.9E-2</v>
      </c>
      <c r="D85" s="7">
        <f t="shared" si="1"/>
        <v>1.5148302000000001E-9</v>
      </c>
    </row>
    <row r="86" spans="1:4" x14ac:dyDescent="0.3">
      <c r="A86" s="5">
        <v>31</v>
      </c>
      <c r="B86" s="5">
        <v>4.0578000000000001E-8</v>
      </c>
      <c r="C86">
        <v>3.9100000000000003E-2</v>
      </c>
      <c r="D86" s="7">
        <f t="shared" si="1"/>
        <v>1.5865998000000002E-9</v>
      </c>
    </row>
    <row r="87" spans="1:4" x14ac:dyDescent="0.3">
      <c r="A87" s="5">
        <v>31.5</v>
      </c>
      <c r="B87" s="5">
        <v>4.0221099999999999E-8</v>
      </c>
      <c r="C87">
        <v>3.95E-2</v>
      </c>
      <c r="D87" s="7">
        <f t="shared" si="1"/>
        <v>1.58873345E-9</v>
      </c>
    </row>
    <row r="88" spans="1:4" x14ac:dyDescent="0.3">
      <c r="A88" s="5">
        <v>32</v>
      </c>
      <c r="B88" s="5">
        <v>3.8758799999999999E-8</v>
      </c>
      <c r="C88">
        <v>4.0599999999999997E-2</v>
      </c>
      <c r="D88" s="7">
        <f t="shared" si="1"/>
        <v>1.5736072799999998E-9</v>
      </c>
    </row>
    <row r="89" spans="1:4" x14ac:dyDescent="0.3">
      <c r="A89" s="5">
        <v>32.5</v>
      </c>
      <c r="B89" s="5">
        <v>3.6188900000000002E-8</v>
      </c>
      <c r="C89">
        <v>4.1700000000000001E-2</v>
      </c>
      <c r="D89" s="7">
        <f t="shared" si="1"/>
        <v>1.5090771300000002E-9</v>
      </c>
    </row>
    <row r="90" spans="1:4" x14ac:dyDescent="0.3">
      <c r="A90" s="5">
        <v>33</v>
      </c>
      <c r="B90" s="5">
        <v>3.6387400000000002E-8</v>
      </c>
      <c r="C90">
        <v>4.36E-2</v>
      </c>
      <c r="D90" s="7">
        <f t="shared" si="1"/>
        <v>1.5864906400000001E-9</v>
      </c>
    </row>
    <row r="91" spans="1:4" x14ac:dyDescent="0.3">
      <c r="A91" s="5">
        <v>33.5</v>
      </c>
      <c r="B91" s="5">
        <v>0</v>
      </c>
      <c r="C91">
        <v>0</v>
      </c>
      <c r="D91" s="7">
        <f t="shared" si="1"/>
        <v>0</v>
      </c>
    </row>
    <row r="92" spans="1:4" x14ac:dyDescent="0.3">
      <c r="A92" s="5">
        <v>34</v>
      </c>
      <c r="B92" s="5">
        <v>0</v>
      </c>
      <c r="C92">
        <v>0</v>
      </c>
      <c r="D92" s="7">
        <f t="shared" si="1"/>
        <v>0</v>
      </c>
    </row>
    <row r="93" spans="1:4" x14ac:dyDescent="0.3">
      <c r="A93" s="5">
        <v>34.5</v>
      </c>
      <c r="B93" s="5">
        <v>0</v>
      </c>
      <c r="C93">
        <v>0</v>
      </c>
      <c r="D93" s="7">
        <f t="shared" si="1"/>
        <v>0</v>
      </c>
    </row>
    <row r="94" spans="1:4" x14ac:dyDescent="0.3">
      <c r="A94" s="5">
        <v>35</v>
      </c>
      <c r="B94" s="5">
        <v>0</v>
      </c>
      <c r="C94">
        <v>0</v>
      </c>
      <c r="D94" s="7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Flux_STAYSLbins</vt:lpstr>
      <vt:lpstr>Flux_Upto35MeV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2016-09-30T15:43:58Z</dcterms:created>
  <dcterms:modified xsi:type="dcterms:W3CDTF">2017-01-12T04:48:59Z</dcterms:modified>
</cp:coreProperties>
</file>