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oding\RoboCop\RoboCop\"/>
    </mc:Choice>
  </mc:AlternateContent>
  <xr:revisionPtr revIDLastSave="0" documentId="13_ncr:1_{F1026BB0-9BEE-4E93-8FD9-8465A29EC5E3}" xr6:coauthVersionLast="47" xr6:coauthVersionMax="47" xr10:uidLastSave="{00000000-0000-0000-0000-000000000000}"/>
  <bookViews>
    <workbookView xWindow="2925" yWindow="435" windowWidth="15375" windowHeight="8325" xr2:uid="{9B2D6A99-9D19-47DD-993A-FF02CE232000}"/>
  </bookViews>
  <sheets>
    <sheet name="IR" sheetId="3" r:id="rId1"/>
    <sheet name="RawData" sheetId="2" r:id="rId2"/>
    <sheet name="OptionChai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2" l="1"/>
  <c r="B10" i="2"/>
  <c r="A10" i="2"/>
  <c r="J3" i="3"/>
  <c r="B8" i="2" s="1"/>
  <c r="H2" i="3" a="1"/>
  <c r="H2" i="3" s="1"/>
  <c r="K3" i="3" s="1"/>
  <c r="B9" i="2" s="1"/>
  <c r="G2" i="3" a="1"/>
  <c r="G2" i="3" s="1"/>
  <c r="I223" i="4"/>
  <c r="I203" i="4"/>
  <c r="I183" i="4"/>
  <c r="I148" i="4"/>
  <c r="J5" i="3" l="1" a="1"/>
  <c r="J5" i="3" s="1"/>
  <c r="I22" i="4"/>
  <c r="I175" i="4"/>
  <c r="I231" i="4"/>
  <c r="I30" i="4"/>
  <c r="I36" i="4"/>
  <c r="I126" i="4"/>
  <c r="I134" i="4"/>
  <c r="I146" i="4"/>
  <c r="I154" i="4"/>
  <c r="I169" i="4"/>
  <c r="I189" i="4"/>
  <c r="I191" i="4"/>
  <c r="I195" i="4"/>
  <c r="I213" i="4"/>
  <c r="I229" i="4"/>
  <c r="I241" i="4"/>
  <c r="I6" i="4"/>
  <c r="I221" i="4"/>
  <c r="I28" i="4"/>
  <c r="I156" i="4"/>
  <c r="I12" i="4"/>
  <c r="I14" i="4"/>
  <c r="I20" i="4"/>
  <c r="I124" i="4"/>
  <c r="I144" i="4"/>
  <c r="I201" i="4"/>
  <c r="I209" i="4"/>
  <c r="I215" i="4"/>
  <c r="I237" i="4"/>
  <c r="I243" i="4"/>
  <c r="I249" i="4"/>
  <c r="I132" i="4"/>
  <c r="I40" i="4"/>
  <c r="I44" i="4"/>
  <c r="I48" i="4"/>
  <c r="I52" i="4"/>
  <c r="I56" i="4"/>
  <c r="I60" i="4"/>
  <c r="I64" i="4"/>
  <c r="I68" i="4"/>
  <c r="I72" i="4"/>
  <c r="I78" i="4"/>
  <c r="I86" i="4"/>
  <c r="I94" i="4"/>
  <c r="I102" i="4"/>
  <c r="I110" i="4"/>
  <c r="I90" i="4"/>
  <c r="I38" i="4"/>
  <c r="I46" i="4"/>
  <c r="I50" i="4"/>
  <c r="I54" i="4"/>
  <c r="I58" i="4"/>
  <c r="I62" i="4"/>
  <c r="I66" i="4"/>
  <c r="I70" i="4"/>
  <c r="I74" i="4"/>
  <c r="I76" i="4"/>
  <c r="I80" i="4"/>
  <c r="I84" i="4"/>
  <c r="I88" i="4"/>
  <c r="I92" i="4"/>
  <c r="I96" i="4"/>
  <c r="I100" i="4"/>
  <c r="I104" i="4"/>
  <c r="I108" i="4"/>
  <c r="I112" i="4"/>
  <c r="I116" i="4"/>
  <c r="I120" i="4"/>
  <c r="I42" i="4"/>
  <c r="I82" i="4"/>
  <c r="I98" i="4"/>
  <c r="I106" i="4"/>
  <c r="I114" i="4"/>
  <c r="I118" i="4"/>
  <c r="I150" i="4"/>
  <c r="I10" i="4"/>
  <c r="I16" i="4"/>
  <c r="I18" i="4"/>
  <c r="I24" i="4"/>
  <c r="I26" i="4"/>
  <c r="I32" i="4"/>
  <c r="I34" i="4"/>
  <c r="I136" i="4"/>
  <c r="I138" i="4"/>
  <c r="I140" i="4"/>
  <c r="I158" i="4"/>
  <c r="I197" i="4"/>
  <c r="I199" i="4"/>
  <c r="I211" i="4"/>
  <c r="I245" i="4"/>
  <c r="I247" i="4"/>
  <c r="I207" i="4"/>
  <c r="I152" i="4"/>
  <c r="I164" i="4"/>
  <c r="I171" i="4"/>
  <c r="I173" i="4"/>
  <c r="I181" i="4"/>
  <c r="I185" i="4"/>
  <c r="I187" i="4"/>
  <c r="I205" i="4"/>
  <c r="I217" i="4"/>
  <c r="I219" i="4"/>
  <c r="I239" i="4"/>
  <c r="I166" i="4"/>
  <c r="I133" i="4"/>
  <c r="I141" i="4"/>
  <c r="I149" i="4"/>
  <c r="I157" i="4"/>
  <c r="I5" i="4"/>
  <c r="I9" i="4"/>
  <c r="I13" i="4"/>
  <c r="I17" i="4"/>
  <c r="I21" i="4"/>
  <c r="I25" i="4"/>
  <c r="I29" i="4"/>
  <c r="I33" i="4"/>
  <c r="I37" i="4"/>
  <c r="I41" i="4"/>
  <c r="I45" i="4"/>
  <c r="I49" i="4"/>
  <c r="I53" i="4"/>
  <c r="I57" i="4"/>
  <c r="I61" i="4"/>
  <c r="I65" i="4"/>
  <c r="I69" i="4"/>
  <c r="I73" i="4"/>
  <c r="I81" i="4"/>
  <c r="I93" i="4"/>
  <c r="I105" i="4"/>
  <c r="I121" i="4"/>
  <c r="I125" i="4"/>
  <c r="I77" i="4"/>
  <c r="I85" i="4"/>
  <c r="I89" i="4"/>
  <c r="I97" i="4"/>
  <c r="I101" i="4"/>
  <c r="I109" i="4"/>
  <c r="I113" i="4"/>
  <c r="I117" i="4"/>
  <c r="I129" i="4"/>
  <c r="I137" i="4"/>
  <c r="I139" i="4"/>
  <c r="I145" i="4"/>
  <c r="I153" i="4"/>
  <c r="I155" i="4"/>
  <c r="I161" i="4"/>
  <c r="I180" i="4"/>
  <c r="I196" i="4"/>
  <c r="I212" i="4"/>
  <c r="I228" i="4"/>
  <c r="I244" i="4"/>
  <c r="I165" i="4"/>
  <c r="I172" i="4"/>
  <c r="I170" i="4"/>
  <c r="I174" i="4"/>
  <c r="I178" i="4"/>
  <c r="I182" i="4"/>
  <c r="I186" i="4"/>
  <c r="I190" i="4"/>
  <c r="I194" i="4"/>
  <c r="I198" i="4"/>
  <c r="I202" i="4"/>
  <c r="I206" i="4"/>
  <c r="I210" i="4"/>
  <c r="I214" i="4"/>
  <c r="I218" i="4"/>
  <c r="I222" i="4"/>
  <c r="I226" i="4"/>
  <c r="I230" i="4"/>
  <c r="I234" i="4"/>
  <c r="I238" i="4"/>
  <c r="I242" i="4"/>
  <c r="I246" i="4"/>
  <c r="I250" i="4"/>
  <c r="I225" i="4" l="1"/>
  <c r="I8" i="4"/>
  <c r="I233" i="4"/>
  <c r="I227" i="4"/>
  <c r="I167" i="4"/>
  <c r="I248" i="4"/>
  <c r="I232" i="4"/>
  <c r="I216" i="4"/>
  <c r="I200" i="4"/>
  <c r="I184" i="4"/>
  <c r="I168" i="4"/>
  <c r="I123" i="4"/>
  <c r="I115" i="4"/>
  <c r="I107" i="4"/>
  <c r="I99" i="4"/>
  <c r="I91" i="4"/>
  <c r="I83" i="4"/>
  <c r="I75" i="4"/>
  <c r="I67" i="4"/>
  <c r="I59" i="4"/>
  <c r="I51" i="4"/>
  <c r="I11" i="4"/>
  <c r="I35" i="4"/>
  <c r="I19" i="4"/>
  <c r="I130" i="4"/>
  <c r="I162" i="4"/>
  <c r="I142" i="4"/>
  <c r="I122" i="4"/>
  <c r="I128" i="4"/>
  <c r="I160" i="4"/>
  <c r="I235" i="4"/>
  <c r="I179" i="4"/>
  <c r="I177" i="4"/>
  <c r="I193" i="4"/>
  <c r="I31" i="4"/>
  <c r="I47" i="4"/>
  <c r="I236" i="4"/>
  <c r="I220" i="4"/>
  <c r="I204" i="4"/>
  <c r="I188" i="4"/>
  <c r="I163" i="4"/>
  <c r="I147" i="4"/>
  <c r="I131" i="4"/>
  <c r="I176" i="4"/>
  <c r="I159" i="4"/>
  <c r="I143" i="4"/>
  <c r="I240" i="4"/>
  <c r="I224" i="4"/>
  <c r="I208" i="4"/>
  <c r="I192" i="4"/>
  <c r="I127" i="4"/>
  <c r="I119" i="4"/>
  <c r="I111" i="4"/>
  <c r="I103" i="4"/>
  <c r="I95" i="4"/>
  <c r="I87" i="4"/>
  <c r="I79" i="4"/>
  <c r="I71" i="4"/>
  <c r="I63" i="4"/>
  <c r="I55" i="4"/>
  <c r="I43" i="4"/>
  <c r="I23" i="4"/>
  <c r="I7" i="4"/>
  <c r="I39" i="4"/>
  <c r="I27" i="4"/>
  <c r="I15" i="4"/>
  <c r="I151" i="4"/>
  <c r="I13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<sst xmlns="http://schemas.openxmlformats.org/spreadsheetml/2006/main" count="2530" uniqueCount="351">
  <si>
    <t>PutLtp</t>
  </si>
  <si>
    <t>CallLtp</t>
  </si>
  <si>
    <t>BANKNIFTY SPOT</t>
  </si>
  <si>
    <t>Last Update @  15:30:30</t>
  </si>
  <si>
    <t>Feb 25, 2019</t>
  </si>
  <si>
    <t xml:space="preserve">OR </t>
  </si>
  <si>
    <t>Interpretation</t>
  </si>
  <si>
    <t>OI change</t>
  </si>
  <si>
    <t>price change</t>
  </si>
  <si>
    <t>Call Volume</t>
  </si>
  <si>
    <t>Column1</t>
  </si>
  <si>
    <t>Call Net OI</t>
  </si>
  <si>
    <t>Call change in OI</t>
  </si>
  <si>
    <t>% OI Change</t>
  </si>
  <si>
    <t>CallPriceChangePercent</t>
  </si>
  <si>
    <t>CallPriceChange</t>
  </si>
  <si>
    <t>StriePrice</t>
  </si>
  <si>
    <t>PutPriceChange</t>
  </si>
  <si>
    <t>PutPriceChangePercent</t>
  </si>
  <si>
    <t>% OI Change2</t>
  </si>
  <si>
    <t>Put Change in OI</t>
  </si>
  <si>
    <t>Put Net OI</t>
  </si>
  <si>
    <t>Put Volume</t>
  </si>
  <si>
    <t>price change3</t>
  </si>
  <si>
    <t>OI change4</t>
  </si>
  <si>
    <t>Interpretation5</t>
  </si>
  <si>
    <t>PE-CE</t>
  </si>
  <si>
    <t>PCR</t>
  </si>
  <si>
    <t>Long Buildup</t>
  </si>
  <si>
    <t>UP</t>
  </si>
  <si>
    <t>-</t>
  </si>
  <si>
    <t>Short covering</t>
  </si>
  <si>
    <t>DOWN</t>
  </si>
  <si>
    <t>Long Liquidation</t>
  </si>
  <si>
    <t>Short Buildup</t>
  </si>
  <si>
    <t/>
  </si>
  <si>
    <t>SymbolName</t>
  </si>
  <si>
    <t>ExpiryDate</t>
  </si>
  <si>
    <t>LotSize</t>
  </si>
  <si>
    <t>Strikes</t>
  </si>
  <si>
    <t>AARTIIND</t>
  </si>
  <si>
    <t>ABB</t>
  </si>
  <si>
    <t>ABBOTINDIA</t>
  </si>
  <si>
    <t>ABCAPITAL</t>
  </si>
  <si>
    <t>ABFRL</t>
  </si>
  <si>
    <t>ACC</t>
  </si>
  <si>
    <t>ADANIENT</t>
  </si>
  <si>
    <t>ADANIPORTS</t>
  </si>
  <si>
    <t>ALKEM</t>
  </si>
  <si>
    <t>AMARAJABAT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</si>
  <si>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</si>
  <si>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</si>
  <si>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</si>
  <si>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</si>
  <si>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</si>
  <si>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</si>
  <si>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</si>
  <si>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</si>
  <si>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</si>
  <si>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</si>
  <si>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</si>
  <si>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</si>
  <si>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</si>
  <si>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</si>
  <si>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</si>
  <si>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</si>
  <si>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BANKBARODA</t>
  </si>
  <si>
    <t>BANKNIFTY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</si>
  <si>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</si>
  <si>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</si>
  <si>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</si>
  <si>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</si>
  <si>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</si>
  <si>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</si>
  <si>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</si>
  <si>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</si>
  <si>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</si>
  <si>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</si>
  <si>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</si>
  <si>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</si>
  <si>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</si>
  <si>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</si>
  <si>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</si>
  <si>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</si>
  <si>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</si>
  <si>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</si>
  <si>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</si>
  <si>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</si>
  <si>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</si>
  <si>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</si>
  <si>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</si>
  <si>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</si>
  <si>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</si>
  <si>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</si>
  <si>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</si>
  <si>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</si>
  <si>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</si>
  <si>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</si>
  <si>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</si>
  <si>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</si>
  <si>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</si>
  <si>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</si>
  <si>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</si>
  <si>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</si>
  <si>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FINNIFTY</t>
  </si>
  <si>
    <t>FSL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</si>
  <si>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</si>
  <si>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</si>
  <si>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</si>
  <si>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</si>
  <si>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</si>
  <si>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</si>
  <si>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</si>
  <si>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</si>
  <si>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GSPL</t>
  </si>
  <si>
    <t>GUJGASLTD</t>
  </si>
  <si>
    <t>HAL</t>
  </si>
  <si>
    <t>HAVELLS</t>
  </si>
  <si>
    <t>HCLTECH</t>
  </si>
  <si>
    <t>HDFC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</si>
  <si>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</si>
  <si>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</si>
  <si>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</si>
  <si>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</si>
  <si>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</si>
  <si>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</si>
  <si>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</si>
  <si>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</si>
  <si>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HONAUT</t>
  </si>
  <si>
    <t>IBULHSGFIN</t>
  </si>
  <si>
    <t>ICICIBANK</t>
  </si>
  <si>
    <t>ICICIGI</t>
  </si>
  <si>
    <t>ICICIPRULI</t>
  </si>
  <si>
    <t>IDEA</t>
  </si>
  <si>
    <t>IDFC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</si>
  <si>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</si>
  <si>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</si>
  <si>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</si>
  <si>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</si>
  <si>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</si>
  <si>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</si>
  <si>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</si>
  <si>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</si>
  <si>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</si>
  <si>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</si>
  <si>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INTELLECT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</si>
  <si>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</si>
  <si>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</si>
  <si>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</si>
  <si>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</si>
  <si>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</si>
  <si>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</si>
  <si>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</si>
  <si>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</si>
  <si>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</si>
  <si>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L&amp;TFH</t>
  </si>
  <si>
    <t>LALPATHLAB</t>
  </si>
  <si>
    <t>LAURUSLABS</t>
  </si>
  <si>
    <t>LICHSGFIN</t>
  </si>
  <si>
    <t>LT</t>
  </si>
  <si>
    <t>LTI</t>
  </si>
  <si>
    <t>LTTS</t>
  </si>
  <si>
    <t>LUPIN</t>
  </si>
  <si>
    <t>M&amp;M</t>
  </si>
  <si>
    <t>M&amp;MFIN</t>
  </si>
  <si>
    <t>MANAPPURAM</t>
  </si>
  <si>
    <t>MARICO</t>
  </si>
  <si>
    <t>MARUTI</t>
  </si>
  <si>
    <t>MCDOWELL-N</t>
  </si>
  <si>
    <t>MCX</t>
  </si>
  <si>
    <t>METROPOLIS</t>
  </si>
  <si>
    <t>MFSL</t>
  </si>
  <si>
    <t>MGL</t>
  </si>
  <si>
    <t>MIDCPNIFTY</t>
  </si>
  <si>
    <t>MINDTREE</t>
  </si>
  <si>
    <t>MOTHERSON</t>
  </si>
  <si>
    <t>MPHASIS</t>
  </si>
  <si>
    <t>MRF</t>
  </si>
  <si>
    <t>MUTHOOTFIN</t>
  </si>
  <si>
    <t>NAM-INDIA</t>
  </si>
  <si>
    <t>NATIONALUM</t>
  </si>
  <si>
    <t>NAUKRI</t>
  </si>
  <si>
    <t>NAVINFLUOR</t>
  </si>
  <si>
    <t>NBCC</t>
  </si>
  <si>
    <t>NESTLEIND</t>
  </si>
  <si>
    <t>NIFTY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</si>
  <si>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</si>
  <si>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</si>
  <si>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</si>
  <si>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</si>
  <si>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</si>
  <si>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</si>
  <si>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</si>
  <si>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</si>
  <si>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</si>
  <si>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</si>
  <si>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</si>
  <si>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</si>
  <si>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</si>
  <si>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</si>
  <si>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</si>
  <si>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PVR</t>
  </si>
  <si>
    <t>RAIN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</si>
  <si>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</si>
  <si>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</si>
  <si>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</si>
  <si>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</si>
  <si>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</si>
  <si>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</si>
  <si>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</si>
  <si>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</si>
  <si>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</si>
  <si>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SIEMENS</t>
  </si>
  <si>
    <t>SRF</t>
  </si>
  <si>
    <t>SRTRANSFIN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</si>
  <si>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</si>
  <si>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</si>
  <si>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</si>
  <si>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</si>
  <si>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</si>
  <si>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</si>
  <si>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</si>
  <si>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</si>
  <si>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</si>
  <si>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</si>
  <si>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</si>
  <si>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</si>
  <si>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</si>
  <si>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</si>
  <si>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</si>
  <si>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</si>
  <si>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</si>
  <si>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</si>
  <si>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</si>
  <si>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</si>
  <si>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</si>
  <si>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WHIRLPOOL</t>
  </si>
  <si>
    <t>WIPRO</t>
  </si>
  <si>
    <t>ZEEL</t>
  </si>
  <si>
    <t>ZYDUSLIFE</t>
  </si>
  <si>
    <t>ATMStrike</t>
  </si>
  <si>
    <t>MaxCallOI</t>
  </si>
  <si>
    <t>MaxCallOIIndex</t>
  </si>
  <si>
    <t>MaxCallOIStrike</t>
  </si>
  <si>
    <t>MaxPutOI</t>
  </si>
  <si>
    <t>MaxPutOIIndex</t>
  </si>
  <si>
    <t>MaxPutOIStrike</t>
  </si>
  <si>
    <t>PutClose</t>
  </si>
  <si>
    <t>PutLow</t>
  </si>
  <si>
    <t>PutHigh</t>
  </si>
  <si>
    <t>PutOpen</t>
  </si>
  <si>
    <t>PutVetaChange</t>
  </si>
  <si>
    <t>PutVeta</t>
  </si>
  <si>
    <t>PutVolgaChange</t>
  </si>
  <si>
    <t>PutVolga</t>
  </si>
  <si>
    <t>PutColorChange</t>
  </si>
  <si>
    <t>PutColor</t>
  </si>
  <si>
    <t>PutZommaChange</t>
  </si>
  <si>
    <t>PutZomma</t>
  </si>
  <si>
    <t>PutSpeedChange</t>
  </si>
  <si>
    <t>PutSpeed</t>
  </si>
  <si>
    <t>PutCharmChange</t>
  </si>
  <si>
    <t>PutCharm</t>
  </si>
  <si>
    <t>PutVannaChange</t>
  </si>
  <si>
    <t>PutVanna</t>
  </si>
  <si>
    <t>PutGammaChange</t>
  </si>
  <si>
    <t>PutGamma</t>
  </si>
  <si>
    <t>PutVegaChange</t>
  </si>
  <si>
    <t>PutVega</t>
  </si>
  <si>
    <t>PutThetaChange</t>
  </si>
  <si>
    <t>PutTheta</t>
  </si>
  <si>
    <t>PutDeltaChange</t>
  </si>
  <si>
    <t>PutDelta</t>
  </si>
  <si>
    <t>PutPrevIV</t>
  </si>
  <si>
    <t>PutVolume</t>
  </si>
  <si>
    <t>PutOIChange</t>
  </si>
  <si>
    <t>PutOI</t>
  </si>
  <si>
    <t>PutIV</t>
  </si>
  <si>
    <t>PutLtpChange</t>
  </si>
  <si>
    <t>StrikePrice</t>
  </si>
  <si>
    <t>CallLtpChange</t>
  </si>
  <si>
    <t>CallIV</t>
  </si>
  <si>
    <t>CallOI</t>
  </si>
  <si>
    <t>CallOIChange</t>
  </si>
  <si>
    <t>CallVolume</t>
  </si>
  <si>
    <t>CallDelta</t>
  </si>
  <si>
    <t>CallDeltaChange</t>
  </si>
  <si>
    <t>CallTheta</t>
  </si>
  <si>
    <t>CallThetaChange</t>
  </si>
  <si>
    <t>CallVega</t>
  </si>
  <si>
    <t>CallVegaChange</t>
  </si>
  <si>
    <t>CallGamma</t>
  </si>
  <si>
    <t>CallGammaChange</t>
  </si>
  <si>
    <t>CallPrevIV</t>
  </si>
  <si>
    <t>CallVanna</t>
  </si>
  <si>
    <t>CallVannaChange</t>
  </si>
  <si>
    <t>CallCharm</t>
  </si>
  <si>
    <t>CallCharmChange</t>
  </si>
  <si>
    <t>CallSpeed</t>
  </si>
  <si>
    <t>CallSpeedChange</t>
  </si>
  <si>
    <t>CallZomma</t>
  </si>
  <si>
    <t>CallZommaChange</t>
  </si>
  <si>
    <t>CallColor</t>
  </si>
  <si>
    <t>CallColorChange</t>
  </si>
  <si>
    <t>CallVolga</t>
  </si>
  <si>
    <t>CallVolgaChange</t>
  </si>
  <si>
    <t>CallVeta</t>
  </si>
  <si>
    <t>CallVetaChange</t>
  </si>
  <si>
    <t>CallOpen</t>
  </si>
  <si>
    <t>CallHigh</t>
  </si>
  <si>
    <t>CallLow</t>
  </si>
  <si>
    <t>CallClose</t>
  </si>
  <si>
    <t>CallAskPrice</t>
  </si>
  <si>
    <t>CallAskQty</t>
  </si>
  <si>
    <t>CallBidPrice</t>
  </si>
  <si>
    <t>CallBidQty</t>
  </si>
  <si>
    <t>CallAveragePrice</t>
  </si>
  <si>
    <t>PutAskPrice</t>
  </si>
  <si>
    <t>PutAskQty</t>
  </si>
  <si>
    <t>PutBidPrice</t>
  </si>
  <si>
    <t>PutBidQty</t>
  </si>
  <si>
    <t>PutAveragePrice</t>
  </si>
  <si>
    <t>CallDataUpdateTimeStamp</t>
  </si>
  <si>
    <t>PutDataUpdateTimeStamp</t>
  </si>
  <si>
    <t>FuturePrice</t>
  </si>
  <si>
    <t>FutureOrFairPrice</t>
  </si>
  <si>
    <t>FutureDataUpdateTimeStamp</t>
  </si>
  <si>
    <t>PutIVChange</t>
  </si>
  <si>
    <t>PutIVChangePercent</t>
  </si>
  <si>
    <t>PutPrevOI</t>
  </si>
  <si>
    <t>PutOIChangePercent</t>
  </si>
  <si>
    <t>PutPrevLTP</t>
  </si>
  <si>
    <t>PutLtpChangePercent</t>
  </si>
  <si>
    <t>CallPrevLTP</t>
  </si>
  <si>
    <t>CallLtpChangePercent</t>
  </si>
  <si>
    <t>CallPrevOI</t>
  </si>
  <si>
    <t>CallOIChangePercent</t>
  </si>
  <si>
    <t>CallIVChange</t>
  </si>
  <si>
    <t>CallIVChangePercent</t>
  </si>
  <si>
    <t>immediatePrevCLtp</t>
  </si>
  <si>
    <t>immediatePrevPLtp</t>
  </si>
  <si>
    <t>immediatePrevFLtp</t>
  </si>
  <si>
    <t>CLtpColor</t>
  </si>
  <si>
    <t>PLtpColor</t>
  </si>
  <si>
    <t>FLtpColor</t>
  </si>
  <si>
    <t>FairPrice</t>
  </si>
  <si>
    <t>whiteFontColor</t>
  </si>
  <si>
    <t>reself._dfontColor</t>
  </si>
  <si>
    <t>greenFontColor</t>
  </si>
  <si>
    <t>Expiry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</si>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</sst>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 * #,##0.00_ ;_ * \-#,##0.00_ ;_ * &quot;-&quot;??_ ;_ @_ "/>
    <numFmt numFmtId="164" formatCode="#,##0.000000"/>
    <numFmt numFmtId="165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B0F0"/>
      <name val="Calibri"/>
      <family val="2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gradientFill>
        <stop position="0">
          <color theme="3" tint="0.59999389629810485"/>
        </stop>
        <stop position="0.5">
          <color theme="0"/>
        </stop>
        <stop position="1">
          <color theme="3" tint="0.59999389629810485"/>
        </stop>
      </gradientFill>
    </fill>
    <fill>
      <patternFill patternType="solid">
        <fgColor theme="3" tint="0.39997558519241921"/>
        <bgColor indexed="64"/>
      </patternFill>
    </fill>
    <fill>
      <gradientFill>
        <stop position="0">
          <color theme="4" tint="0.40000610370189521"/>
        </stop>
        <stop position="0.5">
          <color theme="0"/>
        </stop>
        <stop position="1">
          <color theme="4" tint="0.40000610370189521"/>
        </stop>
      </gradientFill>
    </fill>
    <fill>
      <gradientFill degree="90">
        <stop position="0">
          <color theme="3" tint="0.40000610370189521"/>
        </stop>
        <stop position="0.5">
          <color theme="3" tint="0.59999389629810485"/>
        </stop>
        <stop position="1">
          <color theme="3" tint="0.40000610370189521"/>
        </stop>
      </gradientFill>
    </fill>
    <fill>
      <patternFill patternType="solid">
        <fgColor theme="0"/>
        <bgColor auto="1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5" fillId="4" borderId="7" xfId="3" applyFont="1" applyFill="1" applyBorder="1" applyAlignment="1" applyProtection="1">
      <alignment horizontal="left" vertical="center"/>
    </xf>
    <xf numFmtId="0" fontId="0" fillId="4" borderId="1" xfId="0" applyFill="1" applyBorder="1"/>
    <xf numFmtId="0" fontId="0" fillId="4" borderId="8" xfId="0" applyFill="1" applyBorder="1"/>
    <xf numFmtId="0" fontId="0" fillId="4" borderId="9" xfId="0" applyFill="1" applyBorder="1"/>
    <xf numFmtId="2" fontId="2" fillId="4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2" xfId="0" applyFill="1" applyBorder="1"/>
    <xf numFmtId="0" fontId="0" fillId="4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8" borderId="7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/>
    <xf numFmtId="3" fontId="3" fillId="0" borderId="1" xfId="0" applyNumberFormat="1" applyFont="1" applyBorder="1"/>
    <xf numFmtId="3" fontId="0" fillId="0" borderId="1" xfId="0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/>
    <xf numFmtId="3" fontId="0" fillId="3" borderId="1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" fontId="3" fillId="0" borderId="10" xfId="0" applyNumberFormat="1" applyFont="1" applyBorder="1" applyAlignment="1">
      <alignment horizontal="center"/>
    </xf>
    <xf numFmtId="3" fontId="3" fillId="3" borderId="1" xfId="0" applyNumberFormat="1" applyFont="1" applyFill="1" applyBorder="1"/>
    <xf numFmtId="164" fontId="0" fillId="0" borderId="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9" fontId="0" fillId="0" borderId="14" xfId="2" applyFon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3" fontId="3" fillId="0" borderId="14" xfId="0" applyNumberFormat="1" applyFont="1" applyBorder="1"/>
    <xf numFmtId="0" fontId="0" fillId="0" borderId="14" xfId="0" applyBorder="1"/>
    <xf numFmtId="0" fontId="0" fillId="0" borderId="14" xfId="0" applyBorder="1" applyAlignment="1">
      <alignment horizontal="center" vertical="center"/>
    </xf>
    <xf numFmtId="3" fontId="0" fillId="3" borderId="14" xfId="0" applyNumberFormat="1" applyFill="1" applyBorder="1" applyAlignment="1">
      <alignment horizontal="center"/>
    </xf>
    <xf numFmtId="4" fontId="3" fillId="0" borderId="15" xfId="0" applyNumberFormat="1" applyFont="1" applyBorder="1" applyAlignment="1">
      <alignment horizontal="center"/>
    </xf>
    <xf numFmtId="2" fontId="0" fillId="0" borderId="16" xfId="0" applyNumberFormat="1" applyBorder="1" applyAlignment="1">
      <alignment horizontal="center" vertical="center"/>
    </xf>
    <xf numFmtId="9" fontId="0" fillId="0" borderId="16" xfId="2" applyFon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3" fillId="0" borderId="16" xfId="0" applyNumberFormat="1" applyFont="1" applyBorder="1"/>
    <xf numFmtId="0" fontId="0" fillId="0" borderId="16" xfId="0" applyBorder="1"/>
    <xf numFmtId="0" fontId="0" fillId="0" borderId="16" xfId="0" applyBorder="1" applyAlignment="1">
      <alignment horizontal="center" vertical="center"/>
    </xf>
    <xf numFmtId="3" fontId="0" fillId="3" borderId="16" xfId="0" applyNumberFormat="1" applyFill="1" applyBorder="1" applyAlignment="1">
      <alignment horizontal="center"/>
    </xf>
    <xf numFmtId="4" fontId="3" fillId="0" borderId="17" xfId="0" applyNumberFormat="1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1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3" fontId="3" fillId="7" borderId="12" xfId="0" applyNumberFormat="1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1">
    <dxf>
      <border outline="0">
        <left style="thin">
          <color indexed="64"/>
        </left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border outline="0">
        <left style="thin">
          <color indexed="64"/>
        </left>
      </border>
    </dxf>
    <dxf>
      <numFmt numFmtId="2" formatCode="0.00"/>
      <border outline="0">
        <right style="thin">
          <color indexed="64"/>
        </right>
      </border>
    </dxf>
    <dxf>
      <numFmt numFmtId="0" formatCode="General"/>
      <border outline="0">
        <left style="thin">
          <color indexed="64"/>
        </left>
        <right style="thin">
          <color indexed="64"/>
        </right>
      </border>
    </dxf>
    <dxf>
      <numFmt numFmtId="2" formatCode="0.00"/>
      <border outline="0">
        <left style="thin">
          <color indexed="64"/>
        </left>
      </border>
    </dxf>
    <dxf>
      <numFmt numFmtId="2" formatCode="0.0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gradientFill degree="90">
          <stop position="0">
            <color theme="3" tint="0.40000610370189521"/>
          </stop>
          <stop position="0.5">
            <color theme="3" tint="0.59999389629810485"/>
          </stop>
          <stop position="1">
            <color theme="3" tint="0.40000610370189521"/>
          </stop>
        </gradient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45773A3C-BFB9-4707-BD9C-89108B0E7D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BB915-B440-41E0-AA5E-A2667C12E85E}" name="option_chain" displayName="option_chain" ref="A4:X250" totalsRowShown="0" headerRowDxfId="10" tableBorderDxfId="9">
  <autoFilter ref="A4:X250" xr:uid="{FAC1F856-DF45-4E58-80E7-810A76E3AC8C}"/>
  <tableColumns count="24">
    <tableColumn id="1" xr3:uid="{62F57FB1-D808-4F8B-94FE-268AABE01C1A}" name="Interpretation"/>
    <tableColumn id="2" xr3:uid="{CD39C881-4DBA-4917-94D0-8170BB12EDD3}" name="OI change"/>
    <tableColumn id="3" xr3:uid="{E833A72E-B2C5-43E2-B8A8-50907ABA291A}" name="price change"/>
    <tableColumn id="4" xr3:uid="{B4A5907C-AAA4-430F-943E-8B91E35B3305}" name="Call Volume"/>
    <tableColumn id="5" xr3:uid="{7EF77FEA-9F63-4E13-80FB-67D83D8C0926}" name="Column1"/>
    <tableColumn id="6" xr3:uid="{AF04E08F-76D7-4292-A28F-C14BA46A6CA9}" name="Call Net OI"/>
    <tableColumn id="7" xr3:uid="{CB59E130-8B79-4F47-A8A9-BA4EA911749F}" name="Call change in OI"/>
    <tableColumn id="8" xr3:uid="{12A6FC86-D343-45D3-BEA4-C508957A6CE0}" name="% OI Change" dataDxfId="8"/>
    <tableColumn id="23" xr3:uid="{79B0795C-AD77-470D-ADF9-4BF539D82301}" name="CallPriceChangePercent" dataDxfId="7" dataCellStyle="Percent">
      <calculatedColumnFormula>IFERROR(option_chain[[#This Row],[CallPriceChange]]/(option_chain[[#This Row],[CallLtp]]-option_chain[[#This Row],[CallPriceChange]]),"")</calculatedColumnFormula>
    </tableColumn>
    <tableColumn id="9" xr3:uid="{4635E0A3-ABE9-4BE2-896E-EA37F90ACBD3}" name="CallPriceChange" dataDxfId="6"/>
    <tableColumn id="10" xr3:uid="{31C97F83-E47B-4E96-B2E5-0D0106F825F8}" name="CallLtp" dataDxfId="5"/>
    <tableColumn id="11" xr3:uid="{9625E4D9-02B0-4C8F-A310-70CEE27EA65F}" name="StriePrice" dataDxfId="4"/>
    <tableColumn id="12" xr3:uid="{0557FA91-D5A0-4423-8C9A-A676AAAF96A8}" name="PutLtp" dataDxfId="3"/>
    <tableColumn id="13" xr3:uid="{9E0F9022-1C89-4369-9677-453270A025CB}" name="PutPriceChange" dataDxfId="2"/>
    <tableColumn id="24" xr3:uid="{9B8FB525-BA81-4DAD-BB72-9C3862E1B84C}" name="PutPriceChangePercent" dataDxfId="1"/>
    <tableColumn id="14" xr3:uid="{11E9413D-B8EA-4A46-A78E-F8D6BD90EB94}" name="% OI Change2" dataDxfId="0"/>
    <tableColumn id="15" xr3:uid="{A86033DB-74A2-42C5-B8EF-C34CE7A00A4D}" name="Put Change in OI"/>
    <tableColumn id="16" xr3:uid="{8965F665-500E-459C-A976-62F6EA520295}" name="Put Net OI"/>
    <tableColumn id="17" xr3:uid="{D6EA56CE-E2B1-46D4-839E-2025BC8739C3}" name="Put Volume"/>
    <tableColumn id="18" xr3:uid="{1AC27A13-7DCF-46A8-95C2-F62942D3E9CC}" name="price change3"/>
    <tableColumn id="19" xr3:uid="{857BF502-07BD-46A5-8938-FD0F8D9285F9}" name="OI change4"/>
    <tableColumn id="20" xr3:uid="{EFF23568-CB9A-4C8F-9455-9965620F4FF0}" name="Interpretation5"/>
    <tableColumn id="21" xr3:uid="{2AF13688-262A-4DEB-8406-1C8A010BE1EF}" name="PE-CE"/>
    <tableColumn id="22" xr3:uid="{EF9CD936-CA98-4A70-8728-E39D4A85E095}" name="PC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42E9-4ED9-4124-BA44-9B45593DC553}">
  <sheetPr codeName="Sheet1"/>
  <dimension ref="A1:Q638"/>
  <sheetViews>
    <sheetView tabSelected="1" workbookViewId="0">
      <pane ySplit="1" topLeftCell="A2" activePane="bottomLeft" state="frozen"/>
      <selection pane="bottomLeft" activeCell="K2" sqref="K2"/>
    </sheetView>
  </sheetViews>
  <sheetFormatPr defaultColWidth="8.140625" defaultRowHeight="15" x14ac:dyDescent="0.25"/>
  <cols>
    <col min="1" max="1" width="15" bestFit="1" customWidth="1"/>
    <col min="2" max="2" width="12.7109375" customWidth="1"/>
    <col min="3" max="3" width="10.28515625" style="56" bestFit="1" customWidth="1"/>
    <col min="7" max="7" width="14.5703125" bestFit="1" customWidth="1"/>
    <col min="8" max="8" width="9.85546875" bestFit="1" customWidth="1"/>
    <col min="10" max="10" width="16.140625" bestFit="1" customWidth="1"/>
    <col min="11" max="11" width="15.5703125" bestFit="1" customWidth="1"/>
    <col min="17" max="17" width="9.85546875" bestFit="1" customWidth="1"/>
  </cols>
  <sheetData>
    <row r="1" spans="1:17" x14ac:dyDescent="0.25">
      <c r="A1" t="s">
        <v>36</v>
      </c>
      <c r="B1" t="s">
        <v>37</v>
      </c>
      <c r="C1" s="56" t="s">
        <v>38</v>
      </c>
      <c r="D1" t="s">
        <v>39</v>
      </c>
    </row>
    <row r="2" spans="1:17" x14ac:dyDescent="0.25">
      <c r="A2" t="s">
        <v>40</v>
      </c>
      <c r="B2" s="57">
        <v>44770</v>
      </c>
      <c r="C2" s="56">
        <v>850</v>
      </c>
      <c r="D2">
        <v>80</v>
      </c>
      <c r="G2" t="str" cm="1">
        <f t="array" ref="G2:G202">_xlfn.UNIQUE($A$2:$A$700,FALSE)</f>
        <v>AARTIIND</v>
      </c>
      <c r="H2" s="57" cm="1">
        <f t="array" ref="H2:H11">_xlfn._xlws.FILTER($B$2:$B$700,$J$2=$A$2:$A$700,"")</f>
        <v>44756</v>
      </c>
      <c r="J2" t="s">
        <v>67</v>
      </c>
      <c r="K2" s="57">
        <v>44756</v>
      </c>
      <c r="Q2" s="57"/>
    </row>
    <row r="3" spans="1:17" x14ac:dyDescent="0.25">
      <c r="A3" t="s">
        <v>40</v>
      </c>
      <c r="B3" s="57">
        <v>44798</v>
      </c>
      <c r="C3" s="56">
        <v>850</v>
      </c>
      <c r="D3">
        <v>80</v>
      </c>
      <c r="G3" t="str">
        <v>ABB</v>
      </c>
      <c r="H3" s="57">
        <v>44763</v>
      </c>
      <c r="J3" t="str">
        <f>$J$2</f>
        <v>BANKNIFTY</v>
      </c>
      <c r="K3" s="57">
        <f>IF(COUNTIF($H$2:$H$30,$K$2)=1,IF($K$2&gt;=$H$2,$K$2,$H$2),$H$2)</f>
        <v>44756</v>
      </c>
      <c r="Q3" s="57"/>
    </row>
    <row r="4" spans="1:17" x14ac:dyDescent="0.25">
      <c r="A4" t="s">
        <v>40</v>
      </c>
      <c r="B4" s="57">
        <v>44833</v>
      </c>
      <c r="C4" s="56">
        <v>850</v>
      </c>
      <c r="D4">
        <v>80</v>
      </c>
      <c r="G4" t="str">
        <v>ABBOTINDIA</v>
      </c>
      <c r="H4" s="57">
        <v>44770</v>
      </c>
      <c r="Q4" s="57"/>
    </row>
    <row r="5" spans="1:17" x14ac:dyDescent="0.25">
      <c r="A5" t="s">
        <v>41</v>
      </c>
      <c r="B5" s="57">
        <v>44770</v>
      </c>
      <c r="C5" s="56">
        <v>250</v>
      </c>
      <c r="D5">
        <v>98</v>
      </c>
      <c r="G5" t="str">
        <v>ABCAPITAL</v>
      </c>
      <c r="H5" s="57">
        <v>44777</v>
      </c>
      <c r="J5" s="58" t="str" cm="1">
        <f t="array" ref="J5:K15">RawData!A1:B11</f>
        <v>ATMStrike</v>
      </c>
      <c r="K5" s="60">
        <v>34800</v>
      </c>
      <c r="Q5" s="57"/>
    </row>
    <row r="6" spans="1:17" x14ac:dyDescent="0.25">
      <c r="A6" t="s">
        <v>41</v>
      </c>
      <c r="B6" s="57">
        <v>44798</v>
      </c>
      <c r="C6" s="56">
        <v>250</v>
      </c>
      <c r="D6">
        <v>98</v>
      </c>
      <c r="G6" t="str">
        <v>ABFRL</v>
      </c>
      <c r="H6" s="57">
        <v>44784</v>
      </c>
      <c r="J6" s="58" t="str">
        <v>MaxCallOI</v>
      </c>
      <c r="K6" s="60">
        <v>3097200</v>
      </c>
      <c r="Q6" s="57"/>
    </row>
    <row r="7" spans="1:17" x14ac:dyDescent="0.25">
      <c r="A7" t="s">
        <v>41</v>
      </c>
      <c r="B7" s="57">
        <v>44833</v>
      </c>
      <c r="C7" s="56">
        <v>250</v>
      </c>
      <c r="D7">
        <v>98</v>
      </c>
      <c r="G7" t="str">
        <v>ACC</v>
      </c>
      <c r="H7" s="57">
        <v>44798</v>
      </c>
      <c r="J7" s="58" t="str">
        <v>MaxCallOIIndex</v>
      </c>
      <c r="K7" s="60">
        <v>101</v>
      </c>
      <c r="Q7" s="57"/>
    </row>
    <row r="8" spans="1:17" x14ac:dyDescent="0.25">
      <c r="A8" t="s">
        <v>42</v>
      </c>
      <c r="B8" s="57">
        <v>44770</v>
      </c>
      <c r="C8" s="56">
        <v>40</v>
      </c>
      <c r="D8">
        <v>70</v>
      </c>
      <c r="G8" t="str">
        <v>ADANIENT</v>
      </c>
      <c r="H8" s="57">
        <v>44833</v>
      </c>
      <c r="J8" s="58" t="str">
        <v>MaxCallOIStrike</v>
      </c>
      <c r="K8" s="60">
        <v>35500</v>
      </c>
      <c r="Q8" s="57"/>
    </row>
    <row r="9" spans="1:17" x14ac:dyDescent="0.25">
      <c r="A9" t="s">
        <v>42</v>
      </c>
      <c r="B9" s="57">
        <v>44798</v>
      </c>
      <c r="C9" s="56">
        <v>40</v>
      </c>
      <c r="D9">
        <v>70</v>
      </c>
      <c r="G9" t="str">
        <v>ADANIPORTS</v>
      </c>
      <c r="H9" s="57">
        <v>44924</v>
      </c>
      <c r="J9" s="58" t="str">
        <v>MaxPutOI</v>
      </c>
      <c r="K9" s="60">
        <v>2445425</v>
      </c>
      <c r="Q9" s="57"/>
    </row>
    <row r="10" spans="1:17" x14ac:dyDescent="0.25">
      <c r="A10" t="s">
        <v>42</v>
      </c>
      <c r="B10" s="57">
        <v>44833</v>
      </c>
      <c r="C10" s="56">
        <v>40</v>
      </c>
      <c r="D10">
        <v>70</v>
      </c>
      <c r="G10" t="str">
        <v>ALKEM</v>
      </c>
      <c r="H10" s="57">
        <v>45015</v>
      </c>
      <c r="J10" s="58" t="str">
        <v>MaxPutOIIndex</v>
      </c>
      <c r="K10" s="60">
        <v>86</v>
      </c>
      <c r="Q10" s="57"/>
    </row>
    <row r="11" spans="1:17" x14ac:dyDescent="0.25">
      <c r="A11" t="s">
        <v>43</v>
      </c>
      <c r="B11" s="57">
        <v>44770</v>
      </c>
      <c r="C11" s="56">
        <v>5400</v>
      </c>
      <c r="D11">
        <v>51</v>
      </c>
      <c r="G11" t="str">
        <v>AMARAJABAT</v>
      </c>
      <c r="H11" s="57">
        <v>45106</v>
      </c>
      <c r="J11" s="58" t="str">
        <v>MaxPutOIStrike</v>
      </c>
      <c r="K11" s="60">
        <v>34000</v>
      </c>
      <c r="Q11" s="57"/>
    </row>
    <row r="12" spans="1:17" x14ac:dyDescent="0.25">
      <c r="A12" t="s">
        <v>43</v>
      </c>
      <c r="B12" s="57">
        <v>44798</v>
      </c>
      <c r="C12" s="56">
        <v>5400</v>
      </c>
      <c r="D12">
        <v>51</v>
      </c>
      <c r="G12" t="str">
        <v>AMBUJACEM</v>
      </c>
      <c r="H12" s="57"/>
      <c r="J12" t="str">
        <v>Symbol</v>
      </c>
      <c r="K12" s="58" t="str">
        <v>BANKNIFTY</v>
      </c>
      <c r="Q12" s="57"/>
    </row>
    <row r="13" spans="1:17" x14ac:dyDescent="0.25">
      <c r="A13" t="s">
        <v>43</v>
      </c>
      <c r="B13" s="57">
        <v>44833</v>
      </c>
      <c r="C13" s="56">
        <v>5400</v>
      </c>
      <c r="D13">
        <v>51</v>
      </c>
      <c r="G13" t="str">
        <v>APOLLOHOSP</v>
      </c>
      <c r="H13" s="57"/>
      <c r="J13" s="58" t="str">
        <v>Expiry</v>
      </c>
      <c r="K13" s="61">
        <v>44756</v>
      </c>
    </row>
    <row r="14" spans="1:17" x14ac:dyDescent="0.25">
      <c r="A14" t="s">
        <v>44</v>
      </c>
      <c r="B14" s="57">
        <v>44770</v>
      </c>
      <c r="C14" s="56">
        <v>2600</v>
      </c>
      <c r="D14">
        <v>57</v>
      </c>
      <c r="G14" t="str">
        <v>APOLLOTYRE</v>
      </c>
      <c r="H14" s="57"/>
      <c r="J14" s="58" t="str">
        <v>FuturePrice</v>
      </c>
      <c r="K14" s="62">
        <v>34845.4</v>
      </c>
    </row>
    <row r="15" spans="1:17" x14ac:dyDescent="0.25">
      <c r="A15" t="s">
        <v>44</v>
      </c>
      <c r="B15" s="57">
        <v>44798</v>
      </c>
      <c r="C15" s="56">
        <v>2600</v>
      </c>
      <c r="D15">
        <v>57</v>
      </c>
      <c r="G15" t="str">
        <v>ASHOKLEY</v>
      </c>
      <c r="H15" s="57"/>
      <c r="J15" s="58">
        <v>0</v>
      </c>
      <c r="K15" s="59">
        <v>44755.645833333336</v>
      </c>
    </row>
    <row r="16" spans="1:17" x14ac:dyDescent="0.25">
      <c r="A16" t="s">
        <v>44</v>
      </c>
      <c r="B16" s="57">
        <v>44833</v>
      </c>
      <c r="C16" s="56">
        <v>2600</v>
      </c>
      <c r="D16">
        <v>57</v>
      </c>
      <c r="G16" t="str">
        <v>ASIANPAINT</v>
      </c>
      <c r="H16" s="57"/>
    </row>
    <row r="17" spans="1:8" x14ac:dyDescent="0.25">
      <c r="A17" t="s">
        <v>45</v>
      </c>
      <c r="B17" s="57">
        <v>44770</v>
      </c>
      <c r="C17" s="56">
        <v>250</v>
      </c>
      <c r="D17">
        <v>97</v>
      </c>
      <c r="G17" t="str">
        <v>ASTRAL</v>
      </c>
      <c r="H17" s="57"/>
    </row>
    <row r="18" spans="1:8" x14ac:dyDescent="0.25">
      <c r="A18" t="s">
        <v>45</v>
      </c>
      <c r="B18" s="57">
        <v>44798</v>
      </c>
      <c r="C18" s="56">
        <v>250</v>
      </c>
      <c r="D18">
        <v>97</v>
      </c>
      <c r="G18" t="str">
        <v>ATUL</v>
      </c>
      <c r="H18" s="57"/>
    </row>
    <row r="19" spans="1:8" x14ac:dyDescent="0.25">
      <c r="A19" t="s">
        <v>45</v>
      </c>
      <c r="B19" s="57">
        <v>44833</v>
      </c>
      <c r="C19" s="56">
        <v>250</v>
      </c>
      <c r="D19">
        <v>97</v>
      </c>
      <c r="G19" t="str">
        <v>AUBANK</v>
      </c>
      <c r="H19" s="57"/>
    </row>
    <row r="20" spans="1:8" x14ac:dyDescent="0.25">
      <c r="A20" t="s">
        <v>46</v>
      </c>
      <c r="B20" s="57">
        <v>44770</v>
      </c>
      <c r="C20" s="56">
        <v>500</v>
      </c>
      <c r="D20">
        <v>82</v>
      </c>
      <c r="G20" t="str">
        <v>AUROPHARMA</v>
      </c>
      <c r="H20" s="57"/>
    </row>
    <row r="21" spans="1:8" x14ac:dyDescent="0.25">
      <c r="A21" t="s">
        <v>46</v>
      </c>
      <c r="B21" s="57">
        <v>44798</v>
      </c>
      <c r="C21" s="56">
        <v>500</v>
      </c>
      <c r="D21">
        <v>82</v>
      </c>
      <c r="G21" t="str">
        <v>AXISBANK</v>
      </c>
      <c r="H21" s="57"/>
    </row>
    <row r="22" spans="1:8" x14ac:dyDescent="0.25">
      <c r="A22" t="s">
        <v>46</v>
      </c>
      <c r="B22" s="57">
        <v>44833</v>
      </c>
      <c r="C22" s="56">
        <v>500</v>
      </c>
      <c r="D22">
        <v>82</v>
      </c>
      <c r="G22" t="str">
        <v>BAJAJ-AUTO</v>
      </c>
      <c r="H22" s="57"/>
    </row>
    <row r="23" spans="1:8" x14ac:dyDescent="0.25">
      <c r="A23" t="s">
        <v>47</v>
      </c>
      <c r="B23" s="57">
        <v>44770</v>
      </c>
      <c r="C23" s="56">
        <v>1250</v>
      </c>
      <c r="D23">
        <v>84</v>
      </c>
      <c r="G23" t="str">
        <v>BAJAJFINSV</v>
      </c>
    </row>
    <row r="24" spans="1:8" x14ac:dyDescent="0.25">
      <c r="A24" t="s">
        <v>47</v>
      </c>
      <c r="B24" s="57">
        <v>44798</v>
      </c>
      <c r="C24" s="56">
        <v>1250</v>
      </c>
      <c r="D24">
        <v>84</v>
      </c>
      <c r="G24" t="str">
        <v>BAJFINANCE</v>
      </c>
    </row>
    <row r="25" spans="1:8" x14ac:dyDescent="0.25">
      <c r="A25" t="s">
        <v>47</v>
      </c>
      <c r="B25" s="57">
        <v>44833</v>
      </c>
      <c r="C25" s="56">
        <v>1250</v>
      </c>
      <c r="D25">
        <v>84</v>
      </c>
      <c r="G25" t="str">
        <v>BALKRISIND</v>
      </c>
    </row>
    <row r="26" spans="1:8" x14ac:dyDescent="0.25">
      <c r="A26" t="s">
        <v>48</v>
      </c>
      <c r="B26" s="57">
        <v>44770</v>
      </c>
      <c r="C26" s="56">
        <v>200</v>
      </c>
      <c r="D26">
        <v>65</v>
      </c>
      <c r="G26" t="str">
        <v>BALRAMCHIN</v>
      </c>
    </row>
    <row r="27" spans="1:8" x14ac:dyDescent="0.25">
      <c r="A27" t="s">
        <v>48</v>
      </c>
      <c r="B27" s="57">
        <v>44798</v>
      </c>
      <c r="C27" s="56">
        <v>200</v>
      </c>
      <c r="D27">
        <v>65</v>
      </c>
      <c r="G27" t="str">
        <v>BANDHANBNK</v>
      </c>
    </row>
    <row r="28" spans="1:8" x14ac:dyDescent="0.25">
      <c r="A28" t="s">
        <v>48</v>
      </c>
      <c r="B28" s="57">
        <v>44833</v>
      </c>
      <c r="C28" s="56">
        <v>200</v>
      </c>
      <c r="D28">
        <v>65</v>
      </c>
      <c r="G28" t="str">
        <v>BANKBARODA</v>
      </c>
    </row>
    <row r="29" spans="1:8" x14ac:dyDescent="0.25">
      <c r="A29" t="s">
        <v>49</v>
      </c>
      <c r="B29" s="57">
        <v>44770</v>
      </c>
      <c r="C29" s="56">
        <v>1000</v>
      </c>
      <c r="D29">
        <v>105</v>
      </c>
      <c r="G29" t="str">
        <v>BANKNIFTY</v>
      </c>
    </row>
    <row r="30" spans="1:8" x14ac:dyDescent="0.25">
      <c r="A30" t="s">
        <v>49</v>
      </c>
      <c r="B30" s="57">
        <v>44798</v>
      </c>
      <c r="C30" s="56">
        <v>1000</v>
      </c>
      <c r="D30">
        <v>105</v>
      </c>
      <c r="G30" t="str">
        <v>BATAINDIA</v>
      </c>
    </row>
    <row r="31" spans="1:8" x14ac:dyDescent="0.25">
      <c r="A31" t="s">
        <v>49</v>
      </c>
      <c r="B31" s="57">
        <v>44833</v>
      </c>
      <c r="C31" s="56">
        <v>1000</v>
      </c>
      <c r="D31">
        <v>105</v>
      </c>
      <c r="G31" t="str">
        <v>BEL</v>
      </c>
    </row>
    <row r="32" spans="1:8" x14ac:dyDescent="0.25">
      <c r="A32" t="s">
        <v>50</v>
      </c>
      <c r="B32" s="57">
        <v>44770</v>
      </c>
      <c r="C32" s="56">
        <v>1800</v>
      </c>
      <c r="D32">
        <v>60</v>
      </c>
      <c r="G32" t="str">
        <v>BERGEPAINT</v>
      </c>
    </row>
    <row r="33" spans="1:7" x14ac:dyDescent="0.25">
      <c r="A33" t="s">
        <v>50</v>
      </c>
      <c r="B33" s="57">
        <v>44798</v>
      </c>
      <c r="C33" s="56">
        <v>1800</v>
      </c>
      <c r="D33">
        <v>60</v>
      </c>
      <c r="G33" t="str">
        <v>BHARATFORG</v>
      </c>
    </row>
    <row r="34" spans="1:7" x14ac:dyDescent="0.25">
      <c r="A34" t="s">
        <v>50</v>
      </c>
      <c r="B34" s="57">
        <v>44833</v>
      </c>
      <c r="C34" s="56">
        <v>1800</v>
      </c>
      <c r="D34">
        <v>60</v>
      </c>
      <c r="G34" t="str">
        <v>BHARTIARTL</v>
      </c>
    </row>
    <row r="35" spans="1:7" x14ac:dyDescent="0.25">
      <c r="A35" t="s">
        <v>51</v>
      </c>
      <c r="B35" s="57">
        <v>44770</v>
      </c>
      <c r="C35" s="56">
        <v>125</v>
      </c>
      <c r="D35">
        <v>84</v>
      </c>
      <c r="G35" t="str">
        <v>BHEL</v>
      </c>
    </row>
    <row r="36" spans="1:7" x14ac:dyDescent="0.25">
      <c r="A36" t="s">
        <v>51</v>
      </c>
      <c r="B36" s="57">
        <v>44798</v>
      </c>
      <c r="C36" s="56">
        <v>125</v>
      </c>
      <c r="D36">
        <v>84</v>
      </c>
      <c r="G36" t="str">
        <v>BIOCON</v>
      </c>
    </row>
    <row r="37" spans="1:7" x14ac:dyDescent="0.25">
      <c r="A37" t="s">
        <v>51</v>
      </c>
      <c r="B37" s="57">
        <v>44833</v>
      </c>
      <c r="C37" s="56">
        <v>125</v>
      </c>
      <c r="D37">
        <v>84</v>
      </c>
      <c r="G37" t="str">
        <v>BOSCHLTD</v>
      </c>
    </row>
    <row r="38" spans="1:7" x14ac:dyDescent="0.25">
      <c r="A38" t="s">
        <v>52</v>
      </c>
      <c r="B38" s="57">
        <v>44770</v>
      </c>
      <c r="C38" s="56">
        <v>3500</v>
      </c>
      <c r="D38">
        <v>80</v>
      </c>
      <c r="G38" t="str">
        <v>BPCL</v>
      </c>
    </row>
    <row r="39" spans="1:7" x14ac:dyDescent="0.25">
      <c r="A39" t="s">
        <v>52</v>
      </c>
      <c r="B39" s="57">
        <v>44798</v>
      </c>
      <c r="C39" s="56">
        <v>3500</v>
      </c>
      <c r="D39">
        <v>80</v>
      </c>
      <c r="G39" t="str">
        <v>BRITANNIA</v>
      </c>
    </row>
    <row r="40" spans="1:7" x14ac:dyDescent="0.25">
      <c r="A40" t="s">
        <v>52</v>
      </c>
      <c r="B40" s="57">
        <v>44833</v>
      </c>
      <c r="C40" s="56">
        <v>3500</v>
      </c>
      <c r="D40">
        <v>80</v>
      </c>
      <c r="G40" t="str">
        <v>BSOFT</v>
      </c>
    </row>
    <row r="41" spans="1:7" x14ac:dyDescent="0.25">
      <c r="A41" t="s">
        <v>53</v>
      </c>
      <c r="B41" s="57">
        <v>44770</v>
      </c>
      <c r="C41" s="56">
        <v>5000</v>
      </c>
      <c r="D41">
        <v>53</v>
      </c>
      <c r="G41" t="str">
        <v>CANBK</v>
      </c>
    </row>
    <row r="42" spans="1:7" x14ac:dyDescent="0.25">
      <c r="A42" t="s">
        <v>53</v>
      </c>
      <c r="B42" s="57">
        <v>44798</v>
      </c>
      <c r="C42" s="56">
        <v>5000</v>
      </c>
      <c r="D42">
        <v>53</v>
      </c>
      <c r="G42" t="str">
        <v>CANFINHOME</v>
      </c>
    </row>
    <row r="43" spans="1:7" x14ac:dyDescent="0.25">
      <c r="A43" t="s">
        <v>53</v>
      </c>
      <c r="B43" s="57">
        <v>44833</v>
      </c>
      <c r="C43" s="56">
        <v>5000</v>
      </c>
      <c r="D43">
        <v>53</v>
      </c>
      <c r="G43" t="str">
        <v>CHAMBLFERT</v>
      </c>
    </row>
    <row r="44" spans="1:7" x14ac:dyDescent="0.25">
      <c r="A44" t="s">
        <v>54</v>
      </c>
      <c r="B44" s="57">
        <v>44770</v>
      </c>
      <c r="C44" s="56">
        <v>200</v>
      </c>
      <c r="D44">
        <v>62</v>
      </c>
      <c r="G44" t="str">
        <v>CHOLAFIN</v>
      </c>
    </row>
    <row r="45" spans="1:7" x14ac:dyDescent="0.25">
      <c r="A45" t="s">
        <v>54</v>
      </c>
      <c r="B45" s="57">
        <v>44798</v>
      </c>
      <c r="C45" s="56">
        <v>200</v>
      </c>
      <c r="D45">
        <v>62</v>
      </c>
      <c r="G45" t="str">
        <v>CIPLA</v>
      </c>
    </row>
    <row r="46" spans="1:7" x14ac:dyDescent="0.25">
      <c r="A46" t="s">
        <v>54</v>
      </c>
      <c r="B46" s="57">
        <v>44833</v>
      </c>
      <c r="C46" s="56">
        <v>200</v>
      </c>
      <c r="D46">
        <v>62</v>
      </c>
      <c r="G46" t="str">
        <v>COALINDIA</v>
      </c>
    </row>
    <row r="47" spans="1:7" x14ac:dyDescent="0.25">
      <c r="A47" t="s">
        <v>55</v>
      </c>
      <c r="B47" s="57">
        <v>44770</v>
      </c>
      <c r="C47" s="56">
        <v>275</v>
      </c>
      <c r="D47">
        <v>109</v>
      </c>
      <c r="G47" t="str">
        <v>COFORGE</v>
      </c>
    </row>
    <row r="48" spans="1:7" x14ac:dyDescent="0.25">
      <c r="A48" t="s">
        <v>55</v>
      </c>
      <c r="B48" s="57">
        <v>44798</v>
      </c>
      <c r="C48" s="56">
        <v>275</v>
      </c>
      <c r="D48">
        <v>109</v>
      </c>
      <c r="G48" t="str">
        <v>COLPAL</v>
      </c>
    </row>
    <row r="49" spans="1:7" x14ac:dyDescent="0.25">
      <c r="A49" t="s">
        <v>55</v>
      </c>
      <c r="B49" s="57">
        <v>44833</v>
      </c>
      <c r="C49" s="56">
        <v>275</v>
      </c>
      <c r="D49">
        <v>109</v>
      </c>
      <c r="G49" t="str">
        <v>CONCOR</v>
      </c>
    </row>
    <row r="50" spans="1:7" x14ac:dyDescent="0.25">
      <c r="A50" t="s">
        <v>56</v>
      </c>
      <c r="B50" s="57">
        <v>44770</v>
      </c>
      <c r="C50" s="56">
        <v>75</v>
      </c>
      <c r="D50">
        <v>92</v>
      </c>
      <c r="G50" t="str">
        <v>COROMANDEL</v>
      </c>
    </row>
    <row r="51" spans="1:7" x14ac:dyDescent="0.25">
      <c r="A51" t="s">
        <v>56</v>
      </c>
      <c r="B51" s="57">
        <v>44798</v>
      </c>
      <c r="C51" s="56">
        <v>75</v>
      </c>
      <c r="D51">
        <v>92</v>
      </c>
      <c r="G51" t="str">
        <v>CROMPTON</v>
      </c>
    </row>
    <row r="52" spans="1:7" x14ac:dyDescent="0.25">
      <c r="A52" t="s">
        <v>56</v>
      </c>
      <c r="B52" s="57">
        <v>44833</v>
      </c>
      <c r="C52" s="56">
        <v>75</v>
      </c>
      <c r="D52">
        <v>92</v>
      </c>
      <c r="G52" t="str">
        <v>CUB</v>
      </c>
    </row>
    <row r="53" spans="1:7" x14ac:dyDescent="0.25">
      <c r="A53" t="s">
        <v>57</v>
      </c>
      <c r="B53" s="57">
        <v>44770</v>
      </c>
      <c r="C53" s="56">
        <v>1000</v>
      </c>
      <c r="D53">
        <v>65</v>
      </c>
      <c r="G53" t="str">
        <v>CUMMINSIND</v>
      </c>
    </row>
    <row r="54" spans="1:7" x14ac:dyDescent="0.25">
      <c r="A54" t="s">
        <v>57</v>
      </c>
      <c r="B54" s="57">
        <v>44798</v>
      </c>
      <c r="C54" s="56">
        <v>1000</v>
      </c>
      <c r="D54">
        <v>65</v>
      </c>
      <c r="G54" t="str">
        <v>DABUR</v>
      </c>
    </row>
    <row r="55" spans="1:7" x14ac:dyDescent="0.25">
      <c r="A55" t="s">
        <v>57</v>
      </c>
      <c r="B55" s="57">
        <v>44833</v>
      </c>
      <c r="C55" s="56">
        <v>1000</v>
      </c>
      <c r="D55">
        <v>65</v>
      </c>
      <c r="G55" t="str">
        <v>DALBHARAT</v>
      </c>
    </row>
    <row r="56" spans="1:7" x14ac:dyDescent="0.25">
      <c r="A56" t="s">
        <v>58</v>
      </c>
      <c r="B56" s="57">
        <v>44770</v>
      </c>
      <c r="C56" s="56">
        <v>1000</v>
      </c>
      <c r="D56">
        <v>66</v>
      </c>
      <c r="G56" t="str">
        <v>DEEPAKNTR</v>
      </c>
    </row>
    <row r="57" spans="1:7" x14ac:dyDescent="0.25">
      <c r="A57" t="s">
        <v>58</v>
      </c>
      <c r="B57" s="57">
        <v>44798</v>
      </c>
      <c r="C57" s="56">
        <v>1000</v>
      </c>
      <c r="D57">
        <v>66</v>
      </c>
      <c r="G57" t="str">
        <v>DELTACORP</v>
      </c>
    </row>
    <row r="58" spans="1:7" x14ac:dyDescent="0.25">
      <c r="A58" t="s">
        <v>58</v>
      </c>
      <c r="B58" s="57">
        <v>44833</v>
      </c>
      <c r="C58" s="56">
        <v>1000</v>
      </c>
      <c r="D58">
        <v>66</v>
      </c>
      <c r="G58" t="str">
        <v>DIVISLAB</v>
      </c>
    </row>
    <row r="59" spans="1:7" x14ac:dyDescent="0.25">
      <c r="A59" t="s">
        <v>59</v>
      </c>
      <c r="B59" s="57">
        <v>44770</v>
      </c>
      <c r="C59" s="56">
        <v>1200</v>
      </c>
      <c r="D59">
        <v>72</v>
      </c>
      <c r="G59" t="str">
        <v>DIXON</v>
      </c>
    </row>
    <row r="60" spans="1:7" x14ac:dyDescent="0.25">
      <c r="A60" t="s">
        <v>59</v>
      </c>
      <c r="B60" s="57">
        <v>44798</v>
      </c>
      <c r="C60" s="56">
        <v>1200</v>
      </c>
      <c r="D60">
        <v>72</v>
      </c>
      <c r="G60" t="str">
        <v>DLF</v>
      </c>
    </row>
    <row r="61" spans="1:7" x14ac:dyDescent="0.25">
      <c r="A61" t="s">
        <v>59</v>
      </c>
      <c r="B61" s="57">
        <v>44833</v>
      </c>
      <c r="C61" s="56">
        <v>1200</v>
      </c>
      <c r="D61">
        <v>72</v>
      </c>
      <c r="G61" t="str">
        <v>DRREDDY</v>
      </c>
    </row>
    <row r="62" spans="1:7" x14ac:dyDescent="0.25">
      <c r="A62" t="s">
        <v>60</v>
      </c>
      <c r="B62" s="57">
        <v>44770</v>
      </c>
      <c r="C62" s="56">
        <v>250</v>
      </c>
      <c r="D62">
        <v>66</v>
      </c>
      <c r="G62" t="str">
        <v>EICHERMOT</v>
      </c>
    </row>
    <row r="63" spans="1:7" x14ac:dyDescent="0.25">
      <c r="A63" t="s">
        <v>60</v>
      </c>
      <c r="B63" s="57">
        <v>44798</v>
      </c>
      <c r="C63" s="56">
        <v>250</v>
      </c>
      <c r="D63">
        <v>66</v>
      </c>
      <c r="G63" t="str">
        <v>ESCORTS</v>
      </c>
    </row>
    <row r="64" spans="1:7" x14ac:dyDescent="0.25">
      <c r="A64" t="s">
        <v>60</v>
      </c>
      <c r="B64" s="57">
        <v>44833</v>
      </c>
      <c r="C64" s="56">
        <v>250</v>
      </c>
      <c r="D64">
        <v>66</v>
      </c>
      <c r="G64" t="str">
        <v>EXIDEIND</v>
      </c>
    </row>
    <row r="65" spans="1:7" x14ac:dyDescent="0.25">
      <c r="A65" t="s">
        <v>61</v>
      </c>
      <c r="B65" s="57">
        <v>44770</v>
      </c>
      <c r="C65" s="56">
        <v>50</v>
      </c>
      <c r="D65">
        <v>69</v>
      </c>
      <c r="G65" t="str">
        <v>FEDERALBNK</v>
      </c>
    </row>
    <row r="66" spans="1:7" x14ac:dyDescent="0.25">
      <c r="A66" t="s">
        <v>61</v>
      </c>
      <c r="B66" s="57">
        <v>44798</v>
      </c>
      <c r="C66" s="56">
        <v>50</v>
      </c>
      <c r="D66">
        <v>69</v>
      </c>
      <c r="G66" t="str">
        <v>FINNIFTY</v>
      </c>
    </row>
    <row r="67" spans="1:7" x14ac:dyDescent="0.25">
      <c r="A67" t="s">
        <v>61</v>
      </c>
      <c r="B67" s="57">
        <v>44833</v>
      </c>
      <c r="C67" s="56">
        <v>50</v>
      </c>
      <c r="D67">
        <v>69</v>
      </c>
      <c r="G67" t="str">
        <v>FSL</v>
      </c>
    </row>
    <row r="68" spans="1:7" x14ac:dyDescent="0.25">
      <c r="A68" t="s">
        <v>62</v>
      </c>
      <c r="B68" s="57">
        <v>44770</v>
      </c>
      <c r="C68" s="56">
        <v>125</v>
      </c>
      <c r="D68">
        <v>71</v>
      </c>
      <c r="G68" t="str">
        <v>GAIL</v>
      </c>
    </row>
    <row r="69" spans="1:7" x14ac:dyDescent="0.25">
      <c r="A69" t="s">
        <v>62</v>
      </c>
      <c r="B69" s="57">
        <v>44798</v>
      </c>
      <c r="C69" s="56">
        <v>125</v>
      </c>
      <c r="D69">
        <v>71</v>
      </c>
      <c r="G69" t="str">
        <v>GLENMARK</v>
      </c>
    </row>
    <row r="70" spans="1:7" x14ac:dyDescent="0.25">
      <c r="A70" t="s">
        <v>62</v>
      </c>
      <c r="B70" s="57">
        <v>44833</v>
      </c>
      <c r="C70" s="56">
        <v>125</v>
      </c>
      <c r="D70">
        <v>71</v>
      </c>
      <c r="G70" t="str">
        <v>GMRINFRA</v>
      </c>
    </row>
    <row r="71" spans="1:7" x14ac:dyDescent="0.25">
      <c r="A71" t="s">
        <v>63</v>
      </c>
      <c r="B71" s="57">
        <v>44770</v>
      </c>
      <c r="C71" s="56">
        <v>300</v>
      </c>
      <c r="D71">
        <v>98</v>
      </c>
      <c r="G71" t="str">
        <v>GNFC</v>
      </c>
    </row>
    <row r="72" spans="1:7" x14ac:dyDescent="0.25">
      <c r="A72" t="s">
        <v>63</v>
      </c>
      <c r="B72" s="57">
        <v>44798</v>
      </c>
      <c r="C72" s="56">
        <v>300</v>
      </c>
      <c r="D72">
        <v>98</v>
      </c>
      <c r="G72" t="str">
        <v>GODREJCP</v>
      </c>
    </row>
    <row r="73" spans="1:7" x14ac:dyDescent="0.25">
      <c r="A73" t="s">
        <v>63</v>
      </c>
      <c r="B73" s="57">
        <v>44833</v>
      </c>
      <c r="C73" s="56">
        <v>300</v>
      </c>
      <c r="D73">
        <v>98</v>
      </c>
      <c r="G73" t="str">
        <v>GODREJPROP</v>
      </c>
    </row>
    <row r="74" spans="1:7" x14ac:dyDescent="0.25">
      <c r="A74" t="s">
        <v>64</v>
      </c>
      <c r="B74" s="57">
        <v>44770</v>
      </c>
      <c r="C74" s="56">
        <v>1600</v>
      </c>
      <c r="D74">
        <v>52</v>
      </c>
      <c r="G74" t="str">
        <v>GRANULES</v>
      </c>
    </row>
    <row r="75" spans="1:7" x14ac:dyDescent="0.25">
      <c r="A75" t="s">
        <v>64</v>
      </c>
      <c r="B75" s="57">
        <v>44798</v>
      </c>
      <c r="C75" s="56">
        <v>1600</v>
      </c>
      <c r="D75">
        <v>52</v>
      </c>
      <c r="G75" t="str">
        <v>GRASIM</v>
      </c>
    </row>
    <row r="76" spans="1:7" x14ac:dyDescent="0.25">
      <c r="A76" t="s">
        <v>64</v>
      </c>
      <c r="B76" s="57">
        <v>44833</v>
      </c>
      <c r="C76" s="56">
        <v>1600</v>
      </c>
      <c r="D76">
        <v>52</v>
      </c>
      <c r="G76" t="str">
        <v>GSPL</v>
      </c>
    </row>
    <row r="77" spans="1:7" x14ac:dyDescent="0.25">
      <c r="A77" t="s">
        <v>65</v>
      </c>
      <c r="B77" s="57">
        <v>44770</v>
      </c>
      <c r="C77" s="56">
        <v>1800</v>
      </c>
      <c r="D77">
        <v>66</v>
      </c>
      <c r="G77" t="str">
        <v>GUJGASLTD</v>
      </c>
    </row>
    <row r="78" spans="1:7" x14ac:dyDescent="0.25">
      <c r="A78" t="s">
        <v>65</v>
      </c>
      <c r="B78" s="57">
        <v>44798</v>
      </c>
      <c r="C78" s="56">
        <v>1800</v>
      </c>
      <c r="D78">
        <v>66</v>
      </c>
      <c r="G78" t="str">
        <v>HAL</v>
      </c>
    </row>
    <row r="79" spans="1:7" x14ac:dyDescent="0.25">
      <c r="A79" t="s">
        <v>65</v>
      </c>
      <c r="B79" s="57">
        <v>44833</v>
      </c>
      <c r="C79" s="56">
        <v>1800</v>
      </c>
      <c r="D79">
        <v>66</v>
      </c>
      <c r="G79" t="str">
        <v>HAVELLS</v>
      </c>
    </row>
    <row r="80" spans="1:7" x14ac:dyDescent="0.25">
      <c r="A80" t="s">
        <v>66</v>
      </c>
      <c r="B80" s="57">
        <v>44770</v>
      </c>
      <c r="C80" s="56">
        <v>5850</v>
      </c>
      <c r="D80">
        <v>47</v>
      </c>
      <c r="G80" t="str">
        <v>HCLTECH</v>
      </c>
    </row>
    <row r="81" spans="1:7" x14ac:dyDescent="0.25">
      <c r="A81" t="s">
        <v>66</v>
      </c>
      <c r="B81" s="57">
        <v>44798</v>
      </c>
      <c r="C81" s="56">
        <v>5850</v>
      </c>
      <c r="D81">
        <v>47</v>
      </c>
      <c r="G81" t="str">
        <v>HDFC</v>
      </c>
    </row>
    <row r="82" spans="1:7" x14ac:dyDescent="0.25">
      <c r="A82" t="s">
        <v>66</v>
      </c>
      <c r="B82" s="57">
        <v>44833</v>
      </c>
      <c r="C82" s="56">
        <v>5850</v>
      </c>
      <c r="D82">
        <v>47</v>
      </c>
      <c r="G82" t="str">
        <v>HDFCAMC</v>
      </c>
    </row>
    <row r="83" spans="1:7" x14ac:dyDescent="0.25">
      <c r="A83" t="s">
        <v>67</v>
      </c>
      <c r="B83" s="57">
        <v>44756</v>
      </c>
      <c r="C83" s="56">
        <v>25</v>
      </c>
      <c r="D83">
        <v>182</v>
      </c>
      <c r="G83" t="str">
        <v>HDFCBANK</v>
      </c>
    </row>
    <row r="84" spans="1:7" x14ac:dyDescent="0.25">
      <c r="A84" t="s">
        <v>67</v>
      </c>
      <c r="B84" s="57">
        <v>44763</v>
      </c>
      <c r="C84" s="56">
        <v>25</v>
      </c>
      <c r="D84">
        <v>182</v>
      </c>
      <c r="G84" t="str">
        <v>HDFCLIFE</v>
      </c>
    </row>
    <row r="85" spans="1:7" x14ac:dyDescent="0.25">
      <c r="A85" t="s">
        <v>67</v>
      </c>
      <c r="B85" s="57">
        <v>44770</v>
      </c>
      <c r="C85" s="56">
        <v>25</v>
      </c>
      <c r="D85">
        <v>182</v>
      </c>
      <c r="G85" t="str">
        <v>HEROMOTOCO</v>
      </c>
    </row>
    <row r="86" spans="1:7" x14ac:dyDescent="0.25">
      <c r="A86" t="s">
        <v>67</v>
      </c>
      <c r="B86" s="57">
        <v>44777</v>
      </c>
      <c r="C86" s="56">
        <v>25</v>
      </c>
      <c r="D86">
        <v>182</v>
      </c>
      <c r="G86" t="str">
        <v>HINDALCO</v>
      </c>
    </row>
    <row r="87" spans="1:7" x14ac:dyDescent="0.25">
      <c r="A87" t="s">
        <v>67</v>
      </c>
      <c r="B87" s="57">
        <v>44784</v>
      </c>
      <c r="C87" s="56">
        <v>25</v>
      </c>
      <c r="D87">
        <v>182</v>
      </c>
      <c r="G87" t="str">
        <v>HINDCOPPER</v>
      </c>
    </row>
    <row r="88" spans="1:7" x14ac:dyDescent="0.25">
      <c r="A88" t="s">
        <v>67</v>
      </c>
      <c r="B88" s="57">
        <v>44798</v>
      </c>
      <c r="C88" s="56">
        <v>25</v>
      </c>
      <c r="D88">
        <v>182</v>
      </c>
      <c r="G88" t="str">
        <v>HINDPETRO</v>
      </c>
    </row>
    <row r="89" spans="1:7" x14ac:dyDescent="0.25">
      <c r="A89" t="s">
        <v>67</v>
      </c>
      <c r="B89" s="57">
        <v>44833</v>
      </c>
      <c r="C89" s="56">
        <v>25</v>
      </c>
      <c r="D89">
        <v>182</v>
      </c>
      <c r="G89" t="str">
        <v>HINDUNILVR</v>
      </c>
    </row>
    <row r="90" spans="1:7" x14ac:dyDescent="0.25">
      <c r="A90" t="s">
        <v>67</v>
      </c>
      <c r="B90" s="57">
        <v>44924</v>
      </c>
      <c r="C90" s="56">
        <v>25</v>
      </c>
      <c r="D90">
        <v>182</v>
      </c>
      <c r="G90" t="str">
        <v>HONAUT</v>
      </c>
    </row>
    <row r="91" spans="1:7" x14ac:dyDescent="0.25">
      <c r="A91" t="s">
        <v>67</v>
      </c>
      <c r="B91" s="57">
        <v>45015</v>
      </c>
      <c r="C91" s="56">
        <v>25</v>
      </c>
      <c r="D91">
        <v>182</v>
      </c>
      <c r="G91" t="str">
        <v>IBULHSGFIN</v>
      </c>
    </row>
    <row r="92" spans="1:7" x14ac:dyDescent="0.25">
      <c r="A92" t="s">
        <v>67</v>
      </c>
      <c r="B92" s="57">
        <v>45106</v>
      </c>
      <c r="C92" s="56">
        <v>25</v>
      </c>
      <c r="D92">
        <v>182</v>
      </c>
      <c r="G92" t="str">
        <v>ICICIBANK</v>
      </c>
    </row>
    <row r="93" spans="1:7" x14ac:dyDescent="0.25">
      <c r="A93" t="s">
        <v>68</v>
      </c>
      <c r="B93" s="57">
        <v>44770</v>
      </c>
      <c r="C93" s="56">
        <v>275</v>
      </c>
      <c r="D93">
        <v>94</v>
      </c>
      <c r="G93" t="str">
        <v>ICICIGI</v>
      </c>
    </row>
    <row r="94" spans="1:7" x14ac:dyDescent="0.25">
      <c r="A94" t="s">
        <v>68</v>
      </c>
      <c r="B94" s="57">
        <v>44798</v>
      </c>
      <c r="C94" s="56">
        <v>275</v>
      </c>
      <c r="D94">
        <v>94</v>
      </c>
      <c r="G94" t="str">
        <v>ICICIPRULI</v>
      </c>
    </row>
    <row r="95" spans="1:7" x14ac:dyDescent="0.25">
      <c r="A95" t="s">
        <v>68</v>
      </c>
      <c r="B95" s="57">
        <v>44833</v>
      </c>
      <c r="C95" s="56">
        <v>275</v>
      </c>
      <c r="D95">
        <v>94</v>
      </c>
      <c r="G95" t="str">
        <v>IDEA</v>
      </c>
    </row>
    <row r="96" spans="1:7" x14ac:dyDescent="0.25">
      <c r="A96" t="s">
        <v>69</v>
      </c>
      <c r="B96" s="57">
        <v>44770</v>
      </c>
      <c r="C96" s="56">
        <v>3800</v>
      </c>
      <c r="D96">
        <v>70</v>
      </c>
      <c r="G96" t="str">
        <v>IDFC</v>
      </c>
    </row>
    <row r="97" spans="1:7" x14ac:dyDescent="0.25">
      <c r="A97" t="s">
        <v>69</v>
      </c>
      <c r="B97" s="57">
        <v>44798</v>
      </c>
      <c r="C97" s="56">
        <v>3800</v>
      </c>
      <c r="D97">
        <v>70</v>
      </c>
      <c r="G97" t="str">
        <v>IDFCFIRSTB</v>
      </c>
    </row>
    <row r="98" spans="1:7" x14ac:dyDescent="0.25">
      <c r="A98" t="s">
        <v>69</v>
      </c>
      <c r="B98" s="57">
        <v>44833</v>
      </c>
      <c r="C98" s="56">
        <v>3800</v>
      </c>
      <c r="D98">
        <v>70</v>
      </c>
      <c r="G98" t="str">
        <v>IEX</v>
      </c>
    </row>
    <row r="99" spans="1:7" x14ac:dyDescent="0.25">
      <c r="A99" t="s">
        <v>70</v>
      </c>
      <c r="B99" s="57">
        <v>44770</v>
      </c>
      <c r="C99" s="56">
        <v>1100</v>
      </c>
      <c r="D99">
        <v>74</v>
      </c>
      <c r="G99" t="str">
        <v>IGL</v>
      </c>
    </row>
    <row r="100" spans="1:7" x14ac:dyDescent="0.25">
      <c r="A100" t="s">
        <v>70</v>
      </c>
      <c r="B100" s="57">
        <v>44798</v>
      </c>
      <c r="C100" s="56">
        <v>1100</v>
      </c>
      <c r="D100">
        <v>74</v>
      </c>
      <c r="G100" t="str">
        <v>INDHOTEL</v>
      </c>
    </row>
    <row r="101" spans="1:7" x14ac:dyDescent="0.25">
      <c r="A101" t="s">
        <v>70</v>
      </c>
      <c r="B101" s="57">
        <v>44833</v>
      </c>
      <c r="C101" s="56">
        <v>1100</v>
      </c>
      <c r="D101">
        <v>74</v>
      </c>
      <c r="G101" t="str">
        <v>INDIACEM</v>
      </c>
    </row>
    <row r="102" spans="1:7" x14ac:dyDescent="0.25">
      <c r="A102" t="s">
        <v>71</v>
      </c>
      <c r="B102" s="57">
        <v>44770</v>
      </c>
      <c r="C102" s="56">
        <v>1000</v>
      </c>
      <c r="D102">
        <v>65</v>
      </c>
      <c r="G102" t="str">
        <v>INDIAMART</v>
      </c>
    </row>
    <row r="103" spans="1:7" x14ac:dyDescent="0.25">
      <c r="A103" t="s">
        <v>71</v>
      </c>
      <c r="B103" s="57">
        <v>44798</v>
      </c>
      <c r="C103" s="56">
        <v>1000</v>
      </c>
      <c r="D103">
        <v>65</v>
      </c>
      <c r="G103" t="str">
        <v>INDIGO</v>
      </c>
    </row>
    <row r="104" spans="1:7" x14ac:dyDescent="0.25">
      <c r="A104" t="s">
        <v>71</v>
      </c>
      <c r="B104" s="57">
        <v>44833</v>
      </c>
      <c r="C104" s="56">
        <v>1000</v>
      </c>
      <c r="D104">
        <v>65</v>
      </c>
      <c r="G104" t="str">
        <v>INDUSINDBK</v>
      </c>
    </row>
    <row r="105" spans="1:7" x14ac:dyDescent="0.25">
      <c r="A105" t="s">
        <v>72</v>
      </c>
      <c r="B105" s="57">
        <v>44770</v>
      </c>
      <c r="C105" s="56">
        <v>950</v>
      </c>
      <c r="D105">
        <v>68</v>
      </c>
      <c r="G105" t="str">
        <v>INDUSTOWER</v>
      </c>
    </row>
    <row r="106" spans="1:7" x14ac:dyDescent="0.25">
      <c r="A106" t="s">
        <v>72</v>
      </c>
      <c r="B106" s="57">
        <v>44798</v>
      </c>
      <c r="C106" s="56">
        <v>950</v>
      </c>
      <c r="D106">
        <v>68</v>
      </c>
      <c r="G106" t="str">
        <v>INFY</v>
      </c>
    </row>
    <row r="107" spans="1:7" x14ac:dyDescent="0.25">
      <c r="A107" t="s">
        <v>72</v>
      </c>
      <c r="B107" s="57">
        <v>44833</v>
      </c>
      <c r="C107" s="56">
        <v>950</v>
      </c>
      <c r="D107">
        <v>68</v>
      </c>
      <c r="G107" t="str">
        <v>INTELLECT</v>
      </c>
    </row>
    <row r="108" spans="1:7" x14ac:dyDescent="0.25">
      <c r="A108" t="s">
        <v>73</v>
      </c>
      <c r="B108" s="57">
        <v>44770</v>
      </c>
      <c r="C108" s="56">
        <v>10500</v>
      </c>
      <c r="D108">
        <v>53</v>
      </c>
      <c r="G108" t="str">
        <v>IOC</v>
      </c>
    </row>
    <row r="109" spans="1:7" x14ac:dyDescent="0.25">
      <c r="A109" t="s">
        <v>73</v>
      </c>
      <c r="B109" s="57">
        <v>44798</v>
      </c>
      <c r="C109" s="56">
        <v>10500</v>
      </c>
      <c r="D109">
        <v>53</v>
      </c>
      <c r="G109" t="str">
        <v>IPCALAB</v>
      </c>
    </row>
    <row r="110" spans="1:7" x14ac:dyDescent="0.25">
      <c r="A110" t="s">
        <v>73</v>
      </c>
      <c r="B110" s="57">
        <v>44833</v>
      </c>
      <c r="C110" s="56">
        <v>10500</v>
      </c>
      <c r="D110">
        <v>53</v>
      </c>
      <c r="G110" t="str">
        <v>IRCTC</v>
      </c>
    </row>
    <row r="111" spans="1:7" x14ac:dyDescent="0.25">
      <c r="A111" t="s">
        <v>74</v>
      </c>
      <c r="B111" s="57">
        <v>44770</v>
      </c>
      <c r="C111" s="56">
        <v>2300</v>
      </c>
      <c r="D111">
        <v>66</v>
      </c>
      <c r="G111" t="str">
        <v>ITC</v>
      </c>
    </row>
    <row r="112" spans="1:7" x14ac:dyDescent="0.25">
      <c r="A112" t="s">
        <v>74</v>
      </c>
      <c r="B112" s="57">
        <v>44798</v>
      </c>
      <c r="C112" s="56">
        <v>2300</v>
      </c>
      <c r="D112">
        <v>66</v>
      </c>
      <c r="G112" t="str">
        <v>JINDALSTEL</v>
      </c>
    </row>
    <row r="113" spans="1:7" x14ac:dyDescent="0.25">
      <c r="A113" t="s">
        <v>74</v>
      </c>
      <c r="B113" s="57">
        <v>44833</v>
      </c>
      <c r="C113" s="56">
        <v>2300</v>
      </c>
      <c r="D113">
        <v>66</v>
      </c>
      <c r="G113" t="str">
        <v>JKCEMENT</v>
      </c>
    </row>
    <row r="114" spans="1:7" x14ac:dyDescent="0.25">
      <c r="A114" t="s">
        <v>75</v>
      </c>
      <c r="B114" s="57">
        <v>44770</v>
      </c>
      <c r="C114" s="56">
        <v>50</v>
      </c>
      <c r="D114">
        <v>61</v>
      </c>
      <c r="G114" t="str">
        <v>JSWSTEEL</v>
      </c>
    </row>
    <row r="115" spans="1:7" x14ac:dyDescent="0.25">
      <c r="A115" t="s">
        <v>75</v>
      </c>
      <c r="B115" s="57">
        <v>44798</v>
      </c>
      <c r="C115" s="56">
        <v>50</v>
      </c>
      <c r="D115">
        <v>61</v>
      </c>
      <c r="G115" t="str">
        <v>JUBLFOOD</v>
      </c>
    </row>
    <row r="116" spans="1:7" x14ac:dyDescent="0.25">
      <c r="A116" t="s">
        <v>75</v>
      </c>
      <c r="B116" s="57">
        <v>44833</v>
      </c>
      <c r="C116" s="56">
        <v>50</v>
      </c>
      <c r="D116">
        <v>61</v>
      </c>
      <c r="G116" t="str">
        <v>KOTAKBANK</v>
      </c>
    </row>
    <row r="117" spans="1:7" x14ac:dyDescent="0.25">
      <c r="A117" t="s">
        <v>76</v>
      </c>
      <c r="B117" s="57">
        <v>44770</v>
      </c>
      <c r="C117" s="56">
        <v>1800</v>
      </c>
      <c r="D117">
        <v>72</v>
      </c>
      <c r="G117" t="str">
        <v>L&amp;TFH</v>
      </c>
    </row>
    <row r="118" spans="1:7" x14ac:dyDescent="0.25">
      <c r="A118" t="s">
        <v>76</v>
      </c>
      <c r="B118" s="57">
        <v>44798</v>
      </c>
      <c r="C118" s="56">
        <v>1800</v>
      </c>
      <c r="D118">
        <v>72</v>
      </c>
      <c r="G118" t="str">
        <v>LALPATHLAB</v>
      </c>
    </row>
    <row r="119" spans="1:7" x14ac:dyDescent="0.25">
      <c r="A119" t="s">
        <v>76</v>
      </c>
      <c r="B119" s="57">
        <v>44833</v>
      </c>
      <c r="C119" s="56">
        <v>1800</v>
      </c>
      <c r="D119">
        <v>72</v>
      </c>
      <c r="G119" t="str">
        <v>LAURUSLABS</v>
      </c>
    </row>
    <row r="120" spans="1:7" x14ac:dyDescent="0.25">
      <c r="A120" t="s">
        <v>77</v>
      </c>
      <c r="B120" s="57">
        <v>44770</v>
      </c>
      <c r="C120" s="56">
        <v>200</v>
      </c>
      <c r="D120">
        <v>119</v>
      </c>
      <c r="G120" t="str">
        <v>LICHSGFIN</v>
      </c>
    </row>
    <row r="121" spans="1:7" x14ac:dyDescent="0.25">
      <c r="A121" t="s">
        <v>77</v>
      </c>
      <c r="B121" s="57">
        <v>44798</v>
      </c>
      <c r="C121" s="56">
        <v>200</v>
      </c>
      <c r="D121">
        <v>119</v>
      </c>
      <c r="G121" t="str">
        <v>LT</v>
      </c>
    </row>
    <row r="122" spans="1:7" x14ac:dyDescent="0.25">
      <c r="A122" t="s">
        <v>77</v>
      </c>
      <c r="B122" s="57">
        <v>44833</v>
      </c>
      <c r="C122" s="56">
        <v>200</v>
      </c>
      <c r="D122">
        <v>119</v>
      </c>
      <c r="G122" t="str">
        <v>LTI</v>
      </c>
    </row>
    <row r="123" spans="1:7" x14ac:dyDescent="0.25">
      <c r="A123" t="s">
        <v>78</v>
      </c>
      <c r="B123" s="57">
        <v>44770</v>
      </c>
      <c r="C123" s="56">
        <v>1300</v>
      </c>
      <c r="D123">
        <v>48</v>
      </c>
      <c r="G123" t="str">
        <v>LTTS</v>
      </c>
    </row>
    <row r="124" spans="1:7" x14ac:dyDescent="0.25">
      <c r="A124" t="s">
        <v>78</v>
      </c>
      <c r="B124" s="57">
        <v>44798</v>
      </c>
      <c r="C124" s="56">
        <v>1300</v>
      </c>
      <c r="D124">
        <v>48</v>
      </c>
      <c r="G124" t="str">
        <v>LUPIN</v>
      </c>
    </row>
    <row r="125" spans="1:7" x14ac:dyDescent="0.25">
      <c r="A125" t="s">
        <v>78</v>
      </c>
      <c r="B125" s="57">
        <v>44833</v>
      </c>
      <c r="C125" s="56">
        <v>1300</v>
      </c>
      <c r="D125">
        <v>48</v>
      </c>
      <c r="G125" t="str">
        <v>M&amp;M</v>
      </c>
    </row>
    <row r="126" spans="1:7" x14ac:dyDescent="0.25">
      <c r="A126" t="s">
        <v>79</v>
      </c>
      <c r="B126" s="57">
        <v>44770</v>
      </c>
      <c r="C126" s="56">
        <v>2700</v>
      </c>
      <c r="D126">
        <v>87</v>
      </c>
      <c r="G126" t="str">
        <v>M&amp;MFIN</v>
      </c>
    </row>
    <row r="127" spans="1:7" x14ac:dyDescent="0.25">
      <c r="A127" t="s">
        <v>79</v>
      </c>
      <c r="B127" s="57">
        <v>44798</v>
      </c>
      <c r="C127" s="56">
        <v>2700</v>
      </c>
      <c r="D127">
        <v>87</v>
      </c>
      <c r="G127" t="str">
        <v>MANAPPURAM</v>
      </c>
    </row>
    <row r="128" spans="1:7" x14ac:dyDescent="0.25">
      <c r="A128" t="s">
        <v>79</v>
      </c>
      <c r="B128" s="57">
        <v>44833</v>
      </c>
      <c r="C128" s="56">
        <v>2700</v>
      </c>
      <c r="D128">
        <v>87</v>
      </c>
      <c r="G128" t="str">
        <v>MARICO</v>
      </c>
    </row>
    <row r="129" spans="1:7" x14ac:dyDescent="0.25">
      <c r="A129" t="s">
        <v>80</v>
      </c>
      <c r="B129" s="57">
        <v>44770</v>
      </c>
      <c r="C129" s="56">
        <v>975</v>
      </c>
      <c r="D129">
        <v>71</v>
      </c>
      <c r="G129" t="str">
        <v>MARUTI</v>
      </c>
    </row>
    <row r="130" spans="1:7" x14ac:dyDescent="0.25">
      <c r="A130" t="s">
        <v>80</v>
      </c>
      <c r="B130" s="57">
        <v>44798</v>
      </c>
      <c r="C130" s="56">
        <v>975</v>
      </c>
      <c r="D130">
        <v>71</v>
      </c>
      <c r="G130" t="str">
        <v>MCDOWELL-N</v>
      </c>
    </row>
    <row r="131" spans="1:7" x14ac:dyDescent="0.25">
      <c r="A131" t="s">
        <v>80</v>
      </c>
      <c r="B131" s="57">
        <v>44833</v>
      </c>
      <c r="C131" s="56">
        <v>975</v>
      </c>
      <c r="D131">
        <v>71</v>
      </c>
      <c r="G131" t="str">
        <v>MCX</v>
      </c>
    </row>
    <row r="132" spans="1:7" x14ac:dyDescent="0.25">
      <c r="A132" t="s">
        <v>81</v>
      </c>
      <c r="B132" s="57">
        <v>44770</v>
      </c>
      <c r="C132" s="56">
        <v>1500</v>
      </c>
      <c r="D132">
        <v>56</v>
      </c>
      <c r="G132" t="str">
        <v>METROPOLIS</v>
      </c>
    </row>
    <row r="133" spans="1:7" x14ac:dyDescent="0.25">
      <c r="A133" t="s">
        <v>81</v>
      </c>
      <c r="B133" s="57">
        <v>44798</v>
      </c>
      <c r="C133" s="56">
        <v>1500</v>
      </c>
      <c r="D133">
        <v>56</v>
      </c>
      <c r="G133" t="str">
        <v>MFSL</v>
      </c>
    </row>
    <row r="134" spans="1:7" x14ac:dyDescent="0.25">
      <c r="A134" t="s">
        <v>81</v>
      </c>
      <c r="B134" s="57">
        <v>44833</v>
      </c>
      <c r="C134" s="56">
        <v>1500</v>
      </c>
      <c r="D134">
        <v>56</v>
      </c>
      <c r="G134" t="str">
        <v>MGL</v>
      </c>
    </row>
    <row r="135" spans="1:7" x14ac:dyDescent="0.25">
      <c r="A135" t="s">
        <v>82</v>
      </c>
      <c r="B135" s="57">
        <v>44770</v>
      </c>
      <c r="C135" s="56">
        <v>1250</v>
      </c>
      <c r="D135">
        <v>64</v>
      </c>
      <c r="G135" t="str">
        <v>MIDCPNIFTY</v>
      </c>
    </row>
    <row r="136" spans="1:7" x14ac:dyDescent="0.25">
      <c r="A136" t="s">
        <v>82</v>
      </c>
      <c r="B136" s="57">
        <v>44798</v>
      </c>
      <c r="C136" s="56">
        <v>1250</v>
      </c>
      <c r="D136">
        <v>64</v>
      </c>
      <c r="G136" t="str">
        <v>MINDTREE</v>
      </c>
    </row>
    <row r="137" spans="1:7" x14ac:dyDescent="0.25">
      <c r="A137" t="s">
        <v>82</v>
      </c>
      <c r="B137" s="57">
        <v>44833</v>
      </c>
      <c r="C137" s="56">
        <v>1250</v>
      </c>
      <c r="D137">
        <v>64</v>
      </c>
      <c r="G137" t="str">
        <v>MOTHERSON</v>
      </c>
    </row>
    <row r="138" spans="1:7" x14ac:dyDescent="0.25">
      <c r="A138" t="s">
        <v>83</v>
      </c>
      <c r="B138" s="57">
        <v>44770</v>
      </c>
      <c r="C138" s="56">
        <v>650</v>
      </c>
      <c r="D138">
        <v>89</v>
      </c>
      <c r="G138" t="str">
        <v>MPHASIS</v>
      </c>
    </row>
    <row r="139" spans="1:7" x14ac:dyDescent="0.25">
      <c r="A139" t="s">
        <v>83</v>
      </c>
      <c r="B139" s="57">
        <v>44798</v>
      </c>
      <c r="C139" s="56">
        <v>650</v>
      </c>
      <c r="D139">
        <v>89</v>
      </c>
      <c r="G139" t="str">
        <v>MRF</v>
      </c>
    </row>
    <row r="140" spans="1:7" x14ac:dyDescent="0.25">
      <c r="A140" t="s">
        <v>83</v>
      </c>
      <c r="B140" s="57">
        <v>44833</v>
      </c>
      <c r="C140" s="56">
        <v>650</v>
      </c>
      <c r="D140">
        <v>89</v>
      </c>
      <c r="G140" t="str">
        <v>MUTHOOTFIN</v>
      </c>
    </row>
    <row r="141" spans="1:7" x14ac:dyDescent="0.25">
      <c r="A141" t="s">
        <v>84</v>
      </c>
      <c r="B141" s="57">
        <v>44770</v>
      </c>
      <c r="C141" s="56">
        <v>4200</v>
      </c>
      <c r="D141">
        <v>71</v>
      </c>
      <c r="G141" t="str">
        <v>NAM-INDIA</v>
      </c>
    </row>
    <row r="142" spans="1:7" x14ac:dyDescent="0.25">
      <c r="A142" t="s">
        <v>84</v>
      </c>
      <c r="B142" s="57">
        <v>44798</v>
      </c>
      <c r="C142" s="56">
        <v>4200</v>
      </c>
      <c r="D142">
        <v>71</v>
      </c>
      <c r="G142" t="str">
        <v>NATIONALUM</v>
      </c>
    </row>
    <row r="143" spans="1:7" x14ac:dyDescent="0.25">
      <c r="A143" t="s">
        <v>84</v>
      </c>
      <c r="B143" s="57">
        <v>44833</v>
      </c>
      <c r="C143" s="56">
        <v>4200</v>
      </c>
      <c r="D143">
        <v>71</v>
      </c>
      <c r="G143" t="str">
        <v>NAUKRI</v>
      </c>
    </row>
    <row r="144" spans="1:7" x14ac:dyDescent="0.25">
      <c r="A144" t="s">
        <v>85</v>
      </c>
      <c r="B144" s="57">
        <v>44770</v>
      </c>
      <c r="C144" s="56">
        <v>150</v>
      </c>
      <c r="D144">
        <v>76</v>
      </c>
      <c r="G144" t="str">
        <v>NAVINFLUOR</v>
      </c>
    </row>
    <row r="145" spans="1:7" x14ac:dyDescent="0.25">
      <c r="A145" t="s">
        <v>85</v>
      </c>
      <c r="B145" s="57">
        <v>44798</v>
      </c>
      <c r="C145" s="56">
        <v>150</v>
      </c>
      <c r="D145">
        <v>76</v>
      </c>
      <c r="G145" t="str">
        <v>NBCC</v>
      </c>
    </row>
    <row r="146" spans="1:7" x14ac:dyDescent="0.25">
      <c r="A146" t="s">
        <v>85</v>
      </c>
      <c r="B146" s="57">
        <v>44833</v>
      </c>
      <c r="C146" s="56">
        <v>150</v>
      </c>
      <c r="D146">
        <v>76</v>
      </c>
      <c r="G146" t="str">
        <v>NESTLEIND</v>
      </c>
    </row>
    <row r="147" spans="1:7" x14ac:dyDescent="0.25">
      <c r="A147" t="s">
        <v>86</v>
      </c>
      <c r="B147" s="57">
        <v>44770</v>
      </c>
      <c r="C147" s="56">
        <v>350</v>
      </c>
      <c r="D147">
        <v>99</v>
      </c>
      <c r="G147" t="str">
        <v>NIFTY</v>
      </c>
    </row>
    <row r="148" spans="1:7" x14ac:dyDescent="0.25">
      <c r="A148" t="s">
        <v>86</v>
      </c>
      <c r="B148" s="57">
        <v>44798</v>
      </c>
      <c r="C148" s="56">
        <v>350</v>
      </c>
      <c r="D148">
        <v>99</v>
      </c>
      <c r="G148" t="str">
        <v>NMDC</v>
      </c>
    </row>
    <row r="149" spans="1:7" x14ac:dyDescent="0.25">
      <c r="A149" t="s">
        <v>86</v>
      </c>
      <c r="B149" s="57">
        <v>44833</v>
      </c>
      <c r="C149" s="56">
        <v>350</v>
      </c>
      <c r="D149">
        <v>99</v>
      </c>
      <c r="G149" t="str">
        <v>NTPC</v>
      </c>
    </row>
    <row r="150" spans="1:7" x14ac:dyDescent="0.25">
      <c r="A150" t="s">
        <v>87</v>
      </c>
      <c r="B150" s="57">
        <v>44770</v>
      </c>
      <c r="C150" s="56">
        <v>1000</v>
      </c>
      <c r="D150">
        <v>61</v>
      </c>
      <c r="G150" t="str">
        <v>OBEROIRLTY</v>
      </c>
    </row>
    <row r="151" spans="1:7" x14ac:dyDescent="0.25">
      <c r="A151" t="s">
        <v>87</v>
      </c>
      <c r="B151" s="57">
        <v>44798</v>
      </c>
      <c r="C151" s="56">
        <v>1000</v>
      </c>
      <c r="D151">
        <v>61</v>
      </c>
      <c r="G151" t="str">
        <v>OFSS</v>
      </c>
    </row>
    <row r="152" spans="1:7" x14ac:dyDescent="0.25">
      <c r="A152" t="s">
        <v>87</v>
      </c>
      <c r="B152" s="57">
        <v>44833</v>
      </c>
      <c r="C152" s="56">
        <v>1000</v>
      </c>
      <c r="D152">
        <v>61</v>
      </c>
      <c r="G152" t="str">
        <v>ONGC</v>
      </c>
    </row>
    <row r="153" spans="1:7" x14ac:dyDescent="0.25">
      <c r="A153" t="s">
        <v>88</v>
      </c>
      <c r="B153" s="57">
        <v>44770</v>
      </c>
      <c r="C153" s="56">
        <v>700</v>
      </c>
      <c r="D153">
        <v>72</v>
      </c>
      <c r="G153" t="str">
        <v>PAGEIND</v>
      </c>
    </row>
    <row r="154" spans="1:7" x14ac:dyDescent="0.25">
      <c r="A154" t="s">
        <v>88</v>
      </c>
      <c r="B154" s="57">
        <v>44798</v>
      </c>
      <c r="C154" s="56">
        <v>700</v>
      </c>
      <c r="D154">
        <v>72</v>
      </c>
      <c r="G154" t="str">
        <v>PEL</v>
      </c>
    </row>
    <row r="155" spans="1:7" x14ac:dyDescent="0.25">
      <c r="A155" t="s">
        <v>88</v>
      </c>
      <c r="B155" s="57">
        <v>44833</v>
      </c>
      <c r="C155" s="56">
        <v>700</v>
      </c>
      <c r="D155">
        <v>72</v>
      </c>
      <c r="G155" t="str">
        <v>PERSISTENT</v>
      </c>
    </row>
    <row r="156" spans="1:7" x14ac:dyDescent="0.25">
      <c r="A156" t="s">
        <v>89</v>
      </c>
      <c r="B156" s="57">
        <v>44770</v>
      </c>
      <c r="C156" s="56">
        <v>1500</v>
      </c>
      <c r="D156">
        <v>79</v>
      </c>
      <c r="G156" t="str">
        <v>PETRONET</v>
      </c>
    </row>
    <row r="157" spans="1:7" x14ac:dyDescent="0.25">
      <c r="A157" t="s">
        <v>89</v>
      </c>
      <c r="B157" s="57">
        <v>44798</v>
      </c>
      <c r="C157" s="56">
        <v>1500</v>
      </c>
      <c r="D157">
        <v>79</v>
      </c>
      <c r="G157" t="str">
        <v>PFC</v>
      </c>
    </row>
    <row r="158" spans="1:7" x14ac:dyDescent="0.25">
      <c r="A158" t="s">
        <v>89</v>
      </c>
      <c r="B158" s="57">
        <v>44833</v>
      </c>
      <c r="C158" s="56">
        <v>1500</v>
      </c>
      <c r="D158">
        <v>79</v>
      </c>
      <c r="G158" t="str">
        <v>PIDILITIND</v>
      </c>
    </row>
    <row r="159" spans="1:7" x14ac:dyDescent="0.25">
      <c r="A159" t="s">
        <v>90</v>
      </c>
      <c r="B159" s="57">
        <v>44770</v>
      </c>
      <c r="C159" s="56">
        <v>5000</v>
      </c>
      <c r="D159">
        <v>55</v>
      </c>
      <c r="G159" t="str">
        <v>PIIND</v>
      </c>
    </row>
    <row r="160" spans="1:7" x14ac:dyDescent="0.25">
      <c r="A160" t="s">
        <v>90</v>
      </c>
      <c r="B160" s="57">
        <v>44798</v>
      </c>
      <c r="C160" s="56">
        <v>5000</v>
      </c>
      <c r="D160">
        <v>55</v>
      </c>
      <c r="G160" t="str">
        <v>PNB</v>
      </c>
    </row>
    <row r="161" spans="1:7" x14ac:dyDescent="0.25">
      <c r="A161" t="s">
        <v>90</v>
      </c>
      <c r="B161" s="57">
        <v>44833</v>
      </c>
      <c r="C161" s="56">
        <v>5000</v>
      </c>
      <c r="D161">
        <v>55</v>
      </c>
      <c r="G161" t="str">
        <v>POLYCAB</v>
      </c>
    </row>
    <row r="162" spans="1:7" x14ac:dyDescent="0.25">
      <c r="A162" t="s">
        <v>91</v>
      </c>
      <c r="B162" s="57">
        <v>44770</v>
      </c>
      <c r="C162" s="56">
        <v>600</v>
      </c>
      <c r="D162">
        <v>52</v>
      </c>
      <c r="G162" t="str">
        <v>POWERGRID</v>
      </c>
    </row>
    <row r="163" spans="1:7" x14ac:dyDescent="0.25">
      <c r="A163" t="s">
        <v>91</v>
      </c>
      <c r="B163" s="57">
        <v>44798</v>
      </c>
      <c r="C163" s="56">
        <v>600</v>
      </c>
      <c r="D163">
        <v>52</v>
      </c>
      <c r="G163" t="str">
        <v>PVR</v>
      </c>
    </row>
    <row r="164" spans="1:7" x14ac:dyDescent="0.25">
      <c r="A164" t="s">
        <v>91</v>
      </c>
      <c r="B164" s="57">
        <v>44833</v>
      </c>
      <c r="C164" s="56">
        <v>600</v>
      </c>
      <c r="D164">
        <v>52</v>
      </c>
      <c r="G164" t="str">
        <v>RAIN</v>
      </c>
    </row>
    <row r="165" spans="1:7" x14ac:dyDescent="0.25">
      <c r="A165" t="s">
        <v>92</v>
      </c>
      <c r="B165" s="57">
        <v>44770</v>
      </c>
      <c r="C165" s="56">
        <v>1250</v>
      </c>
      <c r="D165">
        <v>98</v>
      </c>
      <c r="G165" t="str">
        <v>RAMCOCEM</v>
      </c>
    </row>
    <row r="166" spans="1:7" x14ac:dyDescent="0.25">
      <c r="A166" t="s">
        <v>92</v>
      </c>
      <c r="B166" s="57">
        <v>44798</v>
      </c>
      <c r="C166" s="56">
        <v>1250</v>
      </c>
      <c r="D166">
        <v>98</v>
      </c>
      <c r="G166" t="str">
        <v>RBLBANK</v>
      </c>
    </row>
    <row r="167" spans="1:7" x14ac:dyDescent="0.25">
      <c r="A167" t="s">
        <v>92</v>
      </c>
      <c r="B167" s="57">
        <v>44833</v>
      </c>
      <c r="C167" s="56">
        <v>1250</v>
      </c>
      <c r="D167">
        <v>98</v>
      </c>
      <c r="G167" t="str">
        <v>RECLTD</v>
      </c>
    </row>
    <row r="168" spans="1:7" x14ac:dyDescent="0.25">
      <c r="A168" t="s">
        <v>93</v>
      </c>
      <c r="B168" s="57">
        <v>44770</v>
      </c>
      <c r="C168" s="56">
        <v>500</v>
      </c>
      <c r="D168">
        <v>76</v>
      </c>
      <c r="G168" t="str">
        <v>RELIANCE</v>
      </c>
    </row>
    <row r="169" spans="1:7" x14ac:dyDescent="0.25">
      <c r="A169" t="s">
        <v>93</v>
      </c>
      <c r="B169" s="57">
        <v>44798</v>
      </c>
      <c r="C169" s="56">
        <v>500</v>
      </c>
      <c r="D169">
        <v>76</v>
      </c>
      <c r="G169" t="str">
        <v>SAIL</v>
      </c>
    </row>
    <row r="170" spans="1:7" x14ac:dyDescent="0.25">
      <c r="A170" t="s">
        <v>93</v>
      </c>
      <c r="B170" s="57">
        <v>44833</v>
      </c>
      <c r="C170" s="56">
        <v>500</v>
      </c>
      <c r="D170">
        <v>76</v>
      </c>
      <c r="G170" t="str">
        <v>SBICARD</v>
      </c>
    </row>
    <row r="171" spans="1:7" x14ac:dyDescent="0.25">
      <c r="A171" t="s">
        <v>94</v>
      </c>
      <c r="B171" s="57">
        <v>44770</v>
      </c>
      <c r="C171" s="56">
        <v>250</v>
      </c>
      <c r="D171">
        <v>49</v>
      </c>
      <c r="G171" t="str">
        <v>SBILIFE</v>
      </c>
    </row>
    <row r="172" spans="1:7" x14ac:dyDescent="0.25">
      <c r="A172" t="s">
        <v>94</v>
      </c>
      <c r="B172" s="57">
        <v>44798</v>
      </c>
      <c r="C172" s="56">
        <v>250</v>
      </c>
      <c r="D172">
        <v>49</v>
      </c>
      <c r="G172" t="str">
        <v>SBIN</v>
      </c>
    </row>
    <row r="173" spans="1:7" x14ac:dyDescent="0.25">
      <c r="A173" t="s">
        <v>94</v>
      </c>
      <c r="B173" s="57">
        <v>44833</v>
      </c>
      <c r="C173" s="56">
        <v>250</v>
      </c>
      <c r="D173">
        <v>49</v>
      </c>
      <c r="G173" t="str">
        <v>SHREECEM</v>
      </c>
    </row>
    <row r="174" spans="1:7" x14ac:dyDescent="0.25">
      <c r="A174" t="s">
        <v>95</v>
      </c>
      <c r="B174" s="57">
        <v>44770</v>
      </c>
      <c r="C174" s="56">
        <v>2300</v>
      </c>
      <c r="D174">
        <v>66</v>
      </c>
      <c r="G174" t="str">
        <v>SIEMENS</v>
      </c>
    </row>
    <row r="175" spans="1:7" x14ac:dyDescent="0.25">
      <c r="A175" t="s">
        <v>95</v>
      </c>
      <c r="B175" s="57">
        <v>44798</v>
      </c>
      <c r="C175" s="56">
        <v>2300</v>
      </c>
      <c r="D175">
        <v>66</v>
      </c>
      <c r="G175" t="str">
        <v>SRF</v>
      </c>
    </row>
    <row r="176" spans="1:7" x14ac:dyDescent="0.25">
      <c r="A176" t="s">
        <v>95</v>
      </c>
      <c r="B176" s="57">
        <v>44833</v>
      </c>
      <c r="C176" s="56">
        <v>2300</v>
      </c>
      <c r="D176">
        <v>66</v>
      </c>
      <c r="G176" t="str">
        <v>SRTRANSFIN</v>
      </c>
    </row>
    <row r="177" spans="1:7" x14ac:dyDescent="0.25">
      <c r="A177" t="s">
        <v>96</v>
      </c>
      <c r="B177" s="57">
        <v>44770</v>
      </c>
      <c r="C177" s="56">
        <v>150</v>
      </c>
      <c r="D177">
        <v>95</v>
      </c>
      <c r="G177" t="str">
        <v>SUNPHARMA</v>
      </c>
    </row>
    <row r="178" spans="1:7" x14ac:dyDescent="0.25">
      <c r="A178" t="s">
        <v>96</v>
      </c>
      <c r="B178" s="57">
        <v>44798</v>
      </c>
      <c r="C178" s="56">
        <v>150</v>
      </c>
      <c r="D178">
        <v>95</v>
      </c>
      <c r="G178" t="str">
        <v>SUNTV</v>
      </c>
    </row>
    <row r="179" spans="1:7" x14ac:dyDescent="0.25">
      <c r="A179" t="s">
        <v>96</v>
      </c>
      <c r="B179" s="57">
        <v>44833</v>
      </c>
      <c r="C179" s="56">
        <v>150</v>
      </c>
      <c r="D179">
        <v>95</v>
      </c>
      <c r="G179" t="str">
        <v>SYNGENE</v>
      </c>
    </row>
    <row r="180" spans="1:7" x14ac:dyDescent="0.25">
      <c r="A180" t="s">
        <v>97</v>
      </c>
      <c r="B180" s="57">
        <v>44770</v>
      </c>
      <c r="C180" s="56">
        <v>125</v>
      </c>
      <c r="D180">
        <v>80</v>
      </c>
      <c r="G180" t="str">
        <v>TATACHEM</v>
      </c>
    </row>
    <row r="181" spans="1:7" x14ac:dyDescent="0.25">
      <c r="A181" t="s">
        <v>97</v>
      </c>
      <c r="B181" s="57">
        <v>44798</v>
      </c>
      <c r="C181" s="56">
        <v>125</v>
      </c>
      <c r="D181">
        <v>80</v>
      </c>
      <c r="G181" t="str">
        <v>TATACOMM</v>
      </c>
    </row>
    <row r="182" spans="1:7" x14ac:dyDescent="0.25">
      <c r="A182" t="s">
        <v>97</v>
      </c>
      <c r="B182" s="57">
        <v>44833</v>
      </c>
      <c r="C182" s="56">
        <v>125</v>
      </c>
      <c r="D182">
        <v>80</v>
      </c>
      <c r="G182" t="str">
        <v>TATACONSUM</v>
      </c>
    </row>
    <row r="183" spans="1:7" x14ac:dyDescent="0.25">
      <c r="A183" t="s">
        <v>98</v>
      </c>
      <c r="B183" s="57">
        <v>44770</v>
      </c>
      <c r="C183" s="56">
        <v>1650</v>
      </c>
      <c r="D183">
        <v>73</v>
      </c>
      <c r="G183" t="str">
        <v>TATAMOTORS</v>
      </c>
    </row>
    <row r="184" spans="1:7" x14ac:dyDescent="0.25">
      <c r="A184" t="s">
        <v>98</v>
      </c>
      <c r="B184" s="57">
        <v>44798</v>
      </c>
      <c r="C184" s="56">
        <v>1650</v>
      </c>
      <c r="D184">
        <v>73</v>
      </c>
      <c r="G184" t="str">
        <v>TATAPOWER</v>
      </c>
    </row>
    <row r="185" spans="1:7" x14ac:dyDescent="0.25">
      <c r="A185" t="s">
        <v>98</v>
      </c>
      <c r="B185" s="57">
        <v>44833</v>
      </c>
      <c r="C185" s="56">
        <v>1650</v>
      </c>
      <c r="D185">
        <v>73</v>
      </c>
      <c r="G185" t="str">
        <v>TATASTEEL</v>
      </c>
    </row>
    <row r="186" spans="1:7" x14ac:dyDescent="0.25">
      <c r="A186" t="s">
        <v>99</v>
      </c>
      <c r="B186" s="57">
        <v>44770</v>
      </c>
      <c r="C186" s="56">
        <v>125</v>
      </c>
      <c r="D186">
        <v>80</v>
      </c>
      <c r="G186" t="str">
        <v>TCS</v>
      </c>
    </row>
    <row r="187" spans="1:7" x14ac:dyDescent="0.25">
      <c r="A187" t="s">
        <v>99</v>
      </c>
      <c r="B187" s="57">
        <v>44798</v>
      </c>
      <c r="C187" s="56">
        <v>125</v>
      </c>
      <c r="D187">
        <v>80</v>
      </c>
      <c r="G187" t="str">
        <v>TECHM</v>
      </c>
    </row>
    <row r="188" spans="1:7" x14ac:dyDescent="0.25">
      <c r="A188" t="s">
        <v>99</v>
      </c>
      <c r="B188" s="57">
        <v>44833</v>
      </c>
      <c r="C188" s="56">
        <v>125</v>
      </c>
      <c r="D188">
        <v>80</v>
      </c>
      <c r="G188" t="str">
        <v>TITAN</v>
      </c>
    </row>
    <row r="189" spans="1:7" x14ac:dyDescent="0.25">
      <c r="A189" t="s">
        <v>100</v>
      </c>
      <c r="B189" s="57">
        <v>44770</v>
      </c>
      <c r="C189" s="56">
        <v>350</v>
      </c>
      <c r="D189">
        <v>108</v>
      </c>
      <c r="G189" t="str">
        <v>TORNTPHARM</v>
      </c>
    </row>
    <row r="190" spans="1:7" x14ac:dyDescent="0.25">
      <c r="A190" t="s">
        <v>100</v>
      </c>
      <c r="B190" s="57">
        <v>44798</v>
      </c>
      <c r="C190" s="56">
        <v>350</v>
      </c>
      <c r="D190">
        <v>108</v>
      </c>
      <c r="G190" t="str">
        <v>TORNTPOWER</v>
      </c>
    </row>
    <row r="191" spans="1:7" x14ac:dyDescent="0.25">
      <c r="A191" t="s">
        <v>100</v>
      </c>
      <c r="B191" s="57">
        <v>44833</v>
      </c>
      <c r="C191" s="56">
        <v>350</v>
      </c>
      <c r="D191">
        <v>108</v>
      </c>
      <c r="G191" t="str">
        <v>TRENT</v>
      </c>
    </row>
    <row r="192" spans="1:7" x14ac:dyDescent="0.25">
      <c r="A192" t="s">
        <v>101</v>
      </c>
      <c r="B192" s="57">
        <v>44770</v>
      </c>
      <c r="C192" s="56">
        <v>550</v>
      </c>
      <c r="D192">
        <v>82</v>
      </c>
      <c r="G192" t="str">
        <v>TVSMOTOR</v>
      </c>
    </row>
    <row r="193" spans="1:7" x14ac:dyDescent="0.25">
      <c r="A193" t="s">
        <v>101</v>
      </c>
      <c r="B193" s="57">
        <v>44798</v>
      </c>
      <c r="C193" s="56">
        <v>550</v>
      </c>
      <c r="D193">
        <v>82</v>
      </c>
      <c r="G193" t="str">
        <v>UBL</v>
      </c>
    </row>
    <row r="194" spans="1:7" x14ac:dyDescent="0.25">
      <c r="A194" t="s">
        <v>101</v>
      </c>
      <c r="B194" s="57">
        <v>44833</v>
      </c>
      <c r="C194" s="56">
        <v>550</v>
      </c>
      <c r="D194">
        <v>82</v>
      </c>
      <c r="G194" t="str">
        <v>ULTRACEMCO</v>
      </c>
    </row>
    <row r="195" spans="1:7" x14ac:dyDescent="0.25">
      <c r="A195" t="s">
        <v>102</v>
      </c>
      <c r="B195" s="57">
        <v>44770</v>
      </c>
      <c r="C195" s="56">
        <v>3600</v>
      </c>
      <c r="D195">
        <v>153</v>
      </c>
      <c r="G195" t="str">
        <v>UPL</v>
      </c>
    </row>
    <row r="196" spans="1:7" x14ac:dyDescent="0.25">
      <c r="A196" t="s">
        <v>102</v>
      </c>
      <c r="B196" s="57">
        <v>44798</v>
      </c>
      <c r="C196" s="56">
        <v>3600</v>
      </c>
      <c r="D196">
        <v>153</v>
      </c>
      <c r="G196" t="str">
        <v>VEDL</v>
      </c>
    </row>
    <row r="197" spans="1:7" x14ac:dyDescent="0.25">
      <c r="A197" t="s">
        <v>102</v>
      </c>
      <c r="B197" s="57">
        <v>44833</v>
      </c>
      <c r="C197" s="56">
        <v>3600</v>
      </c>
      <c r="D197">
        <v>153</v>
      </c>
      <c r="G197" t="str">
        <v>VOLTAS</v>
      </c>
    </row>
    <row r="198" spans="1:7" x14ac:dyDescent="0.25">
      <c r="A198" t="s">
        <v>103</v>
      </c>
      <c r="B198" s="57">
        <v>44770</v>
      </c>
      <c r="C198" s="56">
        <v>10000</v>
      </c>
      <c r="D198">
        <v>92</v>
      </c>
      <c r="G198" t="str">
        <v>WHIRLPOOL</v>
      </c>
    </row>
    <row r="199" spans="1:7" x14ac:dyDescent="0.25">
      <c r="A199" t="s">
        <v>103</v>
      </c>
      <c r="B199" s="57">
        <v>44798</v>
      </c>
      <c r="C199" s="56">
        <v>10000</v>
      </c>
      <c r="D199">
        <v>92</v>
      </c>
      <c r="G199" t="str">
        <v>WIPRO</v>
      </c>
    </row>
    <row r="200" spans="1:7" x14ac:dyDescent="0.25">
      <c r="A200" t="s">
        <v>103</v>
      </c>
      <c r="B200" s="57">
        <v>44833</v>
      </c>
      <c r="C200" s="56">
        <v>10000</v>
      </c>
      <c r="D200">
        <v>92</v>
      </c>
      <c r="G200" t="str">
        <v>ZEEL</v>
      </c>
    </row>
    <row r="201" spans="1:7" x14ac:dyDescent="0.25">
      <c r="A201" t="s">
        <v>104</v>
      </c>
      <c r="B201" s="57">
        <v>44761</v>
      </c>
      <c r="C201" s="56">
        <v>40</v>
      </c>
      <c r="D201">
        <v>130</v>
      </c>
      <c r="G201" t="str">
        <v>ZYDUSLIFE</v>
      </c>
    </row>
    <row r="202" spans="1:7" x14ac:dyDescent="0.25">
      <c r="A202" t="s">
        <v>104</v>
      </c>
      <c r="B202" s="57">
        <v>44768</v>
      </c>
      <c r="C202" s="56">
        <v>40</v>
      </c>
      <c r="D202">
        <v>130</v>
      </c>
      <c r="G202">
        <v>0</v>
      </c>
    </row>
    <row r="203" spans="1:7" x14ac:dyDescent="0.25">
      <c r="A203" t="s">
        <v>104</v>
      </c>
      <c r="B203" s="57">
        <v>44775</v>
      </c>
      <c r="C203" s="56">
        <v>40</v>
      </c>
      <c r="D203">
        <v>130</v>
      </c>
    </row>
    <row r="204" spans="1:7" x14ac:dyDescent="0.25">
      <c r="A204" t="s">
        <v>104</v>
      </c>
      <c r="B204" s="57">
        <v>44781</v>
      </c>
      <c r="C204" s="56">
        <v>40</v>
      </c>
      <c r="D204">
        <v>130</v>
      </c>
    </row>
    <row r="205" spans="1:7" x14ac:dyDescent="0.25">
      <c r="A205" t="s">
        <v>104</v>
      </c>
      <c r="B205" s="57">
        <v>44789</v>
      </c>
      <c r="C205" s="56">
        <v>40</v>
      </c>
      <c r="D205">
        <v>130</v>
      </c>
    </row>
    <row r="206" spans="1:7" x14ac:dyDescent="0.25">
      <c r="A206" t="s">
        <v>104</v>
      </c>
      <c r="B206" s="57">
        <v>44796</v>
      </c>
      <c r="C206" s="56">
        <v>40</v>
      </c>
      <c r="D206">
        <v>130</v>
      </c>
    </row>
    <row r="207" spans="1:7" x14ac:dyDescent="0.25">
      <c r="A207" t="s">
        <v>104</v>
      </c>
      <c r="B207" s="57">
        <v>44803</v>
      </c>
      <c r="C207" s="56">
        <v>40</v>
      </c>
      <c r="D207">
        <v>130</v>
      </c>
    </row>
    <row r="208" spans="1:7" x14ac:dyDescent="0.25">
      <c r="A208" t="s">
        <v>104</v>
      </c>
      <c r="B208" s="57">
        <v>44810</v>
      </c>
      <c r="C208" s="56">
        <v>40</v>
      </c>
      <c r="D208">
        <v>130</v>
      </c>
    </row>
    <row r="209" spans="1:4" x14ac:dyDescent="0.25">
      <c r="A209" t="s">
        <v>104</v>
      </c>
      <c r="B209" s="57">
        <v>44817</v>
      </c>
      <c r="C209" s="56">
        <v>40</v>
      </c>
      <c r="D209">
        <v>130</v>
      </c>
    </row>
    <row r="210" spans="1:4" x14ac:dyDescent="0.25">
      <c r="A210" t="s">
        <v>104</v>
      </c>
      <c r="B210" s="57">
        <v>44831</v>
      </c>
      <c r="C210" s="56">
        <v>40</v>
      </c>
      <c r="D210">
        <v>130</v>
      </c>
    </row>
    <row r="211" spans="1:4" x14ac:dyDescent="0.25">
      <c r="A211" t="s">
        <v>105</v>
      </c>
      <c r="B211" s="57">
        <v>44770</v>
      </c>
      <c r="C211" s="56">
        <v>5200</v>
      </c>
      <c r="D211">
        <v>53</v>
      </c>
    </row>
    <row r="212" spans="1:4" x14ac:dyDescent="0.25">
      <c r="A212" t="s">
        <v>105</v>
      </c>
      <c r="B212" s="57">
        <v>44798</v>
      </c>
      <c r="C212" s="56">
        <v>5200</v>
      </c>
      <c r="D212">
        <v>53</v>
      </c>
    </row>
    <row r="213" spans="1:4" x14ac:dyDescent="0.25">
      <c r="A213" t="s">
        <v>105</v>
      </c>
      <c r="B213" s="57">
        <v>44833</v>
      </c>
      <c r="C213" s="56">
        <v>5200</v>
      </c>
      <c r="D213">
        <v>53</v>
      </c>
    </row>
    <row r="214" spans="1:4" x14ac:dyDescent="0.25">
      <c r="A214" t="s">
        <v>106</v>
      </c>
      <c r="B214" s="57">
        <v>44770</v>
      </c>
      <c r="C214" s="56">
        <v>6100</v>
      </c>
      <c r="D214">
        <v>62</v>
      </c>
    </row>
    <row r="215" spans="1:4" x14ac:dyDescent="0.25">
      <c r="A215" t="s">
        <v>106</v>
      </c>
      <c r="B215" s="57">
        <v>44798</v>
      </c>
      <c r="C215" s="56">
        <v>6100</v>
      </c>
      <c r="D215">
        <v>62</v>
      </c>
    </row>
    <row r="216" spans="1:4" x14ac:dyDescent="0.25">
      <c r="A216" t="s">
        <v>106</v>
      </c>
      <c r="B216" s="57">
        <v>44833</v>
      </c>
      <c r="C216" s="56">
        <v>6100</v>
      </c>
      <c r="D216">
        <v>62</v>
      </c>
    </row>
    <row r="217" spans="1:4" x14ac:dyDescent="0.25">
      <c r="A217" t="s">
        <v>107</v>
      </c>
      <c r="B217" s="57">
        <v>44770</v>
      </c>
      <c r="C217" s="56">
        <v>1150</v>
      </c>
      <c r="D217">
        <v>91</v>
      </c>
    </row>
    <row r="218" spans="1:4" x14ac:dyDescent="0.25">
      <c r="A218" t="s">
        <v>107</v>
      </c>
      <c r="B218" s="57">
        <v>44798</v>
      </c>
      <c r="C218" s="56">
        <v>1150</v>
      </c>
      <c r="D218">
        <v>91</v>
      </c>
    </row>
    <row r="219" spans="1:4" x14ac:dyDescent="0.25">
      <c r="A219" t="s">
        <v>107</v>
      </c>
      <c r="B219" s="57">
        <v>44833</v>
      </c>
      <c r="C219" s="56">
        <v>1150</v>
      </c>
      <c r="D219">
        <v>91</v>
      </c>
    </row>
    <row r="220" spans="1:4" x14ac:dyDescent="0.25">
      <c r="A220" t="s">
        <v>108</v>
      </c>
      <c r="B220" s="57">
        <v>44770</v>
      </c>
      <c r="C220" s="56">
        <v>22500</v>
      </c>
      <c r="D220">
        <v>40</v>
      </c>
    </row>
    <row r="221" spans="1:4" x14ac:dyDescent="0.25">
      <c r="A221" t="s">
        <v>108</v>
      </c>
      <c r="B221" s="57">
        <v>44798</v>
      </c>
      <c r="C221" s="56">
        <v>22500</v>
      </c>
      <c r="D221">
        <v>40</v>
      </c>
    </row>
    <row r="222" spans="1:4" x14ac:dyDescent="0.25">
      <c r="A222" t="s">
        <v>108</v>
      </c>
      <c r="B222" s="57">
        <v>44833</v>
      </c>
      <c r="C222" s="56">
        <v>22500</v>
      </c>
      <c r="D222">
        <v>40</v>
      </c>
    </row>
    <row r="223" spans="1:4" x14ac:dyDescent="0.25">
      <c r="A223" t="s">
        <v>109</v>
      </c>
      <c r="B223" s="57">
        <v>44770</v>
      </c>
      <c r="C223" s="56">
        <v>1300</v>
      </c>
      <c r="D223">
        <v>44</v>
      </c>
    </row>
    <row r="224" spans="1:4" x14ac:dyDescent="0.25">
      <c r="A224" t="s">
        <v>109</v>
      </c>
      <c r="B224" s="57">
        <v>44798</v>
      </c>
      <c r="C224" s="56">
        <v>1300</v>
      </c>
      <c r="D224">
        <v>44</v>
      </c>
    </row>
    <row r="225" spans="1:4" x14ac:dyDescent="0.25">
      <c r="A225" t="s">
        <v>109</v>
      </c>
      <c r="B225" s="57">
        <v>44833</v>
      </c>
      <c r="C225" s="56">
        <v>1300</v>
      </c>
      <c r="D225">
        <v>44</v>
      </c>
    </row>
    <row r="226" spans="1:4" x14ac:dyDescent="0.25">
      <c r="A226" t="s">
        <v>110</v>
      </c>
      <c r="B226" s="57">
        <v>44770</v>
      </c>
      <c r="C226" s="56">
        <v>1000</v>
      </c>
      <c r="D226">
        <v>76</v>
      </c>
    </row>
    <row r="227" spans="1:4" x14ac:dyDescent="0.25">
      <c r="A227" t="s">
        <v>110</v>
      </c>
      <c r="B227" s="57">
        <v>44798</v>
      </c>
      <c r="C227" s="56">
        <v>1000</v>
      </c>
      <c r="D227">
        <v>76</v>
      </c>
    </row>
    <row r="228" spans="1:4" x14ac:dyDescent="0.25">
      <c r="A228" t="s">
        <v>110</v>
      </c>
      <c r="B228" s="57">
        <v>44833</v>
      </c>
      <c r="C228" s="56">
        <v>1000</v>
      </c>
      <c r="D228">
        <v>76</v>
      </c>
    </row>
    <row r="229" spans="1:4" x14ac:dyDescent="0.25">
      <c r="A229" t="s">
        <v>111</v>
      </c>
      <c r="B229" s="57">
        <v>44770</v>
      </c>
      <c r="C229" s="56">
        <v>325</v>
      </c>
      <c r="D229">
        <v>84</v>
      </c>
    </row>
    <row r="230" spans="1:4" x14ac:dyDescent="0.25">
      <c r="A230" t="s">
        <v>111</v>
      </c>
      <c r="B230" s="57">
        <v>44798</v>
      </c>
      <c r="C230" s="56">
        <v>325</v>
      </c>
      <c r="D230">
        <v>84</v>
      </c>
    </row>
    <row r="231" spans="1:4" x14ac:dyDescent="0.25">
      <c r="A231" t="s">
        <v>111</v>
      </c>
      <c r="B231" s="57">
        <v>44833</v>
      </c>
      <c r="C231" s="56">
        <v>325</v>
      </c>
      <c r="D231">
        <v>84</v>
      </c>
    </row>
    <row r="232" spans="1:4" x14ac:dyDescent="0.25">
      <c r="A232" t="s">
        <v>112</v>
      </c>
      <c r="B232" s="57">
        <v>44770</v>
      </c>
      <c r="C232" s="56">
        <v>2000</v>
      </c>
      <c r="D232">
        <v>63</v>
      </c>
    </row>
    <row r="233" spans="1:4" x14ac:dyDescent="0.25">
      <c r="A233" t="s">
        <v>112</v>
      </c>
      <c r="B233" s="57">
        <v>44798</v>
      </c>
      <c r="C233" s="56">
        <v>2000</v>
      </c>
      <c r="D233">
        <v>63</v>
      </c>
    </row>
    <row r="234" spans="1:4" x14ac:dyDescent="0.25">
      <c r="A234" t="s">
        <v>112</v>
      </c>
      <c r="B234" s="57">
        <v>44833</v>
      </c>
      <c r="C234" s="56">
        <v>2000</v>
      </c>
      <c r="D234">
        <v>63</v>
      </c>
    </row>
    <row r="235" spans="1:4" x14ac:dyDescent="0.25">
      <c r="A235" t="s">
        <v>113</v>
      </c>
      <c r="B235" s="57">
        <v>44770</v>
      </c>
      <c r="C235" s="56">
        <v>475</v>
      </c>
      <c r="D235">
        <v>87</v>
      </c>
    </row>
    <row r="236" spans="1:4" x14ac:dyDescent="0.25">
      <c r="A236" t="s">
        <v>113</v>
      </c>
      <c r="B236" s="57">
        <v>44798</v>
      </c>
      <c r="C236" s="56">
        <v>475</v>
      </c>
      <c r="D236">
        <v>87</v>
      </c>
    </row>
    <row r="237" spans="1:4" x14ac:dyDescent="0.25">
      <c r="A237" t="s">
        <v>113</v>
      </c>
      <c r="B237" s="57">
        <v>44833</v>
      </c>
      <c r="C237" s="56">
        <v>475</v>
      </c>
      <c r="D237">
        <v>87</v>
      </c>
    </row>
    <row r="238" spans="1:4" x14ac:dyDescent="0.25">
      <c r="A238" t="s">
        <v>114</v>
      </c>
      <c r="B238" s="57">
        <v>44770</v>
      </c>
      <c r="C238" s="56">
        <v>2500</v>
      </c>
      <c r="D238">
        <v>58</v>
      </c>
    </row>
    <row r="239" spans="1:4" x14ac:dyDescent="0.25">
      <c r="A239" t="s">
        <v>114</v>
      </c>
      <c r="B239" s="57">
        <v>44798</v>
      </c>
      <c r="C239" s="56">
        <v>2500</v>
      </c>
      <c r="D239">
        <v>58</v>
      </c>
    </row>
    <row r="240" spans="1:4" x14ac:dyDescent="0.25">
      <c r="A240" t="s">
        <v>114</v>
      </c>
      <c r="B240" s="57">
        <v>44833</v>
      </c>
      <c r="C240" s="56">
        <v>2500</v>
      </c>
      <c r="D240">
        <v>58</v>
      </c>
    </row>
    <row r="241" spans="1:4" x14ac:dyDescent="0.25">
      <c r="A241" t="s">
        <v>115</v>
      </c>
      <c r="B241" s="57">
        <v>44770</v>
      </c>
      <c r="C241" s="56">
        <v>1250</v>
      </c>
      <c r="D241">
        <v>61</v>
      </c>
    </row>
    <row r="242" spans="1:4" x14ac:dyDescent="0.25">
      <c r="A242" t="s">
        <v>115</v>
      </c>
      <c r="B242" s="57">
        <v>44798</v>
      </c>
      <c r="C242" s="56">
        <v>1250</v>
      </c>
      <c r="D242">
        <v>61</v>
      </c>
    </row>
    <row r="243" spans="1:4" x14ac:dyDescent="0.25">
      <c r="A243" t="s">
        <v>115</v>
      </c>
      <c r="B243" s="57">
        <v>44833</v>
      </c>
      <c r="C243" s="56">
        <v>1250</v>
      </c>
      <c r="D243">
        <v>61</v>
      </c>
    </row>
    <row r="244" spans="1:4" x14ac:dyDescent="0.25">
      <c r="A244" t="s">
        <v>116</v>
      </c>
      <c r="B244" s="57">
        <v>44770</v>
      </c>
      <c r="C244" s="56">
        <v>475</v>
      </c>
      <c r="D244">
        <v>81</v>
      </c>
    </row>
    <row r="245" spans="1:4" x14ac:dyDescent="0.25">
      <c r="A245" t="s">
        <v>116</v>
      </c>
      <c r="B245" s="57">
        <v>44798</v>
      </c>
      <c r="C245" s="56">
        <v>475</v>
      </c>
      <c r="D245">
        <v>81</v>
      </c>
    </row>
    <row r="246" spans="1:4" x14ac:dyDescent="0.25">
      <c r="A246" t="s">
        <v>116</v>
      </c>
      <c r="B246" s="57">
        <v>44833</v>
      </c>
      <c r="C246" s="56">
        <v>475</v>
      </c>
      <c r="D246">
        <v>81</v>
      </c>
    </row>
    <row r="247" spans="1:4" x14ac:dyDescent="0.25">
      <c r="A247" t="s">
        <v>117</v>
      </c>
      <c r="B247" s="57">
        <v>44770</v>
      </c>
      <c r="C247" s="56">
        <v>500</v>
      </c>
      <c r="D247">
        <v>58</v>
      </c>
    </row>
    <row r="248" spans="1:4" x14ac:dyDescent="0.25">
      <c r="A248" t="s">
        <v>117</v>
      </c>
      <c r="B248" s="57">
        <v>44798</v>
      </c>
      <c r="C248" s="56">
        <v>500</v>
      </c>
      <c r="D248">
        <v>58</v>
      </c>
    </row>
    <row r="249" spans="1:4" x14ac:dyDescent="0.25">
      <c r="A249" t="s">
        <v>117</v>
      </c>
      <c r="B249" s="57">
        <v>44833</v>
      </c>
      <c r="C249" s="56">
        <v>500</v>
      </c>
      <c r="D249">
        <v>58</v>
      </c>
    </row>
    <row r="250" spans="1:4" x14ac:dyDescent="0.25">
      <c r="A250" t="s">
        <v>118</v>
      </c>
      <c r="B250" s="57">
        <v>44770</v>
      </c>
      <c r="C250" s="56">
        <v>700</v>
      </c>
      <c r="D250">
        <v>100</v>
      </c>
    </row>
    <row r="251" spans="1:4" x14ac:dyDescent="0.25">
      <c r="A251" t="s">
        <v>118</v>
      </c>
      <c r="B251" s="57">
        <v>44798</v>
      </c>
      <c r="C251" s="56">
        <v>700</v>
      </c>
      <c r="D251">
        <v>100</v>
      </c>
    </row>
    <row r="252" spans="1:4" x14ac:dyDescent="0.25">
      <c r="A252" t="s">
        <v>118</v>
      </c>
      <c r="B252" s="57">
        <v>44833</v>
      </c>
      <c r="C252" s="56">
        <v>700</v>
      </c>
      <c r="D252">
        <v>100</v>
      </c>
    </row>
    <row r="253" spans="1:4" x14ac:dyDescent="0.25">
      <c r="A253" t="s">
        <v>119</v>
      </c>
      <c r="B253" s="57">
        <v>44770</v>
      </c>
      <c r="C253" s="56">
        <v>300</v>
      </c>
      <c r="D253">
        <v>96</v>
      </c>
    </row>
    <row r="254" spans="1:4" x14ac:dyDescent="0.25">
      <c r="A254" t="s">
        <v>119</v>
      </c>
      <c r="B254" s="57">
        <v>44798</v>
      </c>
      <c r="C254" s="56">
        <v>300</v>
      </c>
      <c r="D254">
        <v>96</v>
      </c>
    </row>
    <row r="255" spans="1:4" x14ac:dyDescent="0.25">
      <c r="A255" t="s">
        <v>119</v>
      </c>
      <c r="B255" s="57">
        <v>44833</v>
      </c>
      <c r="C255" s="56">
        <v>300</v>
      </c>
      <c r="D255">
        <v>96</v>
      </c>
    </row>
    <row r="256" spans="1:4" x14ac:dyDescent="0.25">
      <c r="A256" t="s">
        <v>120</v>
      </c>
      <c r="B256" s="57">
        <v>44770</v>
      </c>
      <c r="C256" s="56">
        <v>300</v>
      </c>
      <c r="D256">
        <v>99</v>
      </c>
    </row>
    <row r="257" spans="1:4" x14ac:dyDescent="0.25">
      <c r="A257" t="s">
        <v>120</v>
      </c>
      <c r="B257" s="57">
        <v>44798</v>
      </c>
      <c r="C257" s="56">
        <v>300</v>
      </c>
      <c r="D257">
        <v>99</v>
      </c>
    </row>
    <row r="258" spans="1:4" x14ac:dyDescent="0.25">
      <c r="A258" t="s">
        <v>120</v>
      </c>
      <c r="B258" s="57">
        <v>44833</v>
      </c>
      <c r="C258" s="56">
        <v>300</v>
      </c>
      <c r="D258">
        <v>99</v>
      </c>
    </row>
    <row r="259" spans="1:4" x14ac:dyDescent="0.25">
      <c r="A259" t="s">
        <v>121</v>
      </c>
      <c r="B259" s="57">
        <v>44770</v>
      </c>
      <c r="C259" s="56">
        <v>550</v>
      </c>
      <c r="D259">
        <v>67</v>
      </c>
    </row>
    <row r="260" spans="1:4" x14ac:dyDescent="0.25">
      <c r="A260" t="s">
        <v>121</v>
      </c>
      <c r="B260" s="57">
        <v>44798</v>
      </c>
      <c r="C260" s="56">
        <v>550</v>
      </c>
      <c r="D260">
        <v>67</v>
      </c>
    </row>
    <row r="261" spans="1:4" x14ac:dyDescent="0.25">
      <c r="A261" t="s">
        <v>121</v>
      </c>
      <c r="B261" s="57">
        <v>44833</v>
      </c>
      <c r="C261" s="56">
        <v>550</v>
      </c>
      <c r="D261">
        <v>67</v>
      </c>
    </row>
    <row r="262" spans="1:4" x14ac:dyDescent="0.25">
      <c r="A262" t="s">
        <v>122</v>
      </c>
      <c r="B262" s="57">
        <v>44770</v>
      </c>
      <c r="C262" s="56">
        <v>1100</v>
      </c>
      <c r="D262">
        <v>86</v>
      </c>
    </row>
    <row r="263" spans="1:4" x14ac:dyDescent="0.25">
      <c r="A263" t="s">
        <v>122</v>
      </c>
      <c r="B263" s="57">
        <v>44798</v>
      </c>
      <c r="C263" s="56">
        <v>1100</v>
      </c>
      <c r="D263">
        <v>86</v>
      </c>
    </row>
    <row r="264" spans="1:4" x14ac:dyDescent="0.25">
      <c r="A264" t="s">
        <v>122</v>
      </c>
      <c r="B264" s="57">
        <v>44833</v>
      </c>
      <c r="C264" s="56">
        <v>1100</v>
      </c>
      <c r="D264">
        <v>86</v>
      </c>
    </row>
    <row r="265" spans="1:4" x14ac:dyDescent="0.25">
      <c r="A265" t="s">
        <v>123</v>
      </c>
      <c r="B265" s="57">
        <v>44770</v>
      </c>
      <c r="C265" s="56">
        <v>300</v>
      </c>
      <c r="D265">
        <v>104</v>
      </c>
    </row>
    <row r="266" spans="1:4" x14ac:dyDescent="0.25">
      <c r="A266" t="s">
        <v>123</v>
      </c>
      <c r="B266" s="57">
        <v>44798</v>
      </c>
      <c r="C266" s="56">
        <v>300</v>
      </c>
      <c r="D266">
        <v>104</v>
      </c>
    </row>
    <row r="267" spans="1:4" x14ac:dyDescent="0.25">
      <c r="A267" t="s">
        <v>123</v>
      </c>
      <c r="B267" s="57">
        <v>44833</v>
      </c>
      <c r="C267" s="56">
        <v>300</v>
      </c>
      <c r="D267">
        <v>104</v>
      </c>
    </row>
    <row r="268" spans="1:4" x14ac:dyDescent="0.25">
      <c r="A268" t="s">
        <v>124</v>
      </c>
      <c r="B268" s="57">
        <v>44770</v>
      </c>
      <c r="C268" s="56">
        <v>1075</v>
      </c>
      <c r="D268">
        <v>98</v>
      </c>
    </row>
    <row r="269" spans="1:4" x14ac:dyDescent="0.25">
      <c r="A269" t="s">
        <v>124</v>
      </c>
      <c r="B269" s="57">
        <v>44798</v>
      </c>
      <c r="C269" s="56">
        <v>1075</v>
      </c>
      <c r="D269">
        <v>98</v>
      </c>
    </row>
    <row r="270" spans="1:4" x14ac:dyDescent="0.25">
      <c r="A270" t="s">
        <v>124</v>
      </c>
      <c r="B270" s="57">
        <v>44833</v>
      </c>
      <c r="C270" s="56">
        <v>1075</v>
      </c>
      <c r="D270">
        <v>98</v>
      </c>
    </row>
    <row r="271" spans="1:4" x14ac:dyDescent="0.25">
      <c r="A271" t="s">
        <v>125</v>
      </c>
      <c r="B271" s="57">
        <v>44770</v>
      </c>
      <c r="C271" s="56">
        <v>4300</v>
      </c>
      <c r="D271">
        <v>53</v>
      </c>
    </row>
    <row r="272" spans="1:4" x14ac:dyDescent="0.25">
      <c r="A272" t="s">
        <v>125</v>
      </c>
      <c r="B272" s="57">
        <v>44798</v>
      </c>
      <c r="C272" s="56">
        <v>4300</v>
      </c>
      <c r="D272">
        <v>53</v>
      </c>
    </row>
    <row r="273" spans="1:4" x14ac:dyDescent="0.25">
      <c r="A273" t="s">
        <v>125</v>
      </c>
      <c r="B273" s="57">
        <v>44833</v>
      </c>
      <c r="C273" s="56">
        <v>4300</v>
      </c>
      <c r="D273">
        <v>53</v>
      </c>
    </row>
    <row r="274" spans="1:4" x14ac:dyDescent="0.25">
      <c r="A274" t="s">
        <v>126</v>
      </c>
      <c r="B274" s="57">
        <v>44770</v>
      </c>
      <c r="C274" s="56">
        <v>2700</v>
      </c>
      <c r="D274">
        <v>59</v>
      </c>
    </row>
    <row r="275" spans="1:4" x14ac:dyDescent="0.25">
      <c r="A275" t="s">
        <v>126</v>
      </c>
      <c r="B275" s="57">
        <v>44798</v>
      </c>
      <c r="C275" s="56">
        <v>2700</v>
      </c>
      <c r="D275">
        <v>59</v>
      </c>
    </row>
    <row r="276" spans="1:4" x14ac:dyDescent="0.25">
      <c r="A276" t="s">
        <v>126</v>
      </c>
      <c r="B276" s="57">
        <v>44833</v>
      </c>
      <c r="C276" s="56">
        <v>2700</v>
      </c>
      <c r="D276">
        <v>59</v>
      </c>
    </row>
    <row r="277" spans="1:4" x14ac:dyDescent="0.25">
      <c r="A277" t="s">
        <v>127</v>
      </c>
      <c r="B277" s="57">
        <v>44770</v>
      </c>
      <c r="C277" s="56">
        <v>300</v>
      </c>
      <c r="D277">
        <v>103</v>
      </c>
    </row>
    <row r="278" spans="1:4" x14ac:dyDescent="0.25">
      <c r="A278" t="s">
        <v>127</v>
      </c>
      <c r="B278" s="57">
        <v>44798</v>
      </c>
      <c r="C278" s="56">
        <v>300</v>
      </c>
      <c r="D278">
        <v>103</v>
      </c>
    </row>
    <row r="279" spans="1:4" x14ac:dyDescent="0.25">
      <c r="A279" t="s">
        <v>127</v>
      </c>
      <c r="B279" s="57">
        <v>44833</v>
      </c>
      <c r="C279" s="56">
        <v>300</v>
      </c>
      <c r="D279">
        <v>103</v>
      </c>
    </row>
    <row r="280" spans="1:4" x14ac:dyDescent="0.25">
      <c r="A280" t="s">
        <v>128</v>
      </c>
      <c r="B280" s="57">
        <v>44770</v>
      </c>
      <c r="C280" s="56">
        <v>15</v>
      </c>
      <c r="D280">
        <v>86</v>
      </c>
    </row>
    <row r="281" spans="1:4" x14ac:dyDescent="0.25">
      <c r="A281" t="s">
        <v>128</v>
      </c>
      <c r="B281" s="57">
        <v>44798</v>
      </c>
      <c r="C281" s="56">
        <v>15</v>
      </c>
      <c r="D281">
        <v>86</v>
      </c>
    </row>
    <row r="282" spans="1:4" x14ac:dyDescent="0.25">
      <c r="A282" t="s">
        <v>128</v>
      </c>
      <c r="B282" s="57">
        <v>44833</v>
      </c>
      <c r="C282" s="56">
        <v>15</v>
      </c>
      <c r="D282">
        <v>86</v>
      </c>
    </row>
    <row r="283" spans="1:4" x14ac:dyDescent="0.25">
      <c r="A283" t="s">
        <v>129</v>
      </c>
      <c r="B283" s="57">
        <v>44770</v>
      </c>
      <c r="C283" s="56">
        <v>4000</v>
      </c>
      <c r="D283">
        <v>59</v>
      </c>
    </row>
    <row r="284" spans="1:4" x14ac:dyDescent="0.25">
      <c r="A284" t="s">
        <v>129</v>
      </c>
      <c r="B284" s="57">
        <v>44798</v>
      </c>
      <c r="C284" s="56">
        <v>4000</v>
      </c>
      <c r="D284">
        <v>59</v>
      </c>
    </row>
    <row r="285" spans="1:4" x14ac:dyDescent="0.25">
      <c r="A285" t="s">
        <v>129</v>
      </c>
      <c r="B285" s="57">
        <v>44833</v>
      </c>
      <c r="C285" s="56">
        <v>4000</v>
      </c>
      <c r="D285">
        <v>59</v>
      </c>
    </row>
    <row r="286" spans="1:4" x14ac:dyDescent="0.25">
      <c r="A286" t="s">
        <v>130</v>
      </c>
      <c r="B286" s="57">
        <v>44770</v>
      </c>
      <c r="C286" s="56">
        <v>1375</v>
      </c>
      <c r="D286">
        <v>66</v>
      </c>
    </row>
    <row r="287" spans="1:4" x14ac:dyDescent="0.25">
      <c r="A287" t="s">
        <v>130</v>
      </c>
      <c r="B287" s="57">
        <v>44798</v>
      </c>
      <c r="C287" s="56">
        <v>1375</v>
      </c>
      <c r="D287">
        <v>66</v>
      </c>
    </row>
    <row r="288" spans="1:4" x14ac:dyDescent="0.25">
      <c r="A288" t="s">
        <v>130</v>
      </c>
      <c r="B288" s="57">
        <v>44833</v>
      </c>
      <c r="C288" s="56">
        <v>1375</v>
      </c>
      <c r="D288">
        <v>66</v>
      </c>
    </row>
    <row r="289" spans="1:4" x14ac:dyDescent="0.25">
      <c r="A289" t="s">
        <v>131</v>
      </c>
      <c r="B289" s="57">
        <v>44770</v>
      </c>
      <c r="C289" s="56">
        <v>425</v>
      </c>
      <c r="D289">
        <v>65</v>
      </c>
    </row>
    <row r="290" spans="1:4" x14ac:dyDescent="0.25">
      <c r="A290" t="s">
        <v>131</v>
      </c>
      <c r="B290" s="57">
        <v>44798</v>
      </c>
      <c r="C290" s="56">
        <v>425</v>
      </c>
      <c r="D290">
        <v>65</v>
      </c>
    </row>
    <row r="291" spans="1:4" x14ac:dyDescent="0.25">
      <c r="A291" t="s">
        <v>131</v>
      </c>
      <c r="B291" s="57">
        <v>44833</v>
      </c>
      <c r="C291" s="56">
        <v>425</v>
      </c>
      <c r="D291">
        <v>65</v>
      </c>
    </row>
    <row r="292" spans="1:4" x14ac:dyDescent="0.25">
      <c r="A292" t="s">
        <v>132</v>
      </c>
      <c r="B292" s="57">
        <v>44770</v>
      </c>
      <c r="C292" s="56">
        <v>1500</v>
      </c>
      <c r="D292">
        <v>83</v>
      </c>
    </row>
    <row r="293" spans="1:4" x14ac:dyDescent="0.25">
      <c r="A293" t="s">
        <v>132</v>
      </c>
      <c r="B293" s="57">
        <v>44798</v>
      </c>
      <c r="C293" s="56">
        <v>1500</v>
      </c>
      <c r="D293">
        <v>83</v>
      </c>
    </row>
    <row r="294" spans="1:4" x14ac:dyDescent="0.25">
      <c r="A294" t="s">
        <v>132</v>
      </c>
      <c r="B294" s="57">
        <v>44833</v>
      </c>
      <c r="C294" s="56">
        <v>1500</v>
      </c>
      <c r="D294">
        <v>83</v>
      </c>
    </row>
    <row r="295" spans="1:4" x14ac:dyDescent="0.25">
      <c r="A295" t="s">
        <v>133</v>
      </c>
      <c r="B295" s="57">
        <v>44770</v>
      </c>
      <c r="C295" s="56">
        <v>70000</v>
      </c>
      <c r="D295">
        <v>20</v>
      </c>
    </row>
    <row r="296" spans="1:4" x14ac:dyDescent="0.25">
      <c r="A296" t="s">
        <v>133</v>
      </c>
      <c r="B296" s="57">
        <v>44798</v>
      </c>
      <c r="C296" s="56">
        <v>70000</v>
      </c>
      <c r="D296">
        <v>20</v>
      </c>
    </row>
    <row r="297" spans="1:4" x14ac:dyDescent="0.25">
      <c r="A297" t="s">
        <v>133</v>
      </c>
      <c r="B297" s="57">
        <v>44833</v>
      </c>
      <c r="C297" s="56">
        <v>70000</v>
      </c>
      <c r="D297">
        <v>20</v>
      </c>
    </row>
    <row r="298" spans="1:4" x14ac:dyDescent="0.25">
      <c r="A298" t="s">
        <v>134</v>
      </c>
      <c r="B298" s="57">
        <v>44770</v>
      </c>
      <c r="C298" s="56">
        <v>10000</v>
      </c>
      <c r="D298">
        <v>64</v>
      </c>
    </row>
    <row r="299" spans="1:4" x14ac:dyDescent="0.25">
      <c r="A299" t="s">
        <v>134</v>
      </c>
      <c r="B299" s="57">
        <v>44798</v>
      </c>
      <c r="C299" s="56">
        <v>10000</v>
      </c>
      <c r="D299">
        <v>64</v>
      </c>
    </row>
    <row r="300" spans="1:4" x14ac:dyDescent="0.25">
      <c r="A300" t="s">
        <v>134</v>
      </c>
      <c r="B300" s="57">
        <v>44833</v>
      </c>
      <c r="C300" s="56">
        <v>10000</v>
      </c>
      <c r="D300">
        <v>64</v>
      </c>
    </row>
    <row r="301" spans="1:4" x14ac:dyDescent="0.25">
      <c r="A301" t="s">
        <v>135</v>
      </c>
      <c r="B301" s="57">
        <v>44770</v>
      </c>
      <c r="C301" s="56">
        <v>15000</v>
      </c>
      <c r="D301">
        <v>48</v>
      </c>
    </row>
    <row r="302" spans="1:4" x14ac:dyDescent="0.25">
      <c r="A302" t="s">
        <v>135</v>
      </c>
      <c r="B302" s="57">
        <v>44798</v>
      </c>
      <c r="C302" s="56">
        <v>15000</v>
      </c>
      <c r="D302">
        <v>48</v>
      </c>
    </row>
    <row r="303" spans="1:4" x14ac:dyDescent="0.25">
      <c r="A303" t="s">
        <v>135</v>
      </c>
      <c r="B303" s="57">
        <v>44833</v>
      </c>
      <c r="C303" s="56">
        <v>15000</v>
      </c>
      <c r="D303">
        <v>48</v>
      </c>
    </row>
    <row r="304" spans="1:4" x14ac:dyDescent="0.25">
      <c r="A304" t="s">
        <v>136</v>
      </c>
      <c r="B304" s="57">
        <v>44770</v>
      </c>
      <c r="C304" s="56">
        <v>3750</v>
      </c>
      <c r="D304">
        <v>78</v>
      </c>
    </row>
    <row r="305" spans="1:4" x14ac:dyDescent="0.25">
      <c r="A305" t="s">
        <v>136</v>
      </c>
      <c r="B305" s="57">
        <v>44798</v>
      </c>
      <c r="C305" s="56">
        <v>3750</v>
      </c>
      <c r="D305">
        <v>78</v>
      </c>
    </row>
    <row r="306" spans="1:4" x14ac:dyDescent="0.25">
      <c r="A306" t="s">
        <v>136</v>
      </c>
      <c r="B306" s="57">
        <v>44833</v>
      </c>
      <c r="C306" s="56">
        <v>3750</v>
      </c>
      <c r="D306">
        <v>78</v>
      </c>
    </row>
    <row r="307" spans="1:4" x14ac:dyDescent="0.25">
      <c r="A307" t="s">
        <v>137</v>
      </c>
      <c r="B307" s="57">
        <v>44770</v>
      </c>
      <c r="C307" s="56">
        <v>1375</v>
      </c>
      <c r="D307">
        <v>75</v>
      </c>
    </row>
    <row r="308" spans="1:4" x14ac:dyDescent="0.25">
      <c r="A308" t="s">
        <v>137</v>
      </c>
      <c r="B308" s="57">
        <v>44798</v>
      </c>
      <c r="C308" s="56">
        <v>1375</v>
      </c>
      <c r="D308">
        <v>75</v>
      </c>
    </row>
    <row r="309" spans="1:4" x14ac:dyDescent="0.25">
      <c r="A309" t="s">
        <v>137</v>
      </c>
      <c r="B309" s="57">
        <v>44833</v>
      </c>
      <c r="C309" s="56">
        <v>1375</v>
      </c>
      <c r="D309">
        <v>75</v>
      </c>
    </row>
    <row r="310" spans="1:4" x14ac:dyDescent="0.25">
      <c r="A310" t="s">
        <v>138</v>
      </c>
      <c r="B310" s="57">
        <v>44770</v>
      </c>
      <c r="C310" s="56">
        <v>4022</v>
      </c>
      <c r="D310">
        <v>42</v>
      </c>
    </row>
    <row r="311" spans="1:4" x14ac:dyDescent="0.25">
      <c r="A311" t="s">
        <v>138</v>
      </c>
      <c r="B311" s="57">
        <v>44798</v>
      </c>
      <c r="C311" s="56">
        <v>4022</v>
      </c>
      <c r="D311">
        <v>42</v>
      </c>
    </row>
    <row r="312" spans="1:4" x14ac:dyDescent="0.25">
      <c r="A312" t="s">
        <v>138</v>
      </c>
      <c r="B312" s="57">
        <v>44833</v>
      </c>
      <c r="C312" s="56">
        <v>4022</v>
      </c>
      <c r="D312">
        <v>42</v>
      </c>
    </row>
    <row r="313" spans="1:4" x14ac:dyDescent="0.25">
      <c r="A313" t="s">
        <v>139</v>
      </c>
      <c r="B313" s="57">
        <v>44770</v>
      </c>
      <c r="C313" s="56">
        <v>2900</v>
      </c>
      <c r="D313">
        <v>79</v>
      </c>
    </row>
    <row r="314" spans="1:4" x14ac:dyDescent="0.25">
      <c r="A314" t="s">
        <v>139</v>
      </c>
      <c r="B314" s="57">
        <v>44798</v>
      </c>
      <c r="C314" s="56">
        <v>2900</v>
      </c>
      <c r="D314">
        <v>79</v>
      </c>
    </row>
    <row r="315" spans="1:4" x14ac:dyDescent="0.25">
      <c r="A315" t="s">
        <v>139</v>
      </c>
      <c r="B315" s="57">
        <v>44833</v>
      </c>
      <c r="C315" s="56">
        <v>2900</v>
      </c>
      <c r="D315">
        <v>79</v>
      </c>
    </row>
    <row r="316" spans="1:4" x14ac:dyDescent="0.25">
      <c r="A316" t="s">
        <v>140</v>
      </c>
      <c r="B316" s="57">
        <v>44770</v>
      </c>
      <c r="C316" s="56">
        <v>150</v>
      </c>
      <c r="D316">
        <v>48</v>
      </c>
    </row>
    <row r="317" spans="1:4" x14ac:dyDescent="0.25">
      <c r="A317" t="s">
        <v>140</v>
      </c>
      <c r="B317" s="57">
        <v>44798</v>
      </c>
      <c r="C317" s="56">
        <v>150</v>
      </c>
      <c r="D317">
        <v>48</v>
      </c>
    </row>
    <row r="318" spans="1:4" x14ac:dyDescent="0.25">
      <c r="A318" t="s">
        <v>140</v>
      </c>
      <c r="B318" s="57">
        <v>44833</v>
      </c>
      <c r="C318" s="56">
        <v>150</v>
      </c>
      <c r="D318">
        <v>48</v>
      </c>
    </row>
    <row r="319" spans="1:4" x14ac:dyDescent="0.25">
      <c r="A319" t="s">
        <v>141</v>
      </c>
      <c r="B319" s="57">
        <v>44770</v>
      </c>
      <c r="C319" s="56">
        <v>300</v>
      </c>
      <c r="D319">
        <v>93</v>
      </c>
    </row>
    <row r="320" spans="1:4" x14ac:dyDescent="0.25">
      <c r="A320" t="s">
        <v>141</v>
      </c>
      <c r="B320" s="57">
        <v>44798</v>
      </c>
      <c r="C320" s="56">
        <v>300</v>
      </c>
      <c r="D320">
        <v>93</v>
      </c>
    </row>
    <row r="321" spans="1:4" x14ac:dyDescent="0.25">
      <c r="A321" t="s">
        <v>141</v>
      </c>
      <c r="B321" s="57">
        <v>44833</v>
      </c>
      <c r="C321" s="56">
        <v>300</v>
      </c>
      <c r="D321">
        <v>93</v>
      </c>
    </row>
    <row r="322" spans="1:4" x14ac:dyDescent="0.25">
      <c r="A322" t="s">
        <v>142</v>
      </c>
      <c r="B322" s="57">
        <v>44770</v>
      </c>
      <c r="C322" s="56">
        <v>900</v>
      </c>
      <c r="D322">
        <v>87</v>
      </c>
    </row>
    <row r="323" spans="1:4" x14ac:dyDescent="0.25">
      <c r="A323" t="s">
        <v>142</v>
      </c>
      <c r="B323" s="57">
        <v>44798</v>
      </c>
      <c r="C323" s="56">
        <v>900</v>
      </c>
      <c r="D323">
        <v>87</v>
      </c>
    </row>
    <row r="324" spans="1:4" x14ac:dyDescent="0.25">
      <c r="A324" t="s">
        <v>142</v>
      </c>
      <c r="B324" s="57">
        <v>44833</v>
      </c>
      <c r="C324" s="56">
        <v>900</v>
      </c>
      <c r="D324">
        <v>87</v>
      </c>
    </row>
    <row r="325" spans="1:4" x14ac:dyDescent="0.25">
      <c r="A325" t="s">
        <v>143</v>
      </c>
      <c r="B325" s="57">
        <v>44770</v>
      </c>
      <c r="C325" s="56">
        <v>2800</v>
      </c>
      <c r="D325">
        <v>111</v>
      </c>
    </row>
    <row r="326" spans="1:4" x14ac:dyDescent="0.25">
      <c r="A326" t="s">
        <v>143</v>
      </c>
      <c r="B326" s="57">
        <v>44798</v>
      </c>
      <c r="C326" s="56">
        <v>2800</v>
      </c>
      <c r="D326">
        <v>111</v>
      </c>
    </row>
    <row r="327" spans="1:4" x14ac:dyDescent="0.25">
      <c r="A327" t="s">
        <v>143</v>
      </c>
      <c r="B327" s="57">
        <v>44833</v>
      </c>
      <c r="C327" s="56">
        <v>2800</v>
      </c>
      <c r="D327">
        <v>111</v>
      </c>
    </row>
    <row r="328" spans="1:4" x14ac:dyDescent="0.25">
      <c r="A328" t="s">
        <v>144</v>
      </c>
      <c r="B328" s="57">
        <v>44770</v>
      </c>
      <c r="C328" s="56">
        <v>300</v>
      </c>
      <c r="D328">
        <v>87</v>
      </c>
    </row>
    <row r="329" spans="1:4" x14ac:dyDescent="0.25">
      <c r="A329" t="s">
        <v>144</v>
      </c>
      <c r="B329" s="57">
        <v>44798</v>
      </c>
      <c r="C329" s="56">
        <v>300</v>
      </c>
      <c r="D329">
        <v>87</v>
      </c>
    </row>
    <row r="330" spans="1:4" x14ac:dyDescent="0.25">
      <c r="A330" t="s">
        <v>144</v>
      </c>
      <c r="B330" s="57">
        <v>44833</v>
      </c>
      <c r="C330" s="56">
        <v>300</v>
      </c>
      <c r="D330">
        <v>87</v>
      </c>
    </row>
    <row r="331" spans="1:4" x14ac:dyDescent="0.25">
      <c r="A331" t="s">
        <v>145</v>
      </c>
      <c r="B331" s="57">
        <v>44770</v>
      </c>
      <c r="C331" s="56">
        <v>750</v>
      </c>
      <c r="D331">
        <v>45</v>
      </c>
    </row>
    <row r="332" spans="1:4" x14ac:dyDescent="0.25">
      <c r="A332" t="s">
        <v>145</v>
      </c>
      <c r="B332" s="57">
        <v>44798</v>
      </c>
      <c r="C332" s="56">
        <v>750</v>
      </c>
      <c r="D332">
        <v>45</v>
      </c>
    </row>
    <row r="333" spans="1:4" x14ac:dyDescent="0.25">
      <c r="A333" t="s">
        <v>145</v>
      </c>
      <c r="B333" s="57">
        <v>44833</v>
      </c>
      <c r="C333" s="56">
        <v>750</v>
      </c>
      <c r="D333">
        <v>45</v>
      </c>
    </row>
    <row r="334" spans="1:4" x14ac:dyDescent="0.25">
      <c r="A334" t="s">
        <v>146</v>
      </c>
      <c r="B334" s="57">
        <v>44770</v>
      </c>
      <c r="C334" s="56">
        <v>9750</v>
      </c>
      <c r="D334">
        <v>142</v>
      </c>
    </row>
    <row r="335" spans="1:4" x14ac:dyDescent="0.25">
      <c r="A335" t="s">
        <v>146</v>
      </c>
      <c r="B335" s="57">
        <v>44798</v>
      </c>
      <c r="C335" s="56">
        <v>9750</v>
      </c>
      <c r="D335">
        <v>142</v>
      </c>
    </row>
    <row r="336" spans="1:4" x14ac:dyDescent="0.25">
      <c r="A336" t="s">
        <v>146</v>
      </c>
      <c r="B336" s="57">
        <v>44833</v>
      </c>
      <c r="C336" s="56">
        <v>9750</v>
      </c>
      <c r="D336">
        <v>142</v>
      </c>
    </row>
    <row r="337" spans="1:4" x14ac:dyDescent="0.25">
      <c r="A337" t="s">
        <v>147</v>
      </c>
      <c r="B337" s="57">
        <v>44770</v>
      </c>
      <c r="C337" s="56">
        <v>650</v>
      </c>
      <c r="D337">
        <v>90</v>
      </c>
    </row>
    <row r="338" spans="1:4" x14ac:dyDescent="0.25">
      <c r="A338" t="s">
        <v>147</v>
      </c>
      <c r="B338" s="57">
        <v>44798</v>
      </c>
      <c r="C338" s="56">
        <v>650</v>
      </c>
      <c r="D338">
        <v>90</v>
      </c>
    </row>
    <row r="339" spans="1:4" x14ac:dyDescent="0.25">
      <c r="A339" t="s">
        <v>147</v>
      </c>
      <c r="B339" s="57">
        <v>44833</v>
      </c>
      <c r="C339" s="56">
        <v>650</v>
      </c>
      <c r="D339">
        <v>90</v>
      </c>
    </row>
    <row r="340" spans="1:4" x14ac:dyDescent="0.25">
      <c r="A340" t="s">
        <v>148</v>
      </c>
      <c r="B340" s="57">
        <v>44770</v>
      </c>
      <c r="C340" s="56">
        <v>875</v>
      </c>
      <c r="D340">
        <v>68</v>
      </c>
    </row>
    <row r="341" spans="1:4" x14ac:dyDescent="0.25">
      <c r="A341" t="s">
        <v>148</v>
      </c>
      <c r="B341" s="57">
        <v>44798</v>
      </c>
      <c r="C341" s="56">
        <v>875</v>
      </c>
      <c r="D341">
        <v>68</v>
      </c>
    </row>
    <row r="342" spans="1:4" x14ac:dyDescent="0.25">
      <c r="A342" t="s">
        <v>148</v>
      </c>
      <c r="B342" s="57">
        <v>44833</v>
      </c>
      <c r="C342" s="56">
        <v>875</v>
      </c>
      <c r="D342">
        <v>68</v>
      </c>
    </row>
    <row r="343" spans="1:4" x14ac:dyDescent="0.25">
      <c r="A343" t="s">
        <v>149</v>
      </c>
      <c r="B343" s="57">
        <v>44770</v>
      </c>
      <c r="C343" s="56">
        <v>3200</v>
      </c>
      <c r="D343">
        <v>98</v>
      </c>
    </row>
    <row r="344" spans="1:4" x14ac:dyDescent="0.25">
      <c r="A344" t="s">
        <v>149</v>
      </c>
      <c r="B344" s="57">
        <v>44798</v>
      </c>
      <c r="C344" s="56">
        <v>3200</v>
      </c>
      <c r="D344">
        <v>98</v>
      </c>
    </row>
    <row r="345" spans="1:4" x14ac:dyDescent="0.25">
      <c r="A345" t="s">
        <v>149</v>
      </c>
      <c r="B345" s="57">
        <v>44833</v>
      </c>
      <c r="C345" s="56">
        <v>3200</v>
      </c>
      <c r="D345">
        <v>98</v>
      </c>
    </row>
    <row r="346" spans="1:4" x14ac:dyDescent="0.25">
      <c r="A346" t="s">
        <v>150</v>
      </c>
      <c r="B346" s="57">
        <v>44770</v>
      </c>
      <c r="C346" s="56">
        <v>1250</v>
      </c>
      <c r="D346">
        <v>61</v>
      </c>
    </row>
    <row r="347" spans="1:4" x14ac:dyDescent="0.25">
      <c r="A347" t="s">
        <v>150</v>
      </c>
      <c r="B347" s="57">
        <v>44798</v>
      </c>
      <c r="C347" s="56">
        <v>1250</v>
      </c>
      <c r="D347">
        <v>61</v>
      </c>
    </row>
    <row r="348" spans="1:4" x14ac:dyDescent="0.25">
      <c r="A348" t="s">
        <v>150</v>
      </c>
      <c r="B348" s="57">
        <v>44833</v>
      </c>
      <c r="C348" s="56">
        <v>1250</v>
      </c>
      <c r="D348">
        <v>61</v>
      </c>
    </row>
    <row r="349" spans="1:4" x14ac:dyDescent="0.25">
      <c r="A349" t="s">
        <v>151</v>
      </c>
      <c r="B349" s="57">
        <v>44770</v>
      </c>
      <c r="C349" s="56">
        <v>250</v>
      </c>
      <c r="D349">
        <v>54</v>
      </c>
    </row>
    <row r="350" spans="1:4" x14ac:dyDescent="0.25">
      <c r="A350" t="s">
        <v>151</v>
      </c>
      <c r="B350" s="57">
        <v>44798</v>
      </c>
      <c r="C350" s="56">
        <v>250</v>
      </c>
      <c r="D350">
        <v>54</v>
      </c>
    </row>
    <row r="351" spans="1:4" x14ac:dyDescent="0.25">
      <c r="A351" t="s">
        <v>151</v>
      </c>
      <c r="B351" s="57">
        <v>44833</v>
      </c>
      <c r="C351" s="56">
        <v>250</v>
      </c>
      <c r="D351">
        <v>54</v>
      </c>
    </row>
    <row r="352" spans="1:4" x14ac:dyDescent="0.25">
      <c r="A352" t="s">
        <v>152</v>
      </c>
      <c r="B352" s="57">
        <v>44770</v>
      </c>
      <c r="C352" s="56">
        <v>1350</v>
      </c>
      <c r="D352">
        <v>73</v>
      </c>
    </row>
    <row r="353" spans="1:4" x14ac:dyDescent="0.25">
      <c r="A353" t="s">
        <v>152</v>
      </c>
      <c r="B353" s="57">
        <v>44798</v>
      </c>
      <c r="C353" s="56">
        <v>1350</v>
      </c>
      <c r="D353">
        <v>73</v>
      </c>
    </row>
    <row r="354" spans="1:4" x14ac:dyDescent="0.25">
      <c r="A354" t="s">
        <v>152</v>
      </c>
      <c r="B354" s="57">
        <v>44833</v>
      </c>
      <c r="C354" s="56">
        <v>1350</v>
      </c>
      <c r="D354">
        <v>73</v>
      </c>
    </row>
    <row r="355" spans="1:4" x14ac:dyDescent="0.25">
      <c r="A355" t="s">
        <v>153</v>
      </c>
      <c r="B355" s="57">
        <v>44770</v>
      </c>
      <c r="C355" s="56">
        <v>1250</v>
      </c>
      <c r="D355">
        <v>54</v>
      </c>
    </row>
    <row r="356" spans="1:4" x14ac:dyDescent="0.25">
      <c r="A356" t="s">
        <v>153</v>
      </c>
      <c r="B356" s="57">
        <v>44798</v>
      </c>
      <c r="C356" s="56">
        <v>1250</v>
      </c>
      <c r="D356">
        <v>54</v>
      </c>
    </row>
    <row r="357" spans="1:4" x14ac:dyDescent="0.25">
      <c r="A357" t="s">
        <v>153</v>
      </c>
      <c r="B357" s="57">
        <v>44833</v>
      </c>
      <c r="C357" s="56">
        <v>1250</v>
      </c>
      <c r="D357">
        <v>54</v>
      </c>
    </row>
    <row r="358" spans="1:4" x14ac:dyDescent="0.25">
      <c r="A358" t="s">
        <v>154</v>
      </c>
      <c r="B358" s="57">
        <v>44770</v>
      </c>
      <c r="C358" s="56">
        <v>400</v>
      </c>
      <c r="D358">
        <v>88</v>
      </c>
    </row>
    <row r="359" spans="1:4" x14ac:dyDescent="0.25">
      <c r="A359" t="s">
        <v>154</v>
      </c>
      <c r="B359" s="57">
        <v>44798</v>
      </c>
      <c r="C359" s="56">
        <v>400</v>
      </c>
      <c r="D359">
        <v>88</v>
      </c>
    </row>
    <row r="360" spans="1:4" x14ac:dyDescent="0.25">
      <c r="A360" t="s">
        <v>154</v>
      </c>
      <c r="B360" s="57">
        <v>44833</v>
      </c>
      <c r="C360" s="56">
        <v>400</v>
      </c>
      <c r="D360">
        <v>88</v>
      </c>
    </row>
    <row r="361" spans="1:4" x14ac:dyDescent="0.25">
      <c r="A361" t="s">
        <v>155</v>
      </c>
      <c r="B361" s="57">
        <v>44770</v>
      </c>
      <c r="C361" s="56">
        <v>8924</v>
      </c>
      <c r="D361">
        <v>76</v>
      </c>
    </row>
    <row r="362" spans="1:4" x14ac:dyDescent="0.25">
      <c r="A362" t="s">
        <v>155</v>
      </c>
      <c r="B362" s="57">
        <v>44798</v>
      </c>
      <c r="C362" s="56">
        <v>8924</v>
      </c>
      <c r="D362">
        <v>76</v>
      </c>
    </row>
    <row r="363" spans="1:4" x14ac:dyDescent="0.25">
      <c r="A363" t="s">
        <v>155</v>
      </c>
      <c r="B363" s="57">
        <v>44833</v>
      </c>
      <c r="C363" s="56">
        <v>8924</v>
      </c>
      <c r="D363">
        <v>76</v>
      </c>
    </row>
    <row r="364" spans="1:4" x14ac:dyDescent="0.25">
      <c r="A364" t="s">
        <v>156</v>
      </c>
      <c r="B364" s="57">
        <v>44770</v>
      </c>
      <c r="C364" s="56">
        <v>250</v>
      </c>
      <c r="D364">
        <v>62</v>
      </c>
    </row>
    <row r="365" spans="1:4" x14ac:dyDescent="0.25">
      <c r="A365" t="s">
        <v>156</v>
      </c>
      <c r="B365" s="57">
        <v>44798</v>
      </c>
      <c r="C365" s="56">
        <v>250</v>
      </c>
      <c r="D365">
        <v>62</v>
      </c>
    </row>
    <row r="366" spans="1:4" x14ac:dyDescent="0.25">
      <c r="A366" t="s">
        <v>156</v>
      </c>
      <c r="B366" s="57">
        <v>44833</v>
      </c>
      <c r="C366" s="56">
        <v>250</v>
      </c>
      <c r="D366">
        <v>62</v>
      </c>
    </row>
    <row r="367" spans="1:4" x14ac:dyDescent="0.25">
      <c r="A367" t="s">
        <v>157</v>
      </c>
      <c r="B367" s="57">
        <v>44770</v>
      </c>
      <c r="C367" s="56">
        <v>900</v>
      </c>
      <c r="D367">
        <v>64</v>
      </c>
    </row>
    <row r="368" spans="1:4" x14ac:dyDescent="0.25">
      <c r="A368" t="s">
        <v>157</v>
      </c>
      <c r="B368" s="57">
        <v>44798</v>
      </c>
      <c r="C368" s="56">
        <v>900</v>
      </c>
      <c r="D368">
        <v>64</v>
      </c>
    </row>
    <row r="369" spans="1:4" x14ac:dyDescent="0.25">
      <c r="A369" t="s">
        <v>157</v>
      </c>
      <c r="B369" s="57">
        <v>44833</v>
      </c>
      <c r="C369" s="56">
        <v>900</v>
      </c>
      <c r="D369">
        <v>64</v>
      </c>
    </row>
    <row r="370" spans="1:4" x14ac:dyDescent="0.25">
      <c r="A370" t="s">
        <v>158</v>
      </c>
      <c r="B370" s="57">
        <v>44770</v>
      </c>
      <c r="C370" s="56">
        <v>2000</v>
      </c>
      <c r="D370">
        <v>76</v>
      </c>
    </row>
    <row r="371" spans="1:4" x14ac:dyDescent="0.25">
      <c r="A371" t="s">
        <v>158</v>
      </c>
      <c r="B371" s="57">
        <v>44798</v>
      </c>
      <c r="C371" s="56">
        <v>2000</v>
      </c>
      <c r="D371">
        <v>76</v>
      </c>
    </row>
    <row r="372" spans="1:4" x14ac:dyDescent="0.25">
      <c r="A372" t="s">
        <v>158</v>
      </c>
      <c r="B372" s="57">
        <v>44833</v>
      </c>
      <c r="C372" s="56">
        <v>2000</v>
      </c>
      <c r="D372">
        <v>76</v>
      </c>
    </row>
    <row r="373" spans="1:4" x14ac:dyDescent="0.25">
      <c r="A373" t="s">
        <v>159</v>
      </c>
      <c r="B373" s="57">
        <v>44770</v>
      </c>
      <c r="C373" s="56">
        <v>300</v>
      </c>
      <c r="D373">
        <v>85</v>
      </c>
    </row>
    <row r="374" spans="1:4" x14ac:dyDescent="0.25">
      <c r="A374" t="s">
        <v>159</v>
      </c>
      <c r="B374" s="57">
        <v>44798</v>
      </c>
      <c r="C374" s="56">
        <v>300</v>
      </c>
      <c r="D374">
        <v>85</v>
      </c>
    </row>
    <row r="375" spans="1:4" x14ac:dyDescent="0.25">
      <c r="A375" t="s">
        <v>159</v>
      </c>
      <c r="B375" s="57">
        <v>44833</v>
      </c>
      <c r="C375" s="56">
        <v>300</v>
      </c>
      <c r="D375">
        <v>85</v>
      </c>
    </row>
    <row r="376" spans="1:4" x14ac:dyDescent="0.25">
      <c r="A376" t="s">
        <v>160</v>
      </c>
      <c r="B376" s="57">
        <v>44770</v>
      </c>
      <c r="C376" s="56">
        <v>150</v>
      </c>
      <c r="D376">
        <v>60</v>
      </c>
    </row>
    <row r="377" spans="1:4" x14ac:dyDescent="0.25">
      <c r="A377" t="s">
        <v>160</v>
      </c>
      <c r="B377" s="57">
        <v>44798</v>
      </c>
      <c r="C377" s="56">
        <v>150</v>
      </c>
      <c r="D377">
        <v>60</v>
      </c>
    </row>
    <row r="378" spans="1:4" x14ac:dyDescent="0.25">
      <c r="A378" t="s">
        <v>160</v>
      </c>
      <c r="B378" s="57">
        <v>44833</v>
      </c>
      <c r="C378" s="56">
        <v>150</v>
      </c>
      <c r="D378">
        <v>60</v>
      </c>
    </row>
    <row r="379" spans="1:4" x14ac:dyDescent="0.25">
      <c r="A379" t="s">
        <v>161</v>
      </c>
      <c r="B379" s="57">
        <v>44770</v>
      </c>
      <c r="C379" s="56">
        <v>200</v>
      </c>
      <c r="D379">
        <v>81</v>
      </c>
    </row>
    <row r="380" spans="1:4" x14ac:dyDescent="0.25">
      <c r="A380" t="s">
        <v>161</v>
      </c>
      <c r="B380" s="57">
        <v>44798</v>
      </c>
      <c r="C380" s="56">
        <v>200</v>
      </c>
      <c r="D380">
        <v>81</v>
      </c>
    </row>
    <row r="381" spans="1:4" x14ac:dyDescent="0.25">
      <c r="A381" t="s">
        <v>161</v>
      </c>
      <c r="B381" s="57">
        <v>44833</v>
      </c>
      <c r="C381" s="56">
        <v>200</v>
      </c>
      <c r="D381">
        <v>81</v>
      </c>
    </row>
    <row r="382" spans="1:4" x14ac:dyDescent="0.25">
      <c r="A382" t="s">
        <v>162</v>
      </c>
      <c r="B382" s="57">
        <v>44770</v>
      </c>
      <c r="C382" s="56">
        <v>850</v>
      </c>
      <c r="D382">
        <v>77</v>
      </c>
    </row>
    <row r="383" spans="1:4" x14ac:dyDescent="0.25">
      <c r="A383" t="s">
        <v>162</v>
      </c>
      <c r="B383" s="57">
        <v>44798</v>
      </c>
      <c r="C383" s="56">
        <v>850</v>
      </c>
      <c r="D383">
        <v>77</v>
      </c>
    </row>
    <row r="384" spans="1:4" x14ac:dyDescent="0.25">
      <c r="A384" t="s">
        <v>162</v>
      </c>
      <c r="B384" s="57">
        <v>44833</v>
      </c>
      <c r="C384" s="56">
        <v>850</v>
      </c>
      <c r="D384">
        <v>77</v>
      </c>
    </row>
    <row r="385" spans="1:4" x14ac:dyDescent="0.25">
      <c r="A385" t="s">
        <v>163</v>
      </c>
      <c r="B385" s="57">
        <v>44770</v>
      </c>
      <c r="C385" s="56">
        <v>700</v>
      </c>
      <c r="D385">
        <v>86</v>
      </c>
    </row>
    <row r="386" spans="1:4" x14ac:dyDescent="0.25">
      <c r="A386" t="s">
        <v>163</v>
      </c>
      <c r="B386" s="57">
        <v>44798</v>
      </c>
      <c r="C386" s="56">
        <v>700</v>
      </c>
      <c r="D386">
        <v>86</v>
      </c>
    </row>
    <row r="387" spans="1:4" x14ac:dyDescent="0.25">
      <c r="A387" t="s">
        <v>163</v>
      </c>
      <c r="B387" s="57">
        <v>44833</v>
      </c>
      <c r="C387" s="56">
        <v>700</v>
      </c>
      <c r="D387">
        <v>86</v>
      </c>
    </row>
    <row r="388" spans="1:4" x14ac:dyDescent="0.25">
      <c r="A388" t="s">
        <v>164</v>
      </c>
      <c r="B388" s="57">
        <v>44770</v>
      </c>
      <c r="C388" s="56">
        <v>4000</v>
      </c>
      <c r="D388">
        <v>71</v>
      </c>
    </row>
    <row r="389" spans="1:4" x14ac:dyDescent="0.25">
      <c r="A389" t="s">
        <v>164</v>
      </c>
      <c r="B389" s="57">
        <v>44798</v>
      </c>
      <c r="C389" s="56">
        <v>4000</v>
      </c>
      <c r="D389">
        <v>71</v>
      </c>
    </row>
    <row r="390" spans="1:4" x14ac:dyDescent="0.25">
      <c r="A390" t="s">
        <v>164</v>
      </c>
      <c r="B390" s="57">
        <v>44833</v>
      </c>
      <c r="C390" s="56">
        <v>4000</v>
      </c>
      <c r="D390">
        <v>71</v>
      </c>
    </row>
    <row r="391" spans="1:4" x14ac:dyDescent="0.25">
      <c r="A391" t="s">
        <v>165</v>
      </c>
      <c r="B391" s="57">
        <v>44770</v>
      </c>
      <c r="C391" s="56">
        <v>6000</v>
      </c>
      <c r="D391">
        <v>113</v>
      </c>
    </row>
    <row r="392" spans="1:4" x14ac:dyDescent="0.25">
      <c r="A392" t="s">
        <v>165</v>
      </c>
      <c r="B392" s="57">
        <v>44798</v>
      </c>
      <c r="C392" s="56">
        <v>6000</v>
      </c>
      <c r="D392">
        <v>113</v>
      </c>
    </row>
    <row r="393" spans="1:4" x14ac:dyDescent="0.25">
      <c r="A393" t="s">
        <v>165</v>
      </c>
      <c r="B393" s="57">
        <v>44833</v>
      </c>
      <c r="C393" s="56">
        <v>6000</v>
      </c>
      <c r="D393">
        <v>113</v>
      </c>
    </row>
    <row r="394" spans="1:4" x14ac:dyDescent="0.25">
      <c r="A394" t="s">
        <v>166</v>
      </c>
      <c r="B394" s="57">
        <v>44770</v>
      </c>
      <c r="C394" s="56">
        <v>1200</v>
      </c>
      <c r="D394">
        <v>95</v>
      </c>
    </row>
    <row r="395" spans="1:4" x14ac:dyDescent="0.25">
      <c r="A395" t="s">
        <v>166</v>
      </c>
      <c r="B395" s="57">
        <v>44798</v>
      </c>
      <c r="C395" s="56">
        <v>1200</v>
      </c>
      <c r="D395">
        <v>95</v>
      </c>
    </row>
    <row r="396" spans="1:4" x14ac:dyDescent="0.25">
      <c r="A396" t="s">
        <v>166</v>
      </c>
      <c r="B396" s="57">
        <v>44833</v>
      </c>
      <c r="C396" s="56">
        <v>1200</v>
      </c>
      <c r="D396">
        <v>95</v>
      </c>
    </row>
    <row r="397" spans="1:4" x14ac:dyDescent="0.25">
      <c r="A397" t="s">
        <v>167</v>
      </c>
      <c r="B397" s="57">
        <v>44770</v>
      </c>
      <c r="C397" s="56">
        <v>100</v>
      </c>
      <c r="D397">
        <v>78</v>
      </c>
    </row>
    <row r="398" spans="1:4" x14ac:dyDescent="0.25">
      <c r="A398" t="s">
        <v>167</v>
      </c>
      <c r="B398" s="57">
        <v>44798</v>
      </c>
      <c r="C398" s="56">
        <v>100</v>
      </c>
      <c r="D398">
        <v>78</v>
      </c>
    </row>
    <row r="399" spans="1:4" x14ac:dyDescent="0.25">
      <c r="A399" t="s">
        <v>167</v>
      </c>
      <c r="B399" s="57">
        <v>44833</v>
      </c>
      <c r="C399" s="56">
        <v>100</v>
      </c>
      <c r="D399">
        <v>78</v>
      </c>
    </row>
    <row r="400" spans="1:4" x14ac:dyDescent="0.25">
      <c r="A400" t="s">
        <v>168</v>
      </c>
      <c r="B400" s="57">
        <v>44770</v>
      </c>
      <c r="C400" s="56">
        <v>625</v>
      </c>
      <c r="D400">
        <v>86</v>
      </c>
    </row>
    <row r="401" spans="1:4" x14ac:dyDescent="0.25">
      <c r="A401" t="s">
        <v>168</v>
      </c>
      <c r="B401" s="57">
        <v>44798</v>
      </c>
      <c r="C401" s="56">
        <v>625</v>
      </c>
      <c r="D401">
        <v>86</v>
      </c>
    </row>
    <row r="402" spans="1:4" x14ac:dyDescent="0.25">
      <c r="A402" t="s">
        <v>168</v>
      </c>
      <c r="B402" s="57">
        <v>44833</v>
      </c>
      <c r="C402" s="56">
        <v>625</v>
      </c>
      <c r="D402">
        <v>86</v>
      </c>
    </row>
    <row r="403" spans="1:4" x14ac:dyDescent="0.25">
      <c r="A403" t="s">
        <v>169</v>
      </c>
      <c r="B403" s="57">
        <v>44770</v>
      </c>
      <c r="C403" s="56">
        <v>400</v>
      </c>
      <c r="D403">
        <v>71</v>
      </c>
    </row>
    <row r="404" spans="1:4" x14ac:dyDescent="0.25">
      <c r="A404" t="s">
        <v>169</v>
      </c>
      <c r="B404" s="57">
        <v>44798</v>
      </c>
      <c r="C404" s="56">
        <v>400</v>
      </c>
      <c r="D404">
        <v>71</v>
      </c>
    </row>
    <row r="405" spans="1:4" x14ac:dyDescent="0.25">
      <c r="A405" t="s">
        <v>169</v>
      </c>
      <c r="B405" s="57">
        <v>44833</v>
      </c>
      <c r="C405" s="56">
        <v>400</v>
      </c>
      <c r="D405">
        <v>71</v>
      </c>
    </row>
    <row r="406" spans="1:4" x14ac:dyDescent="0.25">
      <c r="A406" t="s">
        <v>170</v>
      </c>
      <c r="B406" s="57">
        <v>44770</v>
      </c>
      <c r="C406" s="56">
        <v>300</v>
      </c>
      <c r="D406">
        <v>97</v>
      </c>
    </row>
    <row r="407" spans="1:4" x14ac:dyDescent="0.25">
      <c r="A407" t="s">
        <v>170</v>
      </c>
      <c r="B407" s="57">
        <v>44798</v>
      </c>
      <c r="C407" s="56">
        <v>300</v>
      </c>
      <c r="D407">
        <v>97</v>
      </c>
    </row>
    <row r="408" spans="1:4" x14ac:dyDescent="0.25">
      <c r="A408" t="s">
        <v>170</v>
      </c>
      <c r="B408" s="57">
        <v>44833</v>
      </c>
      <c r="C408" s="56">
        <v>300</v>
      </c>
      <c r="D408">
        <v>97</v>
      </c>
    </row>
    <row r="409" spans="1:4" x14ac:dyDescent="0.25">
      <c r="A409" t="s">
        <v>171</v>
      </c>
      <c r="B409" s="57">
        <v>44770</v>
      </c>
      <c r="C409" s="56">
        <v>650</v>
      </c>
      <c r="D409">
        <v>71</v>
      </c>
    </row>
    <row r="410" spans="1:4" x14ac:dyDescent="0.25">
      <c r="A410" t="s">
        <v>171</v>
      </c>
      <c r="B410" s="57">
        <v>44798</v>
      </c>
      <c r="C410" s="56">
        <v>650</v>
      </c>
      <c r="D410">
        <v>71</v>
      </c>
    </row>
    <row r="411" spans="1:4" x14ac:dyDescent="0.25">
      <c r="A411" t="s">
        <v>171</v>
      </c>
      <c r="B411" s="57">
        <v>44833</v>
      </c>
      <c r="C411" s="56">
        <v>650</v>
      </c>
      <c r="D411">
        <v>71</v>
      </c>
    </row>
    <row r="412" spans="1:4" x14ac:dyDescent="0.25">
      <c r="A412" t="s">
        <v>172</v>
      </c>
      <c r="B412" s="57">
        <v>44770</v>
      </c>
      <c r="C412" s="56">
        <v>800</v>
      </c>
      <c r="D412">
        <v>76</v>
      </c>
    </row>
    <row r="413" spans="1:4" x14ac:dyDescent="0.25">
      <c r="A413" t="s">
        <v>172</v>
      </c>
      <c r="B413" s="57">
        <v>44798</v>
      </c>
      <c r="C413" s="56">
        <v>800</v>
      </c>
      <c r="D413">
        <v>76</v>
      </c>
    </row>
    <row r="414" spans="1:4" x14ac:dyDescent="0.25">
      <c r="A414" t="s">
        <v>172</v>
      </c>
      <c r="B414" s="57">
        <v>44833</v>
      </c>
      <c r="C414" s="56">
        <v>800</v>
      </c>
      <c r="D414">
        <v>76</v>
      </c>
    </row>
    <row r="415" spans="1:4" x14ac:dyDescent="0.25">
      <c r="A415" t="s">
        <v>173</v>
      </c>
      <c r="B415" s="57">
        <v>44761</v>
      </c>
      <c r="C415" s="56">
        <v>75</v>
      </c>
      <c r="D415">
        <v>126</v>
      </c>
    </row>
    <row r="416" spans="1:4" x14ac:dyDescent="0.25">
      <c r="A416" t="s">
        <v>173</v>
      </c>
      <c r="B416" s="57">
        <v>44768</v>
      </c>
      <c r="C416" s="56">
        <v>75</v>
      </c>
      <c r="D416">
        <v>126</v>
      </c>
    </row>
    <row r="417" spans="1:4" x14ac:dyDescent="0.25">
      <c r="A417" t="s">
        <v>173</v>
      </c>
      <c r="B417" s="57">
        <v>44775</v>
      </c>
      <c r="C417" s="56">
        <v>75</v>
      </c>
      <c r="D417">
        <v>126</v>
      </c>
    </row>
    <row r="418" spans="1:4" x14ac:dyDescent="0.25">
      <c r="A418" t="s">
        <v>173</v>
      </c>
      <c r="B418" s="57">
        <v>44781</v>
      </c>
      <c r="C418" s="56">
        <v>75</v>
      </c>
      <c r="D418">
        <v>126</v>
      </c>
    </row>
    <row r="419" spans="1:4" x14ac:dyDescent="0.25">
      <c r="A419" t="s">
        <v>173</v>
      </c>
      <c r="B419" s="57">
        <v>44789</v>
      </c>
      <c r="C419" s="56">
        <v>75</v>
      </c>
      <c r="D419">
        <v>126</v>
      </c>
    </row>
    <row r="420" spans="1:4" x14ac:dyDescent="0.25">
      <c r="A420" t="s">
        <v>173</v>
      </c>
      <c r="B420" s="57">
        <v>44796</v>
      </c>
      <c r="C420" s="56">
        <v>75</v>
      </c>
      <c r="D420">
        <v>126</v>
      </c>
    </row>
    <row r="421" spans="1:4" x14ac:dyDescent="0.25">
      <c r="A421" t="s">
        <v>173</v>
      </c>
      <c r="B421" s="57">
        <v>44803</v>
      </c>
      <c r="C421" s="56">
        <v>75</v>
      </c>
      <c r="D421">
        <v>126</v>
      </c>
    </row>
    <row r="422" spans="1:4" x14ac:dyDescent="0.25">
      <c r="A422" t="s">
        <v>173</v>
      </c>
      <c r="B422" s="57">
        <v>44810</v>
      </c>
      <c r="C422" s="56">
        <v>75</v>
      </c>
      <c r="D422">
        <v>126</v>
      </c>
    </row>
    <row r="423" spans="1:4" x14ac:dyDescent="0.25">
      <c r="A423" t="s">
        <v>173</v>
      </c>
      <c r="B423" s="57">
        <v>44817</v>
      </c>
      <c r="C423" s="56">
        <v>75</v>
      </c>
      <c r="D423">
        <v>126</v>
      </c>
    </row>
    <row r="424" spans="1:4" x14ac:dyDescent="0.25">
      <c r="A424" t="s">
        <v>173</v>
      </c>
      <c r="B424" s="57">
        <v>44831</v>
      </c>
      <c r="C424" s="56">
        <v>75</v>
      </c>
      <c r="D424">
        <v>126</v>
      </c>
    </row>
    <row r="425" spans="1:4" x14ac:dyDescent="0.25">
      <c r="A425" t="s">
        <v>174</v>
      </c>
      <c r="B425" s="57">
        <v>44770</v>
      </c>
      <c r="C425" s="56">
        <v>200</v>
      </c>
      <c r="D425">
        <v>67</v>
      </c>
    </row>
    <row r="426" spans="1:4" x14ac:dyDescent="0.25">
      <c r="A426" t="s">
        <v>174</v>
      </c>
      <c r="B426" s="57">
        <v>44798</v>
      </c>
      <c r="C426" s="56">
        <v>200</v>
      </c>
      <c r="D426">
        <v>67</v>
      </c>
    </row>
    <row r="427" spans="1:4" x14ac:dyDescent="0.25">
      <c r="A427" t="s">
        <v>174</v>
      </c>
      <c r="B427" s="57">
        <v>44833</v>
      </c>
      <c r="C427" s="56">
        <v>200</v>
      </c>
      <c r="D427">
        <v>67</v>
      </c>
    </row>
    <row r="428" spans="1:4" x14ac:dyDescent="0.25">
      <c r="A428" t="s">
        <v>175</v>
      </c>
      <c r="B428" s="57">
        <v>44770</v>
      </c>
      <c r="C428" s="56">
        <v>4500</v>
      </c>
      <c r="D428">
        <v>55</v>
      </c>
    </row>
    <row r="429" spans="1:4" x14ac:dyDescent="0.25">
      <c r="A429" t="s">
        <v>175</v>
      </c>
      <c r="B429" s="57">
        <v>44798</v>
      </c>
      <c r="C429" s="56">
        <v>4500</v>
      </c>
      <c r="D429">
        <v>55</v>
      </c>
    </row>
    <row r="430" spans="1:4" x14ac:dyDescent="0.25">
      <c r="A430" t="s">
        <v>175</v>
      </c>
      <c r="B430" s="57">
        <v>44833</v>
      </c>
      <c r="C430" s="56">
        <v>4500</v>
      </c>
      <c r="D430">
        <v>55</v>
      </c>
    </row>
    <row r="431" spans="1:4" x14ac:dyDescent="0.25">
      <c r="A431" t="s">
        <v>176</v>
      </c>
      <c r="B431" s="57">
        <v>44770</v>
      </c>
      <c r="C431" s="56">
        <v>175</v>
      </c>
      <c r="D431">
        <v>66</v>
      </c>
    </row>
    <row r="432" spans="1:4" x14ac:dyDescent="0.25">
      <c r="A432" t="s">
        <v>176</v>
      </c>
      <c r="B432" s="57">
        <v>44798</v>
      </c>
      <c r="C432" s="56">
        <v>175</v>
      </c>
      <c r="D432">
        <v>66</v>
      </c>
    </row>
    <row r="433" spans="1:4" x14ac:dyDescent="0.25">
      <c r="A433" t="s">
        <v>176</v>
      </c>
      <c r="B433" s="57">
        <v>44833</v>
      </c>
      <c r="C433" s="56">
        <v>175</v>
      </c>
      <c r="D433">
        <v>66</v>
      </c>
    </row>
    <row r="434" spans="1:4" x14ac:dyDescent="0.25">
      <c r="A434" t="s">
        <v>177</v>
      </c>
      <c r="B434" s="57">
        <v>44770</v>
      </c>
      <c r="C434" s="56">
        <v>10</v>
      </c>
      <c r="D434">
        <v>122</v>
      </c>
    </row>
    <row r="435" spans="1:4" x14ac:dyDescent="0.25">
      <c r="A435" t="s">
        <v>177</v>
      </c>
      <c r="B435" s="57">
        <v>44798</v>
      </c>
      <c r="C435" s="56">
        <v>10</v>
      </c>
      <c r="D435">
        <v>122</v>
      </c>
    </row>
    <row r="436" spans="1:4" x14ac:dyDescent="0.25">
      <c r="A436" t="s">
        <v>177</v>
      </c>
      <c r="B436" s="57">
        <v>44833</v>
      </c>
      <c r="C436" s="56">
        <v>10</v>
      </c>
      <c r="D436">
        <v>122</v>
      </c>
    </row>
    <row r="437" spans="1:4" x14ac:dyDescent="0.25">
      <c r="A437" t="s">
        <v>178</v>
      </c>
      <c r="B437" s="57">
        <v>44770</v>
      </c>
      <c r="C437" s="56">
        <v>375</v>
      </c>
      <c r="D437">
        <v>72</v>
      </c>
    </row>
    <row r="438" spans="1:4" x14ac:dyDescent="0.25">
      <c r="A438" t="s">
        <v>178</v>
      </c>
      <c r="B438" s="57">
        <v>44798</v>
      </c>
      <c r="C438" s="56">
        <v>375</v>
      </c>
      <c r="D438">
        <v>72</v>
      </c>
    </row>
    <row r="439" spans="1:4" x14ac:dyDescent="0.25">
      <c r="A439" t="s">
        <v>178</v>
      </c>
      <c r="B439" s="57">
        <v>44833</v>
      </c>
      <c r="C439" s="56">
        <v>375</v>
      </c>
      <c r="D439">
        <v>72</v>
      </c>
    </row>
    <row r="440" spans="1:4" x14ac:dyDescent="0.25">
      <c r="A440" t="s">
        <v>179</v>
      </c>
      <c r="B440" s="57">
        <v>44770</v>
      </c>
      <c r="C440" s="56">
        <v>1600</v>
      </c>
      <c r="D440">
        <v>65</v>
      </c>
    </row>
    <row r="441" spans="1:4" x14ac:dyDescent="0.25">
      <c r="A441" t="s">
        <v>179</v>
      </c>
      <c r="B441" s="57">
        <v>44798</v>
      </c>
      <c r="C441" s="56">
        <v>1600</v>
      </c>
      <c r="D441">
        <v>65</v>
      </c>
    </row>
    <row r="442" spans="1:4" x14ac:dyDescent="0.25">
      <c r="A442" t="s">
        <v>180</v>
      </c>
      <c r="B442" s="57">
        <v>44770</v>
      </c>
      <c r="C442" s="56">
        <v>4250</v>
      </c>
      <c r="D442">
        <v>53</v>
      </c>
    </row>
    <row r="443" spans="1:4" x14ac:dyDescent="0.25">
      <c r="A443" t="s">
        <v>180</v>
      </c>
      <c r="B443" s="57">
        <v>44798</v>
      </c>
      <c r="C443" s="56">
        <v>4250</v>
      </c>
      <c r="D443">
        <v>53</v>
      </c>
    </row>
    <row r="444" spans="1:4" x14ac:dyDescent="0.25">
      <c r="A444" t="s">
        <v>180</v>
      </c>
      <c r="B444" s="57">
        <v>44833</v>
      </c>
      <c r="C444" s="56">
        <v>4250</v>
      </c>
      <c r="D444">
        <v>53</v>
      </c>
    </row>
    <row r="445" spans="1:4" x14ac:dyDescent="0.25">
      <c r="A445" t="s">
        <v>181</v>
      </c>
      <c r="B445" s="57">
        <v>44770</v>
      </c>
      <c r="C445" s="56">
        <v>125</v>
      </c>
      <c r="D445">
        <v>50</v>
      </c>
    </row>
    <row r="446" spans="1:4" x14ac:dyDescent="0.25">
      <c r="A446" t="s">
        <v>181</v>
      </c>
      <c r="B446" s="57">
        <v>44798</v>
      </c>
      <c r="C446" s="56">
        <v>125</v>
      </c>
      <c r="D446">
        <v>50</v>
      </c>
    </row>
    <row r="447" spans="1:4" x14ac:dyDescent="0.25">
      <c r="A447" t="s">
        <v>181</v>
      </c>
      <c r="B447" s="57">
        <v>44833</v>
      </c>
      <c r="C447" s="56">
        <v>125</v>
      </c>
      <c r="D447">
        <v>50</v>
      </c>
    </row>
    <row r="448" spans="1:4" x14ac:dyDescent="0.25">
      <c r="A448" t="s">
        <v>182</v>
      </c>
      <c r="B448" s="57">
        <v>44770</v>
      </c>
      <c r="C448" s="56">
        <v>225</v>
      </c>
      <c r="D448">
        <v>69</v>
      </c>
    </row>
    <row r="449" spans="1:4" x14ac:dyDescent="0.25">
      <c r="A449" t="s">
        <v>182</v>
      </c>
      <c r="B449" s="57">
        <v>44798</v>
      </c>
      <c r="C449" s="56">
        <v>225</v>
      </c>
      <c r="D449">
        <v>69</v>
      </c>
    </row>
    <row r="450" spans="1:4" x14ac:dyDescent="0.25">
      <c r="A450" t="s">
        <v>182</v>
      </c>
      <c r="B450" s="57">
        <v>44833</v>
      </c>
      <c r="C450" s="56">
        <v>225</v>
      </c>
      <c r="D450">
        <v>69</v>
      </c>
    </row>
    <row r="451" spans="1:4" x14ac:dyDescent="0.25">
      <c r="A451" t="s">
        <v>183</v>
      </c>
      <c r="B451" s="57">
        <v>44770</v>
      </c>
      <c r="C451" s="56">
        <v>15000</v>
      </c>
      <c r="D451">
        <v>44</v>
      </c>
    </row>
    <row r="452" spans="1:4" x14ac:dyDescent="0.25">
      <c r="A452" t="s">
        <v>184</v>
      </c>
      <c r="B452" s="57">
        <v>44770</v>
      </c>
      <c r="C452" s="56">
        <v>40</v>
      </c>
      <c r="D452">
        <v>119</v>
      </c>
    </row>
    <row r="453" spans="1:4" x14ac:dyDescent="0.25">
      <c r="A453" t="s">
        <v>184</v>
      </c>
      <c r="B453" s="57">
        <v>44798</v>
      </c>
      <c r="C453" s="56">
        <v>40</v>
      </c>
      <c r="D453">
        <v>119</v>
      </c>
    </row>
    <row r="454" spans="1:4" x14ac:dyDescent="0.25">
      <c r="A454" t="s">
        <v>184</v>
      </c>
      <c r="B454" s="57">
        <v>44833</v>
      </c>
      <c r="C454" s="56">
        <v>40</v>
      </c>
      <c r="D454">
        <v>119</v>
      </c>
    </row>
    <row r="455" spans="1:4" x14ac:dyDescent="0.25">
      <c r="A455" t="s">
        <v>185</v>
      </c>
      <c r="B455" s="57">
        <v>44756</v>
      </c>
      <c r="C455" s="56">
        <v>50</v>
      </c>
      <c r="D455">
        <v>130</v>
      </c>
    </row>
    <row r="456" spans="1:4" x14ac:dyDescent="0.25">
      <c r="A456" t="s">
        <v>185</v>
      </c>
      <c r="B456" s="57">
        <v>44763</v>
      </c>
      <c r="C456" s="56">
        <v>50</v>
      </c>
      <c r="D456">
        <v>130</v>
      </c>
    </row>
    <row r="457" spans="1:4" x14ac:dyDescent="0.25">
      <c r="A457" t="s">
        <v>185</v>
      </c>
      <c r="B457" s="57">
        <v>44770</v>
      </c>
      <c r="C457" s="56">
        <v>50</v>
      </c>
      <c r="D457">
        <v>130</v>
      </c>
    </row>
    <row r="458" spans="1:4" x14ac:dyDescent="0.25">
      <c r="A458" t="s">
        <v>185</v>
      </c>
      <c r="B458" s="57">
        <v>44777</v>
      </c>
      <c r="C458" s="56">
        <v>50</v>
      </c>
      <c r="D458">
        <v>130</v>
      </c>
    </row>
    <row r="459" spans="1:4" x14ac:dyDescent="0.25">
      <c r="A459" t="s">
        <v>185</v>
      </c>
      <c r="B459" s="57">
        <v>44784</v>
      </c>
      <c r="C459" s="56">
        <v>50</v>
      </c>
      <c r="D459">
        <v>130</v>
      </c>
    </row>
    <row r="460" spans="1:4" x14ac:dyDescent="0.25">
      <c r="A460" t="s">
        <v>185</v>
      </c>
      <c r="B460" s="57">
        <v>44791</v>
      </c>
      <c r="C460" s="56">
        <v>50</v>
      </c>
      <c r="D460">
        <v>130</v>
      </c>
    </row>
    <row r="461" spans="1:4" x14ac:dyDescent="0.25">
      <c r="A461" t="s">
        <v>185</v>
      </c>
      <c r="B461" s="57">
        <v>44798</v>
      </c>
      <c r="C461" s="56">
        <v>50</v>
      </c>
      <c r="D461">
        <v>130</v>
      </c>
    </row>
    <row r="462" spans="1:4" x14ac:dyDescent="0.25">
      <c r="A462" t="s">
        <v>185</v>
      </c>
      <c r="B462" s="57">
        <v>44805</v>
      </c>
      <c r="C462" s="56">
        <v>50</v>
      </c>
      <c r="D462">
        <v>130</v>
      </c>
    </row>
    <row r="463" spans="1:4" x14ac:dyDescent="0.25">
      <c r="A463" t="s">
        <v>185</v>
      </c>
      <c r="B463" s="57">
        <v>44812</v>
      </c>
      <c r="C463" s="56">
        <v>50</v>
      </c>
      <c r="D463">
        <v>130</v>
      </c>
    </row>
    <row r="464" spans="1:4" x14ac:dyDescent="0.25">
      <c r="A464" t="s">
        <v>185</v>
      </c>
      <c r="B464" s="57">
        <v>44833</v>
      </c>
      <c r="C464" s="56">
        <v>50</v>
      </c>
      <c r="D464">
        <v>130</v>
      </c>
    </row>
    <row r="465" spans="1:4" x14ac:dyDescent="0.25">
      <c r="A465" t="s">
        <v>185</v>
      </c>
      <c r="B465" s="57">
        <v>44924</v>
      </c>
      <c r="C465" s="56">
        <v>50</v>
      </c>
      <c r="D465">
        <v>130</v>
      </c>
    </row>
    <row r="466" spans="1:4" x14ac:dyDescent="0.25">
      <c r="A466" t="s">
        <v>185</v>
      </c>
      <c r="B466" s="57">
        <v>45015</v>
      </c>
      <c r="C466" s="56">
        <v>50</v>
      </c>
      <c r="D466">
        <v>130</v>
      </c>
    </row>
    <row r="467" spans="1:4" x14ac:dyDescent="0.25">
      <c r="A467" t="s">
        <v>185</v>
      </c>
      <c r="B467" s="57">
        <v>45106</v>
      </c>
      <c r="C467" s="56">
        <v>50</v>
      </c>
      <c r="D467">
        <v>130</v>
      </c>
    </row>
    <row r="468" spans="1:4" x14ac:dyDescent="0.25">
      <c r="A468" t="s">
        <v>185</v>
      </c>
      <c r="B468" s="57">
        <v>45288</v>
      </c>
      <c r="C468" s="56">
        <v>50</v>
      </c>
      <c r="D468">
        <v>130</v>
      </c>
    </row>
    <row r="469" spans="1:4" x14ac:dyDescent="0.25">
      <c r="A469" t="s">
        <v>185</v>
      </c>
      <c r="B469" s="57">
        <v>45470</v>
      </c>
      <c r="C469" s="56">
        <v>50</v>
      </c>
      <c r="D469">
        <v>130</v>
      </c>
    </row>
    <row r="470" spans="1:4" x14ac:dyDescent="0.25">
      <c r="A470" t="s">
        <v>185</v>
      </c>
      <c r="B470" s="57">
        <v>45652</v>
      </c>
      <c r="C470" s="56">
        <v>50</v>
      </c>
      <c r="D470">
        <v>130</v>
      </c>
    </row>
    <row r="471" spans="1:4" x14ac:dyDescent="0.25">
      <c r="A471" t="s">
        <v>185</v>
      </c>
      <c r="B471" s="57">
        <v>45834</v>
      </c>
      <c r="C471" s="56">
        <v>50</v>
      </c>
      <c r="D471">
        <v>130</v>
      </c>
    </row>
    <row r="472" spans="1:4" x14ac:dyDescent="0.25">
      <c r="A472" t="s">
        <v>185</v>
      </c>
      <c r="B472" s="57">
        <v>46015</v>
      </c>
      <c r="C472" s="56">
        <v>50</v>
      </c>
      <c r="D472">
        <v>130</v>
      </c>
    </row>
    <row r="473" spans="1:4" x14ac:dyDescent="0.25">
      <c r="A473" t="s">
        <v>185</v>
      </c>
      <c r="B473" s="57">
        <v>46198</v>
      </c>
      <c r="C473" s="56">
        <v>50</v>
      </c>
      <c r="D473">
        <v>130</v>
      </c>
    </row>
    <row r="474" spans="1:4" x14ac:dyDescent="0.25">
      <c r="A474" t="s">
        <v>185</v>
      </c>
      <c r="B474" s="57">
        <v>46387</v>
      </c>
      <c r="C474" s="56">
        <v>50</v>
      </c>
      <c r="D474">
        <v>130</v>
      </c>
    </row>
    <row r="475" spans="1:4" x14ac:dyDescent="0.25">
      <c r="A475" t="s">
        <v>185</v>
      </c>
      <c r="B475" s="57">
        <v>46562</v>
      </c>
      <c r="C475" s="56">
        <v>50</v>
      </c>
      <c r="D475">
        <v>130</v>
      </c>
    </row>
    <row r="476" spans="1:4" x14ac:dyDescent="0.25">
      <c r="A476" t="s">
        <v>186</v>
      </c>
      <c r="B476" s="57">
        <v>44770</v>
      </c>
      <c r="C476" s="56">
        <v>3350</v>
      </c>
      <c r="D476">
        <v>73</v>
      </c>
    </row>
    <row r="477" spans="1:4" x14ac:dyDescent="0.25">
      <c r="A477" t="s">
        <v>186</v>
      </c>
      <c r="B477" s="57">
        <v>44798</v>
      </c>
      <c r="C477" s="56">
        <v>3350</v>
      </c>
      <c r="D477">
        <v>73</v>
      </c>
    </row>
    <row r="478" spans="1:4" x14ac:dyDescent="0.25">
      <c r="A478" t="s">
        <v>186</v>
      </c>
      <c r="B478" s="57">
        <v>44833</v>
      </c>
      <c r="C478" s="56">
        <v>3350</v>
      </c>
      <c r="D478">
        <v>73</v>
      </c>
    </row>
    <row r="479" spans="1:4" x14ac:dyDescent="0.25">
      <c r="A479" t="s">
        <v>187</v>
      </c>
      <c r="B479" s="57">
        <v>44770</v>
      </c>
      <c r="C479" s="56">
        <v>5700</v>
      </c>
      <c r="D479">
        <v>106</v>
      </c>
    </row>
    <row r="480" spans="1:4" x14ac:dyDescent="0.25">
      <c r="A480" t="s">
        <v>187</v>
      </c>
      <c r="B480" s="57">
        <v>44798</v>
      </c>
      <c r="C480" s="56">
        <v>5700</v>
      </c>
      <c r="D480">
        <v>106</v>
      </c>
    </row>
    <row r="481" spans="1:4" x14ac:dyDescent="0.25">
      <c r="A481" t="s">
        <v>187</v>
      </c>
      <c r="B481" s="57">
        <v>44833</v>
      </c>
      <c r="C481" s="56">
        <v>5700</v>
      </c>
      <c r="D481">
        <v>106</v>
      </c>
    </row>
    <row r="482" spans="1:4" x14ac:dyDescent="0.25">
      <c r="A482" t="s">
        <v>188</v>
      </c>
      <c r="B482" s="57">
        <v>44770</v>
      </c>
      <c r="C482" s="56">
        <v>700</v>
      </c>
      <c r="D482">
        <v>48</v>
      </c>
    </row>
    <row r="483" spans="1:4" x14ac:dyDescent="0.25">
      <c r="A483" t="s">
        <v>188</v>
      </c>
      <c r="B483" s="57">
        <v>44798</v>
      </c>
      <c r="C483" s="56">
        <v>700</v>
      </c>
      <c r="D483">
        <v>48</v>
      </c>
    </row>
    <row r="484" spans="1:4" x14ac:dyDescent="0.25">
      <c r="A484" t="s">
        <v>188</v>
      </c>
      <c r="B484" s="57">
        <v>44833</v>
      </c>
      <c r="C484" s="56">
        <v>700</v>
      </c>
      <c r="D484">
        <v>48</v>
      </c>
    </row>
    <row r="485" spans="1:4" x14ac:dyDescent="0.25">
      <c r="A485" t="s">
        <v>189</v>
      </c>
      <c r="B485" s="57">
        <v>44770</v>
      </c>
      <c r="C485" s="56">
        <v>200</v>
      </c>
      <c r="D485">
        <v>113</v>
      </c>
    </row>
    <row r="486" spans="1:4" x14ac:dyDescent="0.25">
      <c r="A486" t="s">
        <v>189</v>
      </c>
      <c r="B486" s="57">
        <v>44798</v>
      </c>
      <c r="C486" s="56">
        <v>200</v>
      </c>
      <c r="D486">
        <v>113</v>
      </c>
    </row>
    <row r="487" spans="1:4" x14ac:dyDescent="0.25">
      <c r="A487" t="s">
        <v>189</v>
      </c>
      <c r="B487" s="57">
        <v>44833</v>
      </c>
      <c r="C487" s="56">
        <v>200</v>
      </c>
      <c r="D487">
        <v>113</v>
      </c>
    </row>
    <row r="488" spans="1:4" x14ac:dyDescent="0.25">
      <c r="A488" t="s">
        <v>190</v>
      </c>
      <c r="B488" s="57">
        <v>44770</v>
      </c>
      <c r="C488" s="56">
        <v>3850</v>
      </c>
      <c r="D488">
        <v>73</v>
      </c>
    </row>
    <row r="489" spans="1:4" x14ac:dyDescent="0.25">
      <c r="A489" t="s">
        <v>190</v>
      </c>
      <c r="B489" s="57">
        <v>44798</v>
      </c>
      <c r="C489" s="56">
        <v>3850</v>
      </c>
      <c r="D489">
        <v>73</v>
      </c>
    </row>
    <row r="490" spans="1:4" x14ac:dyDescent="0.25">
      <c r="A490" t="s">
        <v>190</v>
      </c>
      <c r="B490" s="57">
        <v>44833</v>
      </c>
      <c r="C490" s="56">
        <v>3850</v>
      </c>
      <c r="D490">
        <v>73</v>
      </c>
    </row>
    <row r="491" spans="1:4" x14ac:dyDescent="0.25">
      <c r="A491" t="s">
        <v>191</v>
      </c>
      <c r="B491" s="57">
        <v>44770</v>
      </c>
      <c r="C491" s="56">
        <v>15</v>
      </c>
      <c r="D491">
        <v>83</v>
      </c>
    </row>
    <row r="492" spans="1:4" x14ac:dyDescent="0.25">
      <c r="A492" t="s">
        <v>191</v>
      </c>
      <c r="B492" s="57">
        <v>44798</v>
      </c>
      <c r="C492" s="56">
        <v>15</v>
      </c>
      <c r="D492">
        <v>83</v>
      </c>
    </row>
    <row r="493" spans="1:4" x14ac:dyDescent="0.25">
      <c r="A493" t="s">
        <v>191</v>
      </c>
      <c r="B493" s="57">
        <v>44833</v>
      </c>
      <c r="C493" s="56">
        <v>15</v>
      </c>
      <c r="D493">
        <v>83</v>
      </c>
    </row>
    <row r="494" spans="1:4" x14ac:dyDescent="0.25">
      <c r="A494" t="s">
        <v>192</v>
      </c>
      <c r="B494" s="57">
        <v>44770</v>
      </c>
      <c r="C494" s="56">
        <v>275</v>
      </c>
      <c r="D494">
        <v>103</v>
      </c>
    </row>
    <row r="495" spans="1:4" x14ac:dyDescent="0.25">
      <c r="A495" t="s">
        <v>192</v>
      </c>
      <c r="B495" s="57">
        <v>44798</v>
      </c>
      <c r="C495" s="56">
        <v>275</v>
      </c>
      <c r="D495">
        <v>103</v>
      </c>
    </row>
    <row r="496" spans="1:4" x14ac:dyDescent="0.25">
      <c r="A496" t="s">
        <v>192</v>
      </c>
      <c r="B496" s="57">
        <v>44833</v>
      </c>
      <c r="C496" s="56">
        <v>275</v>
      </c>
      <c r="D496">
        <v>103</v>
      </c>
    </row>
    <row r="497" spans="1:4" x14ac:dyDescent="0.25">
      <c r="A497" t="s">
        <v>193</v>
      </c>
      <c r="B497" s="57">
        <v>44770</v>
      </c>
      <c r="C497" s="56">
        <v>150</v>
      </c>
      <c r="D497">
        <v>79</v>
      </c>
    </row>
    <row r="498" spans="1:4" x14ac:dyDescent="0.25">
      <c r="A498" t="s">
        <v>193</v>
      </c>
      <c r="B498" s="57">
        <v>44798</v>
      </c>
      <c r="C498" s="56">
        <v>150</v>
      </c>
      <c r="D498">
        <v>79</v>
      </c>
    </row>
    <row r="499" spans="1:4" x14ac:dyDescent="0.25">
      <c r="A499" t="s">
        <v>193</v>
      </c>
      <c r="B499" s="57">
        <v>44833</v>
      </c>
      <c r="C499" s="56">
        <v>150</v>
      </c>
      <c r="D499">
        <v>79</v>
      </c>
    </row>
    <row r="500" spans="1:4" x14ac:dyDescent="0.25">
      <c r="A500" t="s">
        <v>194</v>
      </c>
      <c r="B500" s="57">
        <v>44770</v>
      </c>
      <c r="C500" s="56">
        <v>3000</v>
      </c>
      <c r="D500">
        <v>82</v>
      </c>
    </row>
    <row r="501" spans="1:4" x14ac:dyDescent="0.25">
      <c r="A501" t="s">
        <v>194</v>
      </c>
      <c r="B501" s="57">
        <v>44798</v>
      </c>
      <c r="C501" s="56">
        <v>3000</v>
      </c>
      <c r="D501">
        <v>82</v>
      </c>
    </row>
    <row r="502" spans="1:4" x14ac:dyDescent="0.25">
      <c r="A502" t="s">
        <v>194</v>
      </c>
      <c r="B502" s="57">
        <v>44833</v>
      </c>
      <c r="C502" s="56">
        <v>3000</v>
      </c>
      <c r="D502">
        <v>82</v>
      </c>
    </row>
    <row r="503" spans="1:4" x14ac:dyDescent="0.25">
      <c r="A503" t="s">
        <v>195</v>
      </c>
      <c r="B503" s="57">
        <v>44770</v>
      </c>
      <c r="C503" s="56">
        <v>6200</v>
      </c>
      <c r="D503">
        <v>102</v>
      </c>
    </row>
    <row r="504" spans="1:4" x14ac:dyDescent="0.25">
      <c r="A504" t="s">
        <v>195</v>
      </c>
      <c r="B504" s="57">
        <v>44798</v>
      </c>
      <c r="C504" s="56">
        <v>6200</v>
      </c>
      <c r="D504">
        <v>102</v>
      </c>
    </row>
    <row r="505" spans="1:4" x14ac:dyDescent="0.25">
      <c r="A505" t="s">
        <v>195</v>
      </c>
      <c r="B505" s="57">
        <v>44833</v>
      </c>
      <c r="C505" s="56">
        <v>6200</v>
      </c>
      <c r="D505">
        <v>102</v>
      </c>
    </row>
    <row r="506" spans="1:4" x14ac:dyDescent="0.25">
      <c r="A506" t="s">
        <v>196</v>
      </c>
      <c r="B506" s="57">
        <v>44770</v>
      </c>
      <c r="C506" s="56">
        <v>250</v>
      </c>
      <c r="D506">
        <v>104</v>
      </c>
    </row>
    <row r="507" spans="1:4" x14ac:dyDescent="0.25">
      <c r="A507" t="s">
        <v>196</v>
      </c>
      <c r="B507" s="57">
        <v>44798</v>
      </c>
      <c r="C507" s="56">
        <v>250</v>
      </c>
      <c r="D507">
        <v>104</v>
      </c>
    </row>
    <row r="508" spans="1:4" x14ac:dyDescent="0.25">
      <c r="A508" t="s">
        <v>196</v>
      </c>
      <c r="B508" s="57">
        <v>44833</v>
      </c>
      <c r="C508" s="56">
        <v>250</v>
      </c>
      <c r="D508">
        <v>104</v>
      </c>
    </row>
    <row r="509" spans="1:4" x14ac:dyDescent="0.25">
      <c r="A509" t="s">
        <v>197</v>
      </c>
      <c r="B509" s="57">
        <v>44770</v>
      </c>
      <c r="C509" s="56">
        <v>250</v>
      </c>
      <c r="D509">
        <v>55</v>
      </c>
    </row>
    <row r="510" spans="1:4" x14ac:dyDescent="0.25">
      <c r="A510" t="s">
        <v>197</v>
      </c>
      <c r="B510" s="57">
        <v>44798</v>
      </c>
      <c r="C510" s="56">
        <v>250</v>
      </c>
      <c r="D510">
        <v>55</v>
      </c>
    </row>
    <row r="511" spans="1:4" x14ac:dyDescent="0.25">
      <c r="A511" t="s">
        <v>197</v>
      </c>
      <c r="B511" s="57">
        <v>44833</v>
      </c>
      <c r="C511" s="56">
        <v>250</v>
      </c>
      <c r="D511">
        <v>55</v>
      </c>
    </row>
    <row r="512" spans="1:4" x14ac:dyDescent="0.25">
      <c r="A512" t="s">
        <v>198</v>
      </c>
      <c r="B512" s="57">
        <v>44770</v>
      </c>
      <c r="C512" s="56">
        <v>16000</v>
      </c>
      <c r="D512">
        <v>40</v>
      </c>
    </row>
    <row r="513" spans="1:4" x14ac:dyDescent="0.25">
      <c r="A513" t="s">
        <v>198</v>
      </c>
      <c r="B513" s="57">
        <v>44798</v>
      </c>
      <c r="C513" s="56">
        <v>16000</v>
      </c>
      <c r="D513">
        <v>40</v>
      </c>
    </row>
    <row r="514" spans="1:4" x14ac:dyDescent="0.25">
      <c r="A514" t="s">
        <v>198</v>
      </c>
      <c r="B514" s="57">
        <v>44833</v>
      </c>
      <c r="C514" s="56">
        <v>16000</v>
      </c>
      <c r="D514">
        <v>40</v>
      </c>
    </row>
    <row r="515" spans="1:4" x14ac:dyDescent="0.25">
      <c r="A515" t="s">
        <v>199</v>
      </c>
      <c r="B515" s="57">
        <v>44770</v>
      </c>
      <c r="C515" s="56">
        <v>300</v>
      </c>
      <c r="D515">
        <v>51</v>
      </c>
    </row>
    <row r="516" spans="1:4" x14ac:dyDescent="0.25">
      <c r="A516" t="s">
        <v>199</v>
      </c>
      <c r="B516" s="57">
        <v>44798</v>
      </c>
      <c r="C516" s="56">
        <v>300</v>
      </c>
      <c r="D516">
        <v>51</v>
      </c>
    </row>
    <row r="517" spans="1:4" x14ac:dyDescent="0.25">
      <c r="A517" t="s">
        <v>199</v>
      </c>
      <c r="B517" s="57">
        <v>44833</v>
      </c>
      <c r="C517" s="56">
        <v>300</v>
      </c>
      <c r="D517">
        <v>51</v>
      </c>
    </row>
    <row r="518" spans="1:4" x14ac:dyDescent="0.25">
      <c r="A518" t="s">
        <v>200</v>
      </c>
      <c r="B518" s="57">
        <v>44770</v>
      </c>
      <c r="C518" s="56">
        <v>2700</v>
      </c>
      <c r="D518">
        <v>86</v>
      </c>
    </row>
    <row r="519" spans="1:4" x14ac:dyDescent="0.25">
      <c r="A519" t="s">
        <v>200</v>
      </c>
      <c r="B519" s="57">
        <v>44798</v>
      </c>
      <c r="C519" s="56">
        <v>2700</v>
      </c>
      <c r="D519">
        <v>86</v>
      </c>
    </row>
    <row r="520" spans="1:4" x14ac:dyDescent="0.25">
      <c r="A520" t="s">
        <v>200</v>
      </c>
      <c r="B520" s="57">
        <v>44833</v>
      </c>
      <c r="C520" s="56">
        <v>2700</v>
      </c>
      <c r="D520">
        <v>86</v>
      </c>
    </row>
    <row r="521" spans="1:4" x14ac:dyDescent="0.25">
      <c r="A521" t="s">
        <v>201</v>
      </c>
      <c r="B521" s="57">
        <v>44770</v>
      </c>
      <c r="C521" s="56">
        <v>407</v>
      </c>
      <c r="D521">
        <v>83</v>
      </c>
    </row>
    <row r="522" spans="1:4" x14ac:dyDescent="0.25">
      <c r="A522" t="s">
        <v>201</v>
      </c>
      <c r="B522" s="57">
        <v>44798</v>
      </c>
      <c r="C522" s="56">
        <v>407</v>
      </c>
      <c r="D522">
        <v>83</v>
      </c>
    </row>
    <row r="523" spans="1:4" x14ac:dyDescent="0.25">
      <c r="A523" t="s">
        <v>201</v>
      </c>
      <c r="B523" s="57">
        <v>44833</v>
      </c>
      <c r="C523" s="56">
        <v>407</v>
      </c>
      <c r="D523">
        <v>83</v>
      </c>
    </row>
    <row r="524" spans="1:4" x14ac:dyDescent="0.25">
      <c r="A524" t="s">
        <v>202</v>
      </c>
      <c r="B524" s="57">
        <v>44770</v>
      </c>
      <c r="C524" s="56">
        <v>3500</v>
      </c>
      <c r="D524">
        <v>41</v>
      </c>
    </row>
    <row r="525" spans="1:4" x14ac:dyDescent="0.25">
      <c r="A525" t="s">
        <v>202</v>
      </c>
      <c r="B525" s="57">
        <v>44798</v>
      </c>
      <c r="C525" s="56">
        <v>3500</v>
      </c>
      <c r="D525">
        <v>41</v>
      </c>
    </row>
    <row r="526" spans="1:4" x14ac:dyDescent="0.25">
      <c r="A526" t="s">
        <v>202</v>
      </c>
      <c r="B526" s="57">
        <v>44833</v>
      </c>
      <c r="C526" s="56">
        <v>3500</v>
      </c>
      <c r="D526">
        <v>41</v>
      </c>
    </row>
    <row r="527" spans="1:4" x14ac:dyDescent="0.25">
      <c r="A527" t="s">
        <v>203</v>
      </c>
      <c r="B527" s="57">
        <v>44770</v>
      </c>
      <c r="C527" s="56">
        <v>850</v>
      </c>
      <c r="D527">
        <v>82</v>
      </c>
    </row>
    <row r="528" spans="1:4" x14ac:dyDescent="0.25">
      <c r="A528" t="s">
        <v>203</v>
      </c>
      <c r="B528" s="57">
        <v>44798</v>
      </c>
      <c r="C528" s="56">
        <v>850</v>
      </c>
      <c r="D528">
        <v>82</v>
      </c>
    </row>
    <row r="529" spans="1:4" x14ac:dyDescent="0.25">
      <c r="A529" t="s">
        <v>203</v>
      </c>
      <c r="B529" s="57">
        <v>44833</v>
      </c>
      <c r="C529" s="56">
        <v>850</v>
      </c>
      <c r="D529">
        <v>82</v>
      </c>
    </row>
    <row r="530" spans="1:4" x14ac:dyDescent="0.25">
      <c r="A530" t="s">
        <v>204</v>
      </c>
      <c r="B530" s="57">
        <v>44770</v>
      </c>
      <c r="C530" s="56">
        <v>5000</v>
      </c>
      <c r="D530">
        <v>62</v>
      </c>
    </row>
    <row r="531" spans="1:4" x14ac:dyDescent="0.25">
      <c r="A531" t="s">
        <v>204</v>
      </c>
      <c r="B531" s="57">
        <v>44798</v>
      </c>
      <c r="C531" s="56">
        <v>5000</v>
      </c>
      <c r="D531">
        <v>62</v>
      </c>
    </row>
    <row r="532" spans="1:4" x14ac:dyDescent="0.25">
      <c r="A532" t="s">
        <v>204</v>
      </c>
      <c r="B532" s="57">
        <v>44833</v>
      </c>
      <c r="C532" s="56">
        <v>5000</v>
      </c>
      <c r="D532">
        <v>62</v>
      </c>
    </row>
    <row r="533" spans="1:4" x14ac:dyDescent="0.25">
      <c r="A533" t="s">
        <v>205</v>
      </c>
      <c r="B533" s="57">
        <v>44770</v>
      </c>
      <c r="C533" s="56">
        <v>6000</v>
      </c>
      <c r="D533">
        <v>122</v>
      </c>
    </row>
    <row r="534" spans="1:4" x14ac:dyDescent="0.25">
      <c r="A534" t="s">
        <v>205</v>
      </c>
      <c r="B534" s="57">
        <v>44798</v>
      </c>
      <c r="C534" s="56">
        <v>6000</v>
      </c>
      <c r="D534">
        <v>122</v>
      </c>
    </row>
    <row r="535" spans="1:4" x14ac:dyDescent="0.25">
      <c r="A535" t="s">
        <v>205</v>
      </c>
      <c r="B535" s="57">
        <v>44833</v>
      </c>
      <c r="C535" s="56">
        <v>6000</v>
      </c>
      <c r="D535">
        <v>122</v>
      </c>
    </row>
    <row r="536" spans="1:4" x14ac:dyDescent="0.25">
      <c r="A536" t="s">
        <v>206</v>
      </c>
      <c r="B536" s="57">
        <v>44770</v>
      </c>
      <c r="C536" s="56">
        <v>250</v>
      </c>
      <c r="D536">
        <v>116</v>
      </c>
    </row>
    <row r="537" spans="1:4" x14ac:dyDescent="0.25">
      <c r="A537" t="s">
        <v>206</v>
      </c>
      <c r="B537" s="57">
        <v>44798</v>
      </c>
      <c r="C537" s="56">
        <v>250</v>
      </c>
      <c r="D537">
        <v>116</v>
      </c>
    </row>
    <row r="538" spans="1:4" x14ac:dyDescent="0.25">
      <c r="A538" t="s">
        <v>206</v>
      </c>
      <c r="B538" s="57">
        <v>44833</v>
      </c>
      <c r="C538" s="56">
        <v>250</v>
      </c>
      <c r="D538">
        <v>116</v>
      </c>
    </row>
    <row r="539" spans="1:4" x14ac:dyDescent="0.25">
      <c r="A539" t="s">
        <v>207</v>
      </c>
      <c r="B539" s="57">
        <v>44770</v>
      </c>
      <c r="C539" s="56">
        <v>6000</v>
      </c>
      <c r="D539">
        <v>110</v>
      </c>
    </row>
    <row r="540" spans="1:4" x14ac:dyDescent="0.25">
      <c r="A540" t="s">
        <v>207</v>
      </c>
      <c r="B540" s="57">
        <v>44798</v>
      </c>
      <c r="C540" s="56">
        <v>6000</v>
      </c>
      <c r="D540">
        <v>110</v>
      </c>
    </row>
    <row r="541" spans="1:4" x14ac:dyDescent="0.25">
      <c r="A541" t="s">
        <v>207</v>
      </c>
      <c r="B541" s="57">
        <v>44833</v>
      </c>
      <c r="C541" s="56">
        <v>6000</v>
      </c>
      <c r="D541">
        <v>110</v>
      </c>
    </row>
    <row r="542" spans="1:4" x14ac:dyDescent="0.25">
      <c r="A542" t="s">
        <v>208</v>
      </c>
      <c r="B542" s="57">
        <v>44770</v>
      </c>
      <c r="C542" s="56">
        <v>800</v>
      </c>
      <c r="D542">
        <v>85</v>
      </c>
    </row>
    <row r="543" spans="1:4" x14ac:dyDescent="0.25">
      <c r="A543" t="s">
        <v>208</v>
      </c>
      <c r="B543" s="57">
        <v>44798</v>
      </c>
      <c r="C543" s="56">
        <v>800</v>
      </c>
      <c r="D543">
        <v>85</v>
      </c>
    </row>
    <row r="544" spans="1:4" x14ac:dyDescent="0.25">
      <c r="A544" t="s">
        <v>208</v>
      </c>
      <c r="B544" s="57">
        <v>44833</v>
      </c>
      <c r="C544" s="56">
        <v>800</v>
      </c>
      <c r="D544">
        <v>85</v>
      </c>
    </row>
    <row r="545" spans="1:4" x14ac:dyDescent="0.25">
      <c r="A545" t="s">
        <v>209</v>
      </c>
      <c r="B545" s="57">
        <v>44770</v>
      </c>
      <c r="C545" s="56">
        <v>750</v>
      </c>
      <c r="D545">
        <v>82</v>
      </c>
    </row>
    <row r="546" spans="1:4" x14ac:dyDescent="0.25">
      <c r="A546" t="s">
        <v>209</v>
      </c>
      <c r="B546" s="57">
        <v>44798</v>
      </c>
      <c r="C546" s="56">
        <v>750</v>
      </c>
      <c r="D546">
        <v>82</v>
      </c>
    </row>
    <row r="547" spans="1:4" x14ac:dyDescent="0.25">
      <c r="A547" t="s">
        <v>209</v>
      </c>
      <c r="B547" s="57">
        <v>44833</v>
      </c>
      <c r="C547" s="56">
        <v>750</v>
      </c>
      <c r="D547">
        <v>82</v>
      </c>
    </row>
    <row r="548" spans="1:4" x14ac:dyDescent="0.25">
      <c r="A548" t="s">
        <v>210</v>
      </c>
      <c r="B548" s="57">
        <v>44770</v>
      </c>
      <c r="C548" s="56">
        <v>1500</v>
      </c>
      <c r="D548">
        <v>88</v>
      </c>
    </row>
    <row r="549" spans="1:4" x14ac:dyDescent="0.25">
      <c r="A549" t="s">
        <v>210</v>
      </c>
      <c r="B549" s="57">
        <v>44798</v>
      </c>
      <c r="C549" s="56">
        <v>1500</v>
      </c>
      <c r="D549">
        <v>88</v>
      </c>
    </row>
    <row r="550" spans="1:4" x14ac:dyDescent="0.25">
      <c r="A550" t="s">
        <v>210</v>
      </c>
      <c r="B550" s="57">
        <v>44833</v>
      </c>
      <c r="C550" s="56">
        <v>1500</v>
      </c>
      <c r="D550">
        <v>88</v>
      </c>
    </row>
    <row r="551" spans="1:4" x14ac:dyDescent="0.25">
      <c r="A551" t="s">
        <v>211</v>
      </c>
      <c r="B551" s="57">
        <v>44770</v>
      </c>
      <c r="C551" s="56">
        <v>25</v>
      </c>
      <c r="D551">
        <v>110</v>
      </c>
    </row>
    <row r="552" spans="1:4" x14ac:dyDescent="0.25">
      <c r="A552" t="s">
        <v>211</v>
      </c>
      <c r="B552" s="57">
        <v>44798</v>
      </c>
      <c r="C552" s="56">
        <v>25</v>
      </c>
      <c r="D552">
        <v>110</v>
      </c>
    </row>
    <row r="553" spans="1:4" x14ac:dyDescent="0.25">
      <c r="A553" t="s">
        <v>211</v>
      </c>
      <c r="B553" s="57">
        <v>44833</v>
      </c>
      <c r="C553" s="56">
        <v>25</v>
      </c>
      <c r="D553">
        <v>110</v>
      </c>
    </row>
    <row r="554" spans="1:4" x14ac:dyDescent="0.25">
      <c r="A554" t="s">
        <v>212</v>
      </c>
      <c r="B554" s="57">
        <v>44770</v>
      </c>
      <c r="C554" s="56">
        <v>275</v>
      </c>
      <c r="D554">
        <v>113</v>
      </c>
    </row>
    <row r="555" spans="1:4" x14ac:dyDescent="0.25">
      <c r="A555" t="s">
        <v>212</v>
      </c>
      <c r="B555" s="57">
        <v>44798</v>
      </c>
      <c r="C555" s="56">
        <v>275</v>
      </c>
      <c r="D555">
        <v>113</v>
      </c>
    </row>
    <row r="556" spans="1:4" x14ac:dyDescent="0.25">
      <c r="A556" t="s">
        <v>212</v>
      </c>
      <c r="B556" s="57">
        <v>44833</v>
      </c>
      <c r="C556" s="56">
        <v>275</v>
      </c>
      <c r="D556">
        <v>113</v>
      </c>
    </row>
    <row r="557" spans="1:4" x14ac:dyDescent="0.25">
      <c r="A557" t="s">
        <v>213</v>
      </c>
      <c r="B557" s="57">
        <v>44770</v>
      </c>
      <c r="C557" s="56">
        <v>375</v>
      </c>
      <c r="D557">
        <v>49</v>
      </c>
    </row>
    <row r="558" spans="1:4" x14ac:dyDescent="0.25">
      <c r="A558" t="s">
        <v>213</v>
      </c>
      <c r="B558" s="57">
        <v>44798</v>
      </c>
      <c r="C558" s="56">
        <v>375</v>
      </c>
      <c r="D558">
        <v>49</v>
      </c>
    </row>
    <row r="559" spans="1:4" x14ac:dyDescent="0.25">
      <c r="A559" t="s">
        <v>213</v>
      </c>
      <c r="B559" s="57">
        <v>44833</v>
      </c>
      <c r="C559" s="56">
        <v>375</v>
      </c>
      <c r="D559">
        <v>49</v>
      </c>
    </row>
    <row r="560" spans="1:4" x14ac:dyDescent="0.25">
      <c r="A560" t="s">
        <v>214</v>
      </c>
      <c r="B560" s="57">
        <v>44770</v>
      </c>
      <c r="C560" s="56">
        <v>600</v>
      </c>
      <c r="D560">
        <v>59</v>
      </c>
    </row>
    <row r="561" spans="1:4" x14ac:dyDescent="0.25">
      <c r="A561" t="s">
        <v>214</v>
      </c>
      <c r="B561" s="57">
        <v>44798</v>
      </c>
      <c r="C561" s="56">
        <v>600</v>
      </c>
      <c r="D561">
        <v>59</v>
      </c>
    </row>
    <row r="562" spans="1:4" x14ac:dyDescent="0.25">
      <c r="A562" t="s">
        <v>214</v>
      </c>
      <c r="B562" s="57">
        <v>44833</v>
      </c>
      <c r="C562" s="56">
        <v>600</v>
      </c>
      <c r="D562">
        <v>59</v>
      </c>
    </row>
    <row r="563" spans="1:4" x14ac:dyDescent="0.25">
      <c r="A563" t="s">
        <v>215</v>
      </c>
      <c r="B563" s="57">
        <v>44770</v>
      </c>
      <c r="C563" s="56">
        <v>700</v>
      </c>
      <c r="D563">
        <v>87</v>
      </c>
    </row>
    <row r="564" spans="1:4" x14ac:dyDescent="0.25">
      <c r="A564" t="s">
        <v>215</v>
      </c>
      <c r="B564" s="57">
        <v>44798</v>
      </c>
      <c r="C564" s="56">
        <v>700</v>
      </c>
      <c r="D564">
        <v>87</v>
      </c>
    </row>
    <row r="565" spans="1:4" x14ac:dyDescent="0.25">
      <c r="A565" t="s">
        <v>215</v>
      </c>
      <c r="B565" s="57">
        <v>44833</v>
      </c>
      <c r="C565" s="56">
        <v>700</v>
      </c>
      <c r="D565">
        <v>87</v>
      </c>
    </row>
    <row r="566" spans="1:4" x14ac:dyDescent="0.25">
      <c r="A566" t="s">
        <v>216</v>
      </c>
      <c r="B566" s="57">
        <v>44770</v>
      </c>
      <c r="C566" s="56">
        <v>1500</v>
      </c>
      <c r="D566">
        <v>90</v>
      </c>
    </row>
    <row r="567" spans="1:4" x14ac:dyDescent="0.25">
      <c r="A567" t="s">
        <v>216</v>
      </c>
      <c r="B567" s="57">
        <v>44798</v>
      </c>
      <c r="C567" s="56">
        <v>1500</v>
      </c>
      <c r="D567">
        <v>90</v>
      </c>
    </row>
    <row r="568" spans="1:4" x14ac:dyDescent="0.25">
      <c r="A568" t="s">
        <v>216</v>
      </c>
      <c r="B568" s="57">
        <v>44833</v>
      </c>
      <c r="C568" s="56">
        <v>1500</v>
      </c>
      <c r="D568">
        <v>90</v>
      </c>
    </row>
    <row r="569" spans="1:4" x14ac:dyDescent="0.25">
      <c r="A569" t="s">
        <v>217</v>
      </c>
      <c r="B569" s="57">
        <v>44770</v>
      </c>
      <c r="C569" s="56">
        <v>1000</v>
      </c>
      <c r="D569">
        <v>59</v>
      </c>
    </row>
    <row r="570" spans="1:4" x14ac:dyDescent="0.25">
      <c r="A570" t="s">
        <v>217</v>
      </c>
      <c r="B570" s="57">
        <v>44798</v>
      </c>
      <c r="C570" s="56">
        <v>1000</v>
      </c>
      <c r="D570">
        <v>59</v>
      </c>
    </row>
    <row r="571" spans="1:4" x14ac:dyDescent="0.25">
      <c r="A571" t="s">
        <v>217</v>
      </c>
      <c r="B571" s="57">
        <v>44833</v>
      </c>
      <c r="C571" s="56">
        <v>1000</v>
      </c>
      <c r="D571">
        <v>59</v>
      </c>
    </row>
    <row r="572" spans="1:4" x14ac:dyDescent="0.25">
      <c r="A572" t="s">
        <v>218</v>
      </c>
      <c r="B572" s="57">
        <v>44770</v>
      </c>
      <c r="C572" s="56">
        <v>1000</v>
      </c>
      <c r="D572">
        <v>91</v>
      </c>
    </row>
    <row r="573" spans="1:4" x14ac:dyDescent="0.25">
      <c r="A573" t="s">
        <v>218</v>
      </c>
      <c r="B573" s="57">
        <v>44798</v>
      </c>
      <c r="C573" s="56">
        <v>1000</v>
      </c>
      <c r="D573">
        <v>91</v>
      </c>
    </row>
    <row r="574" spans="1:4" x14ac:dyDescent="0.25">
      <c r="A574" t="s">
        <v>218</v>
      </c>
      <c r="B574" s="57">
        <v>44833</v>
      </c>
      <c r="C574" s="56">
        <v>1000</v>
      </c>
      <c r="D574">
        <v>91</v>
      </c>
    </row>
    <row r="575" spans="1:4" x14ac:dyDescent="0.25">
      <c r="A575" t="s">
        <v>219</v>
      </c>
      <c r="B575" s="57">
        <v>44770</v>
      </c>
      <c r="C575" s="56">
        <v>500</v>
      </c>
      <c r="D575">
        <v>60</v>
      </c>
    </row>
    <row r="576" spans="1:4" x14ac:dyDescent="0.25">
      <c r="A576" t="s">
        <v>219</v>
      </c>
      <c r="B576" s="57">
        <v>44798</v>
      </c>
      <c r="C576" s="56">
        <v>500</v>
      </c>
      <c r="D576">
        <v>60</v>
      </c>
    </row>
    <row r="577" spans="1:4" x14ac:dyDescent="0.25">
      <c r="A577" t="s">
        <v>219</v>
      </c>
      <c r="B577" s="57">
        <v>44833</v>
      </c>
      <c r="C577" s="56">
        <v>500</v>
      </c>
      <c r="D577">
        <v>60</v>
      </c>
    </row>
    <row r="578" spans="1:4" x14ac:dyDescent="0.25">
      <c r="A578" t="s">
        <v>220</v>
      </c>
      <c r="B578" s="57">
        <v>44770</v>
      </c>
      <c r="C578" s="56">
        <v>900</v>
      </c>
      <c r="D578">
        <v>72</v>
      </c>
    </row>
    <row r="579" spans="1:4" x14ac:dyDescent="0.25">
      <c r="A579" t="s">
        <v>220</v>
      </c>
      <c r="B579" s="57">
        <v>44798</v>
      </c>
      <c r="C579" s="56">
        <v>900</v>
      </c>
      <c r="D579">
        <v>72</v>
      </c>
    </row>
    <row r="580" spans="1:4" x14ac:dyDescent="0.25">
      <c r="A580" t="s">
        <v>220</v>
      </c>
      <c r="B580" s="57">
        <v>44833</v>
      </c>
      <c r="C580" s="56">
        <v>900</v>
      </c>
      <c r="D580">
        <v>72</v>
      </c>
    </row>
    <row r="581" spans="1:4" x14ac:dyDescent="0.25">
      <c r="A581" t="s">
        <v>221</v>
      </c>
      <c r="B581" s="57">
        <v>44770</v>
      </c>
      <c r="C581" s="56">
        <v>1425</v>
      </c>
      <c r="D581">
        <v>44</v>
      </c>
    </row>
    <row r="582" spans="1:4" x14ac:dyDescent="0.25">
      <c r="A582" t="s">
        <v>221</v>
      </c>
      <c r="B582" s="57">
        <v>44798</v>
      </c>
      <c r="C582" s="56">
        <v>1425</v>
      </c>
      <c r="D582">
        <v>44</v>
      </c>
    </row>
    <row r="583" spans="1:4" x14ac:dyDescent="0.25">
      <c r="A583" t="s">
        <v>221</v>
      </c>
      <c r="B583" s="57">
        <v>44833</v>
      </c>
      <c r="C583" s="56">
        <v>1425</v>
      </c>
      <c r="D583">
        <v>44</v>
      </c>
    </row>
    <row r="584" spans="1:4" x14ac:dyDescent="0.25">
      <c r="A584" t="s">
        <v>222</v>
      </c>
      <c r="B584" s="57">
        <v>44770</v>
      </c>
      <c r="C584" s="56">
        <v>3375</v>
      </c>
      <c r="D584">
        <v>48</v>
      </c>
    </row>
    <row r="585" spans="1:4" x14ac:dyDescent="0.25">
      <c r="A585" t="s">
        <v>222</v>
      </c>
      <c r="B585" s="57">
        <v>44798</v>
      </c>
      <c r="C585" s="56">
        <v>3375</v>
      </c>
      <c r="D585">
        <v>48</v>
      </c>
    </row>
    <row r="586" spans="1:4" x14ac:dyDescent="0.25">
      <c r="A586" t="s">
        <v>222</v>
      </c>
      <c r="B586" s="57">
        <v>44833</v>
      </c>
      <c r="C586" s="56">
        <v>3375</v>
      </c>
      <c r="D586">
        <v>48</v>
      </c>
    </row>
    <row r="587" spans="1:4" x14ac:dyDescent="0.25">
      <c r="A587" t="s">
        <v>223</v>
      </c>
      <c r="B587" s="57">
        <v>44770</v>
      </c>
      <c r="C587" s="56">
        <v>425</v>
      </c>
      <c r="D587">
        <v>76</v>
      </c>
    </row>
    <row r="588" spans="1:4" x14ac:dyDescent="0.25">
      <c r="A588" t="s">
        <v>223</v>
      </c>
      <c r="B588" s="57">
        <v>44798</v>
      </c>
      <c r="C588" s="56">
        <v>425</v>
      </c>
      <c r="D588">
        <v>76</v>
      </c>
    </row>
    <row r="589" spans="1:4" x14ac:dyDescent="0.25">
      <c r="A589" t="s">
        <v>223</v>
      </c>
      <c r="B589" s="57">
        <v>44833</v>
      </c>
      <c r="C589" s="56">
        <v>425</v>
      </c>
      <c r="D589">
        <v>76</v>
      </c>
    </row>
    <row r="590" spans="1:4" x14ac:dyDescent="0.25">
      <c r="A590" t="s">
        <v>224</v>
      </c>
      <c r="B590" s="57">
        <v>44770</v>
      </c>
      <c r="C590" s="56">
        <v>150</v>
      </c>
      <c r="D590">
        <v>171</v>
      </c>
    </row>
    <row r="591" spans="1:4" x14ac:dyDescent="0.25">
      <c r="A591" t="s">
        <v>224</v>
      </c>
      <c r="B591" s="57">
        <v>44798</v>
      </c>
      <c r="C591" s="56">
        <v>150</v>
      </c>
      <c r="D591">
        <v>171</v>
      </c>
    </row>
    <row r="592" spans="1:4" x14ac:dyDescent="0.25">
      <c r="A592" t="s">
        <v>224</v>
      </c>
      <c r="B592" s="57">
        <v>44833</v>
      </c>
      <c r="C592" s="56">
        <v>150</v>
      </c>
      <c r="D592">
        <v>171</v>
      </c>
    </row>
    <row r="593" spans="1:4" x14ac:dyDescent="0.25">
      <c r="A593" t="s">
        <v>225</v>
      </c>
      <c r="B593" s="57">
        <v>44770</v>
      </c>
      <c r="C593" s="56">
        <v>600</v>
      </c>
      <c r="D593">
        <v>78</v>
      </c>
    </row>
    <row r="594" spans="1:4" x14ac:dyDescent="0.25">
      <c r="A594" t="s">
        <v>225</v>
      </c>
      <c r="B594" s="57">
        <v>44798</v>
      </c>
      <c r="C594" s="56">
        <v>600</v>
      </c>
      <c r="D594">
        <v>78</v>
      </c>
    </row>
    <row r="595" spans="1:4" x14ac:dyDescent="0.25">
      <c r="A595" t="s">
        <v>225</v>
      </c>
      <c r="B595" s="57">
        <v>44833</v>
      </c>
      <c r="C595" s="56">
        <v>600</v>
      </c>
      <c r="D595">
        <v>78</v>
      </c>
    </row>
    <row r="596" spans="1:4" x14ac:dyDescent="0.25">
      <c r="A596" t="s">
        <v>226</v>
      </c>
      <c r="B596" s="57">
        <v>44770</v>
      </c>
      <c r="C596" s="56">
        <v>375</v>
      </c>
      <c r="D596">
        <v>121</v>
      </c>
    </row>
    <row r="597" spans="1:4" x14ac:dyDescent="0.25">
      <c r="A597" t="s">
        <v>226</v>
      </c>
      <c r="B597" s="57">
        <v>44798</v>
      </c>
      <c r="C597" s="56">
        <v>375</v>
      </c>
      <c r="D597">
        <v>121</v>
      </c>
    </row>
    <row r="598" spans="1:4" x14ac:dyDescent="0.25">
      <c r="A598" t="s">
        <v>226</v>
      </c>
      <c r="B598" s="57">
        <v>44833</v>
      </c>
      <c r="C598" s="56">
        <v>375</v>
      </c>
      <c r="D598">
        <v>121</v>
      </c>
    </row>
    <row r="599" spans="1:4" x14ac:dyDescent="0.25">
      <c r="A599" t="s">
        <v>227</v>
      </c>
      <c r="B599" s="57">
        <v>44770</v>
      </c>
      <c r="C599" s="56">
        <v>500</v>
      </c>
      <c r="D599">
        <v>58</v>
      </c>
    </row>
    <row r="600" spans="1:4" x14ac:dyDescent="0.25">
      <c r="A600" t="s">
        <v>227</v>
      </c>
      <c r="B600" s="57">
        <v>44798</v>
      </c>
      <c r="C600" s="56">
        <v>500</v>
      </c>
      <c r="D600">
        <v>58</v>
      </c>
    </row>
    <row r="601" spans="1:4" x14ac:dyDescent="0.25">
      <c r="A601" t="s">
        <v>227</v>
      </c>
      <c r="B601" s="57">
        <v>44833</v>
      </c>
      <c r="C601" s="56">
        <v>500</v>
      </c>
      <c r="D601">
        <v>58</v>
      </c>
    </row>
    <row r="602" spans="1:4" x14ac:dyDescent="0.25">
      <c r="A602" t="s">
        <v>228</v>
      </c>
      <c r="B602" s="57">
        <v>44770</v>
      </c>
      <c r="C602" s="56">
        <v>1500</v>
      </c>
      <c r="D602">
        <v>54</v>
      </c>
    </row>
    <row r="603" spans="1:4" x14ac:dyDescent="0.25">
      <c r="A603" t="s">
        <v>228</v>
      </c>
      <c r="B603" s="57">
        <v>44798</v>
      </c>
      <c r="C603" s="56">
        <v>1500</v>
      </c>
      <c r="D603">
        <v>54</v>
      </c>
    </row>
    <row r="604" spans="1:4" x14ac:dyDescent="0.25">
      <c r="A604" t="s">
        <v>228</v>
      </c>
      <c r="B604" s="57">
        <v>44833</v>
      </c>
      <c r="C604" s="56">
        <v>1500</v>
      </c>
      <c r="D604">
        <v>54</v>
      </c>
    </row>
    <row r="605" spans="1:4" x14ac:dyDescent="0.25">
      <c r="A605" t="s">
        <v>229</v>
      </c>
      <c r="B605" s="57">
        <v>44770</v>
      </c>
      <c r="C605" s="56">
        <v>725</v>
      </c>
      <c r="D605">
        <v>59</v>
      </c>
    </row>
    <row r="606" spans="1:4" x14ac:dyDescent="0.25">
      <c r="A606" t="s">
        <v>229</v>
      </c>
      <c r="B606" s="57">
        <v>44798</v>
      </c>
      <c r="C606" s="56">
        <v>725</v>
      </c>
      <c r="D606">
        <v>59</v>
      </c>
    </row>
    <row r="607" spans="1:4" x14ac:dyDescent="0.25">
      <c r="A607" t="s">
        <v>229</v>
      </c>
      <c r="B607" s="57">
        <v>44833</v>
      </c>
      <c r="C607" s="56">
        <v>725</v>
      </c>
      <c r="D607">
        <v>59</v>
      </c>
    </row>
    <row r="608" spans="1:4" x14ac:dyDescent="0.25">
      <c r="A608" t="s">
        <v>230</v>
      </c>
      <c r="B608" s="57">
        <v>44770</v>
      </c>
      <c r="C608" s="56">
        <v>1400</v>
      </c>
      <c r="D608">
        <v>81</v>
      </c>
    </row>
    <row r="609" spans="1:4" x14ac:dyDescent="0.25">
      <c r="A609" t="s">
        <v>230</v>
      </c>
      <c r="B609" s="57">
        <v>44798</v>
      </c>
      <c r="C609" s="56">
        <v>1400</v>
      </c>
      <c r="D609">
        <v>81</v>
      </c>
    </row>
    <row r="610" spans="1:4" x14ac:dyDescent="0.25">
      <c r="A610" t="s">
        <v>230</v>
      </c>
      <c r="B610" s="57">
        <v>44833</v>
      </c>
      <c r="C610" s="56">
        <v>1400</v>
      </c>
      <c r="D610">
        <v>81</v>
      </c>
    </row>
    <row r="611" spans="1:4" x14ac:dyDescent="0.25">
      <c r="A611" t="s">
        <v>231</v>
      </c>
      <c r="B611" s="57">
        <v>44770</v>
      </c>
      <c r="C611" s="56">
        <v>400</v>
      </c>
      <c r="D611">
        <v>71</v>
      </c>
    </row>
    <row r="612" spans="1:4" x14ac:dyDescent="0.25">
      <c r="A612" t="s">
        <v>231</v>
      </c>
      <c r="B612" s="57">
        <v>44798</v>
      </c>
      <c r="C612" s="56">
        <v>400</v>
      </c>
      <c r="D612">
        <v>71</v>
      </c>
    </row>
    <row r="613" spans="1:4" x14ac:dyDescent="0.25">
      <c r="A613" t="s">
        <v>231</v>
      </c>
      <c r="B613" s="57">
        <v>44833</v>
      </c>
      <c r="C613" s="56">
        <v>400</v>
      </c>
      <c r="D613">
        <v>71</v>
      </c>
    </row>
    <row r="614" spans="1:4" x14ac:dyDescent="0.25">
      <c r="A614" t="s">
        <v>232</v>
      </c>
      <c r="B614" s="57">
        <v>44770</v>
      </c>
      <c r="C614" s="56">
        <v>100</v>
      </c>
      <c r="D614">
        <v>64</v>
      </c>
    </row>
    <row r="615" spans="1:4" x14ac:dyDescent="0.25">
      <c r="A615" t="s">
        <v>232</v>
      </c>
      <c r="B615" s="57">
        <v>44798</v>
      </c>
      <c r="C615" s="56">
        <v>100</v>
      </c>
      <c r="D615">
        <v>64</v>
      </c>
    </row>
    <row r="616" spans="1:4" x14ac:dyDescent="0.25">
      <c r="A616" t="s">
        <v>232</v>
      </c>
      <c r="B616" s="57">
        <v>44833</v>
      </c>
      <c r="C616" s="56">
        <v>100</v>
      </c>
      <c r="D616">
        <v>64</v>
      </c>
    </row>
    <row r="617" spans="1:4" x14ac:dyDescent="0.25">
      <c r="A617" t="s">
        <v>233</v>
      </c>
      <c r="B617" s="57">
        <v>44770</v>
      </c>
      <c r="C617" s="56">
        <v>1300</v>
      </c>
      <c r="D617">
        <v>83</v>
      </c>
    </row>
    <row r="618" spans="1:4" x14ac:dyDescent="0.25">
      <c r="A618" t="s">
        <v>233</v>
      </c>
      <c r="B618" s="57">
        <v>44798</v>
      </c>
      <c r="C618" s="56">
        <v>1300</v>
      </c>
      <c r="D618">
        <v>83</v>
      </c>
    </row>
    <row r="619" spans="1:4" x14ac:dyDescent="0.25">
      <c r="A619" t="s">
        <v>233</v>
      </c>
      <c r="B619" s="57">
        <v>44833</v>
      </c>
      <c r="C619" s="56">
        <v>1300</v>
      </c>
      <c r="D619">
        <v>83</v>
      </c>
    </row>
    <row r="620" spans="1:4" x14ac:dyDescent="0.25">
      <c r="A620" t="s">
        <v>234</v>
      </c>
      <c r="B620" s="57">
        <v>44770</v>
      </c>
      <c r="C620" s="56">
        <v>1550</v>
      </c>
      <c r="D620">
        <v>101</v>
      </c>
    </row>
    <row r="621" spans="1:4" x14ac:dyDescent="0.25">
      <c r="A621" t="s">
        <v>234</v>
      </c>
      <c r="B621" s="57">
        <v>44798</v>
      </c>
      <c r="C621" s="56">
        <v>1550</v>
      </c>
      <c r="D621">
        <v>101</v>
      </c>
    </row>
    <row r="622" spans="1:4" x14ac:dyDescent="0.25">
      <c r="A622" t="s">
        <v>234</v>
      </c>
      <c r="B622" s="57">
        <v>44833</v>
      </c>
      <c r="C622" s="56">
        <v>1550</v>
      </c>
      <c r="D622">
        <v>101</v>
      </c>
    </row>
    <row r="623" spans="1:4" x14ac:dyDescent="0.25">
      <c r="A623" t="s">
        <v>235</v>
      </c>
      <c r="B623" s="57">
        <v>44770</v>
      </c>
      <c r="C623" s="56">
        <v>500</v>
      </c>
      <c r="D623">
        <v>70</v>
      </c>
    </row>
    <row r="624" spans="1:4" x14ac:dyDescent="0.25">
      <c r="A624" t="s">
        <v>235</v>
      </c>
      <c r="B624" s="57">
        <v>44798</v>
      </c>
      <c r="C624" s="56">
        <v>500</v>
      </c>
      <c r="D624">
        <v>70</v>
      </c>
    </row>
    <row r="625" spans="1:4" x14ac:dyDescent="0.25">
      <c r="A625" t="s">
        <v>235</v>
      </c>
      <c r="B625" s="57">
        <v>44833</v>
      </c>
      <c r="C625" s="56">
        <v>500</v>
      </c>
      <c r="D625">
        <v>70</v>
      </c>
    </row>
    <row r="626" spans="1:4" x14ac:dyDescent="0.25">
      <c r="A626" t="s">
        <v>236</v>
      </c>
      <c r="B626" s="57">
        <v>44770</v>
      </c>
      <c r="C626" s="56">
        <v>350</v>
      </c>
      <c r="D626">
        <v>77</v>
      </c>
    </row>
    <row r="627" spans="1:4" x14ac:dyDescent="0.25">
      <c r="A627" t="s">
        <v>236</v>
      </c>
      <c r="B627" s="57">
        <v>44798</v>
      </c>
      <c r="C627" s="56">
        <v>350</v>
      </c>
      <c r="D627">
        <v>77</v>
      </c>
    </row>
    <row r="628" spans="1:4" x14ac:dyDescent="0.25">
      <c r="A628" t="s">
        <v>236</v>
      </c>
      <c r="B628" s="57">
        <v>44833</v>
      </c>
      <c r="C628" s="56">
        <v>350</v>
      </c>
      <c r="D628">
        <v>77</v>
      </c>
    </row>
    <row r="629" spans="1:4" x14ac:dyDescent="0.25">
      <c r="A629" t="s">
        <v>237</v>
      </c>
      <c r="B629" s="57">
        <v>44770</v>
      </c>
      <c r="C629" s="56">
        <v>1000</v>
      </c>
      <c r="D629">
        <v>97</v>
      </c>
    </row>
    <row r="630" spans="1:4" x14ac:dyDescent="0.25">
      <c r="A630" t="s">
        <v>237</v>
      </c>
      <c r="B630" s="57">
        <v>44798</v>
      </c>
      <c r="C630" s="56">
        <v>1000</v>
      </c>
      <c r="D630">
        <v>97</v>
      </c>
    </row>
    <row r="631" spans="1:4" x14ac:dyDescent="0.25">
      <c r="A631" t="s">
        <v>237</v>
      </c>
      <c r="B631" s="57">
        <v>44833</v>
      </c>
      <c r="C631" s="56">
        <v>1000</v>
      </c>
      <c r="D631">
        <v>97</v>
      </c>
    </row>
    <row r="632" spans="1:4" x14ac:dyDescent="0.25">
      <c r="A632" t="s">
        <v>238</v>
      </c>
      <c r="B632" s="57">
        <v>44770</v>
      </c>
      <c r="C632" s="56">
        <v>3000</v>
      </c>
      <c r="D632">
        <v>54</v>
      </c>
    </row>
    <row r="633" spans="1:4" x14ac:dyDescent="0.25">
      <c r="A633" t="s">
        <v>238</v>
      </c>
      <c r="B633" s="57">
        <v>44798</v>
      </c>
      <c r="C633" s="56">
        <v>3000</v>
      </c>
      <c r="D633">
        <v>54</v>
      </c>
    </row>
    <row r="634" spans="1:4" x14ac:dyDescent="0.25">
      <c r="A634" t="s">
        <v>238</v>
      </c>
      <c r="B634" s="57">
        <v>44833</v>
      </c>
      <c r="C634" s="56">
        <v>3000</v>
      </c>
      <c r="D634">
        <v>54</v>
      </c>
    </row>
    <row r="635" spans="1:4" x14ac:dyDescent="0.25">
      <c r="A635" t="s">
        <v>239</v>
      </c>
      <c r="B635" s="57">
        <v>44770</v>
      </c>
      <c r="C635" s="56">
        <v>1800</v>
      </c>
      <c r="D635">
        <v>71</v>
      </c>
    </row>
    <row r="636" spans="1:4" x14ac:dyDescent="0.25">
      <c r="A636" t="s">
        <v>239</v>
      </c>
      <c r="B636" s="57">
        <v>44798</v>
      </c>
      <c r="C636" s="56">
        <v>1800</v>
      </c>
      <c r="D636">
        <v>71</v>
      </c>
    </row>
    <row r="637" spans="1:4" x14ac:dyDescent="0.25">
      <c r="A637" t="s">
        <v>239</v>
      </c>
      <c r="B637" s="57">
        <v>44833</v>
      </c>
      <c r="C637" s="56">
        <v>1800</v>
      </c>
      <c r="D637">
        <v>71</v>
      </c>
    </row>
    <row r="638" spans="1:4" x14ac:dyDescent="0.25">
      <c r="B638" s="57"/>
    </row>
  </sheetData>
  <dataValidations count="2">
    <dataValidation type="list" allowBlank="1" showInputMessage="1" showErrorMessage="1" sqref="K2" xr:uid="{E0A9FA30-A8DE-4194-B764-52A489938EEF}">
      <formula1>$H$2:$H$22</formula1>
    </dataValidation>
    <dataValidation type="list" allowBlank="1" showInputMessage="1" showErrorMessage="1" sqref="J2" xr:uid="{925905F1-D89E-40AE-948A-C26DCA35A6E4}">
      <formula1>$G$2:$G$201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A8F9-4C21-4026-B0F8-65AA9EBDFF05}">
  <sheetPr codeName="Sheet2"/>
  <dimension ref="A1:CY18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B11"/>
    </sheetView>
  </sheetViews>
  <sheetFormatPr defaultColWidth="3.5703125" defaultRowHeight="15" x14ac:dyDescent="0.25"/>
  <cols>
    <col min="1" max="1" width="15.28515625" style="58" bestFit="1" customWidth="1"/>
    <col min="2" max="2" width="15.5703125" style="58" bestFit="1" customWidth="1"/>
    <col min="3" max="3" width="4" style="58" bestFit="1" customWidth="1"/>
    <col min="4" max="4" width="8.85546875" style="58" bestFit="1" customWidth="1"/>
    <col min="5" max="5" width="7.5703125" style="58" bestFit="1" customWidth="1"/>
    <col min="6" max="6" width="8" style="58" bestFit="1" customWidth="1"/>
    <col min="7" max="7" width="8.85546875" style="58" bestFit="1" customWidth="1"/>
    <col min="8" max="8" width="14.85546875" style="58" bestFit="1" customWidth="1"/>
    <col min="9" max="9" width="8.140625" style="58" bestFit="1" customWidth="1"/>
    <col min="10" max="10" width="15.7109375" style="58" bestFit="1" customWidth="1"/>
    <col min="11" max="11" width="9" style="58" bestFit="1" customWidth="1"/>
    <col min="12" max="12" width="15.42578125" style="58" bestFit="1" customWidth="1"/>
    <col min="13" max="13" width="8.7109375" style="58" bestFit="1" customWidth="1"/>
    <col min="14" max="14" width="17.42578125" style="58" bestFit="1" customWidth="1"/>
    <col min="15" max="15" width="10.5703125" style="58" bestFit="1" customWidth="1"/>
    <col min="16" max="16" width="16.28515625" style="58" bestFit="1" customWidth="1"/>
    <col min="17" max="17" width="9.5703125" style="58" bestFit="1" customWidth="1"/>
    <col min="18" max="18" width="16.42578125" style="58" bestFit="1" customWidth="1"/>
    <col min="19" max="19" width="9.7109375" style="58" bestFit="1" customWidth="1"/>
    <col min="20" max="20" width="16.28515625" style="58" bestFit="1" customWidth="1"/>
    <col min="21" max="21" width="9.5703125" style="58" bestFit="1" customWidth="1"/>
    <col min="22" max="22" width="17.5703125" style="58" bestFit="1" customWidth="1"/>
    <col min="23" max="23" width="10.7109375" style="58" bestFit="1" customWidth="1"/>
    <col min="24" max="24" width="15.140625" style="58" bestFit="1" customWidth="1"/>
    <col min="25" max="25" width="8.42578125" style="58" bestFit="1" customWidth="1"/>
    <col min="26" max="26" width="15.7109375" style="58" bestFit="1" customWidth="1"/>
    <col min="27" max="27" width="9" style="58" bestFit="1" customWidth="1"/>
    <col min="28" max="28" width="15.42578125" style="58" bestFit="1" customWidth="1"/>
    <col min="29" max="29" width="8.7109375" style="58" bestFit="1" customWidth="1"/>
    <col min="30" max="30" width="9.85546875" style="58" bestFit="1" customWidth="1"/>
    <col min="31" max="31" width="11" style="58" bestFit="1" customWidth="1"/>
    <col min="32" max="32" width="12.5703125" style="58" bestFit="1" customWidth="1"/>
    <col min="33" max="33" width="8" style="58" bestFit="1" customWidth="1"/>
    <col min="34" max="34" width="7" style="58" bestFit="1" customWidth="1"/>
    <col min="35" max="35" width="13.42578125" style="58" bestFit="1" customWidth="1"/>
    <col min="36" max="36" width="8" style="58" bestFit="1" customWidth="1"/>
    <col min="37" max="37" width="10.5703125" style="58" bestFit="1" customWidth="1"/>
    <col min="38" max="38" width="8" style="58" bestFit="1" customWidth="1"/>
    <col min="39" max="39" width="13.7109375" style="58" bestFit="1" customWidth="1"/>
    <col min="40" max="40" width="7" style="58" bestFit="1" customWidth="1"/>
    <col min="41" max="41" width="8" style="58" bestFit="1" customWidth="1"/>
    <col min="42" max="42" width="12.85546875" style="58" bestFit="1" customWidth="1"/>
    <col min="43" max="43" width="11.28515625" style="58" bestFit="1" customWidth="1"/>
    <col min="44" max="44" width="9" style="58" bestFit="1" customWidth="1"/>
    <col min="45" max="45" width="15.7109375" style="58" bestFit="1" customWidth="1"/>
    <col min="46" max="46" width="9.28515625" style="58" bestFit="1" customWidth="1"/>
    <col min="47" max="47" width="16" style="58" bestFit="1" customWidth="1"/>
    <col min="48" max="48" width="8.7109375" style="58" bestFit="1" customWidth="1"/>
    <col min="49" max="49" width="15.42578125" style="58" bestFit="1" customWidth="1"/>
    <col min="50" max="50" width="11" style="58" bestFit="1" customWidth="1"/>
    <col min="51" max="51" width="17.85546875" style="58" bestFit="1" customWidth="1"/>
    <col min="52" max="52" width="10.140625" style="58" bestFit="1" customWidth="1"/>
    <col min="53" max="53" width="9.85546875" style="58" bestFit="1" customWidth="1"/>
    <col min="54" max="54" width="16.5703125" style="58" bestFit="1" customWidth="1"/>
    <col min="55" max="55" width="10" style="58" bestFit="1" customWidth="1"/>
    <col min="56" max="56" width="16.7109375" style="58" bestFit="1" customWidth="1"/>
    <col min="57" max="57" width="9.85546875" style="58" bestFit="1" customWidth="1"/>
    <col min="58" max="58" width="16.5703125" style="58" bestFit="1" customWidth="1"/>
    <col min="59" max="59" width="15.5703125" style="58" bestFit="1" customWidth="1"/>
    <col min="60" max="60" width="17.7109375" style="58" bestFit="1" customWidth="1"/>
    <col min="61" max="61" width="9" style="58" bestFit="1" customWidth="1"/>
    <col min="62" max="62" width="15.7109375" style="58" bestFit="1" customWidth="1"/>
    <col min="63" max="63" width="15.5703125" style="58" bestFit="1" customWidth="1"/>
    <col min="64" max="64" width="16" style="58" bestFit="1" customWidth="1"/>
    <col min="65" max="65" width="8.42578125" style="58" bestFit="1" customWidth="1"/>
    <col min="66" max="66" width="15.140625" style="58" bestFit="1" customWidth="1"/>
    <col min="67" max="67" width="9.140625" style="58" bestFit="1" customWidth="1"/>
    <col min="68" max="68" width="8.28515625" style="58" bestFit="1" customWidth="1"/>
    <col min="69" max="69" width="7.85546875" style="58" bestFit="1" customWidth="1"/>
    <col min="70" max="70" width="9.140625" style="58" bestFit="1" customWidth="1"/>
    <col min="71" max="71" width="11.85546875" style="58" bestFit="1" customWidth="1"/>
    <col min="72" max="72" width="10.5703125" style="58" bestFit="1" customWidth="1"/>
    <col min="73" max="73" width="11.5703125" style="58" bestFit="1" customWidth="1"/>
    <col min="74" max="74" width="10.28515625" style="58" bestFit="1" customWidth="1"/>
    <col min="75" max="75" width="16.140625" style="58" bestFit="1" customWidth="1"/>
    <col min="76" max="76" width="11.5703125" style="58" bestFit="1" customWidth="1"/>
    <col min="77" max="77" width="10.28515625" style="58" bestFit="1" customWidth="1"/>
    <col min="78" max="78" width="11.28515625" style="58" bestFit="1" customWidth="1"/>
    <col min="79" max="79" width="10" style="58" bestFit="1" customWidth="1"/>
    <col min="80" max="80" width="15.85546875" style="58" bestFit="1" customWidth="1"/>
    <col min="81" max="81" width="25.140625" style="58" bestFit="1" customWidth="1"/>
    <col min="82" max="82" width="24.85546875" style="58" bestFit="1" customWidth="1"/>
    <col min="83" max="83" width="11.28515625" style="58" bestFit="1" customWidth="1"/>
    <col min="84" max="84" width="16.85546875" style="58" bestFit="1" customWidth="1"/>
    <col min="85" max="85" width="27.85546875" style="58" bestFit="1" customWidth="1"/>
    <col min="86" max="86" width="12.42578125" style="58" bestFit="1" customWidth="1"/>
    <col min="87" max="87" width="19.5703125" style="58" bestFit="1" customWidth="1"/>
    <col min="88" max="88" width="10" style="58" bestFit="1" customWidth="1"/>
    <col min="89" max="89" width="19.7109375" style="58" bestFit="1" customWidth="1"/>
    <col min="90" max="90" width="11" style="58" bestFit="1" customWidth="1"/>
    <col min="91" max="91" width="20.42578125" style="58" bestFit="1" customWidth="1"/>
    <col min="92" max="92" width="11.28515625" style="58" bestFit="1" customWidth="1"/>
    <col min="93" max="93" width="20.7109375" style="58" bestFit="1" customWidth="1"/>
    <col min="94" max="94" width="10.28515625" style="58" bestFit="1" customWidth="1"/>
    <col min="95" max="95" width="20" style="58" bestFit="1" customWidth="1"/>
    <col min="96" max="96" width="12.7109375" style="58" bestFit="1" customWidth="1"/>
    <col min="97" max="97" width="19.85546875" style="58" bestFit="1" customWidth="1"/>
    <col min="98" max="99" width="18.85546875" style="58" bestFit="1" customWidth="1"/>
    <col min="100" max="100" width="18.7109375" style="58" bestFit="1" customWidth="1"/>
    <col min="101" max="102" width="17.5703125" style="58" bestFit="1" customWidth="1"/>
    <col min="103" max="103" width="15" style="58" bestFit="1" customWidth="1"/>
    <col min="104" max="16384" width="3.5703125" style="58"/>
  </cols>
  <sheetData>
    <row r="1" spans="1:103" x14ac:dyDescent="0.25">
      <c r="A1" s="58" t="s">
        <v>240</v>
      </c>
      <c r="B1" s="60">
        <v>34800</v>
      </c>
      <c r="D1" s="58" t="s">
        <v>247</v>
      </c>
      <c r="E1" s="58" t="s">
        <v>248</v>
      </c>
      <c r="F1" s="58" t="s">
        <v>249</v>
      </c>
      <c r="G1" s="58" t="s">
        <v>250</v>
      </c>
      <c r="H1" s="58" t="s">
        <v>251</v>
      </c>
      <c r="I1" s="58" t="s">
        <v>252</v>
      </c>
      <c r="J1" s="58" t="s">
        <v>253</v>
      </c>
      <c r="K1" s="58" t="s">
        <v>254</v>
      </c>
      <c r="L1" s="58" t="s">
        <v>255</v>
      </c>
      <c r="M1" s="58" t="s">
        <v>256</v>
      </c>
      <c r="N1" s="58" t="s">
        <v>257</v>
      </c>
      <c r="O1" s="58" t="s">
        <v>258</v>
      </c>
      <c r="P1" s="58" t="s">
        <v>259</v>
      </c>
      <c r="Q1" s="58" t="s">
        <v>260</v>
      </c>
      <c r="R1" s="58" t="s">
        <v>261</v>
      </c>
      <c r="S1" s="58" t="s">
        <v>262</v>
      </c>
      <c r="T1" s="58" t="s">
        <v>263</v>
      </c>
      <c r="U1" s="58" t="s">
        <v>264</v>
      </c>
      <c r="V1" s="58" t="s">
        <v>265</v>
      </c>
      <c r="W1" s="58" t="s">
        <v>266</v>
      </c>
      <c r="X1" s="58" t="s">
        <v>267</v>
      </c>
      <c r="Y1" s="58" t="s">
        <v>268</v>
      </c>
      <c r="Z1" s="58" t="s">
        <v>269</v>
      </c>
      <c r="AA1" s="58" t="s">
        <v>270</v>
      </c>
      <c r="AB1" s="58" t="s">
        <v>271</v>
      </c>
      <c r="AC1" s="58" t="s">
        <v>272</v>
      </c>
      <c r="AD1" s="58" t="s">
        <v>273</v>
      </c>
      <c r="AE1" s="58" t="s">
        <v>274</v>
      </c>
      <c r="AF1" s="58" t="s">
        <v>275</v>
      </c>
      <c r="AG1" s="58" t="s">
        <v>276</v>
      </c>
      <c r="AH1" s="58" t="s">
        <v>277</v>
      </c>
      <c r="AI1" s="58" t="s">
        <v>278</v>
      </c>
      <c r="AJ1" s="58" t="s">
        <v>0</v>
      </c>
      <c r="AK1" s="58" t="s">
        <v>279</v>
      </c>
      <c r="AL1" s="58" t="s">
        <v>1</v>
      </c>
      <c r="AM1" s="58" t="s">
        <v>280</v>
      </c>
      <c r="AN1" s="58" t="s">
        <v>281</v>
      </c>
      <c r="AO1" s="58" t="s">
        <v>282</v>
      </c>
      <c r="AP1" s="58" t="s">
        <v>283</v>
      </c>
      <c r="AQ1" s="58" t="s">
        <v>284</v>
      </c>
      <c r="AR1" s="58" t="s">
        <v>285</v>
      </c>
      <c r="AS1" s="58" t="s">
        <v>286</v>
      </c>
      <c r="AT1" s="58" t="s">
        <v>287</v>
      </c>
      <c r="AU1" s="58" t="s">
        <v>288</v>
      </c>
      <c r="AV1" s="58" t="s">
        <v>289</v>
      </c>
      <c r="AW1" s="58" t="s">
        <v>290</v>
      </c>
      <c r="AX1" s="58" t="s">
        <v>291</v>
      </c>
      <c r="AY1" s="58" t="s">
        <v>292</v>
      </c>
      <c r="AZ1" s="58" t="s">
        <v>293</v>
      </c>
      <c r="BA1" s="58" t="s">
        <v>294</v>
      </c>
      <c r="BB1" s="58" t="s">
        <v>295</v>
      </c>
      <c r="BC1" s="58" t="s">
        <v>296</v>
      </c>
      <c r="BD1" s="58" t="s">
        <v>297</v>
      </c>
      <c r="BE1" s="58" t="s">
        <v>298</v>
      </c>
      <c r="BF1" s="58" t="s">
        <v>299</v>
      </c>
      <c r="BG1" s="58" t="s">
        <v>300</v>
      </c>
      <c r="BH1" s="58" t="s">
        <v>301</v>
      </c>
      <c r="BI1" s="58" t="s">
        <v>302</v>
      </c>
      <c r="BJ1" s="58" t="s">
        <v>303</v>
      </c>
      <c r="BK1" s="58" t="s">
        <v>304</v>
      </c>
      <c r="BL1" s="58" t="s">
        <v>305</v>
      </c>
      <c r="BM1" s="58" t="s">
        <v>306</v>
      </c>
      <c r="BN1" s="58" t="s">
        <v>307</v>
      </c>
      <c r="BO1" s="58" t="s">
        <v>308</v>
      </c>
      <c r="BP1" s="58" t="s">
        <v>309</v>
      </c>
      <c r="BQ1" s="58" t="s">
        <v>310</v>
      </c>
      <c r="BR1" s="58" t="s">
        <v>311</v>
      </c>
      <c r="BS1" s="58" t="s">
        <v>312</v>
      </c>
      <c r="BT1" s="58" t="s">
        <v>313</v>
      </c>
      <c r="BU1" s="58" t="s">
        <v>314</v>
      </c>
      <c r="BV1" s="58" t="s">
        <v>315</v>
      </c>
      <c r="BW1" s="58" t="s">
        <v>316</v>
      </c>
      <c r="BX1" s="58" t="s">
        <v>317</v>
      </c>
      <c r="BY1" s="58" t="s">
        <v>318</v>
      </c>
      <c r="BZ1" s="58" t="s">
        <v>319</v>
      </c>
      <c r="CA1" s="58" t="s">
        <v>320</v>
      </c>
      <c r="CB1" s="58" t="s">
        <v>321</v>
      </c>
      <c r="CC1" s="58" t="s">
        <v>322</v>
      </c>
      <c r="CD1" s="58" t="s">
        <v>323</v>
      </c>
      <c r="CE1" s="58" t="s">
        <v>324</v>
      </c>
      <c r="CF1" s="58" t="s">
        <v>325</v>
      </c>
      <c r="CG1" s="58" t="s">
        <v>326</v>
      </c>
      <c r="CH1" s="58" t="s">
        <v>327</v>
      </c>
      <c r="CI1" s="58" t="s">
        <v>328</v>
      </c>
      <c r="CJ1" s="58" t="s">
        <v>329</v>
      </c>
      <c r="CK1" s="58" t="s">
        <v>330</v>
      </c>
      <c r="CL1" s="58" t="s">
        <v>331</v>
      </c>
      <c r="CM1" s="58" t="s">
        <v>332</v>
      </c>
      <c r="CN1" s="58" t="s">
        <v>333</v>
      </c>
      <c r="CO1" s="58" t="s">
        <v>334</v>
      </c>
      <c r="CP1" s="58" t="s">
        <v>335</v>
      </c>
      <c r="CQ1" s="58" t="s">
        <v>336</v>
      </c>
      <c r="CR1" s="58" t="s">
        <v>337</v>
      </c>
      <c r="CS1" s="58" t="s">
        <v>338</v>
      </c>
      <c r="CT1" s="58" t="s">
        <v>339</v>
      </c>
      <c r="CU1" s="58" t="s">
        <v>340</v>
      </c>
      <c r="CV1" s="58" t="s">
        <v>341</v>
      </c>
      <c r="CW1" s="58" t="s">
        <v>342</v>
      </c>
      <c r="CX1" s="58" t="s">
        <v>343</v>
      </c>
      <c r="CY1" s="58" t="s">
        <v>344</v>
      </c>
    </row>
    <row r="2" spans="1:103" x14ac:dyDescent="0.25">
      <c r="A2" s="58" t="s">
        <v>241</v>
      </c>
      <c r="B2" s="60">
        <v>3097200</v>
      </c>
      <c r="C2" s="58">
        <v>0</v>
      </c>
      <c r="D2" s="58">
        <v>0</v>
      </c>
      <c r="E2" s="58">
        <v>0</v>
      </c>
      <c r="F2" s="58">
        <v>0</v>
      </c>
      <c r="G2" s="58">
        <v>0</v>
      </c>
      <c r="H2" s="58">
        <v>0</v>
      </c>
      <c r="I2" s="58">
        <v>0</v>
      </c>
      <c r="J2" s="58">
        <v>0</v>
      </c>
      <c r="K2" s="58">
        <v>0</v>
      </c>
      <c r="L2" s="58">
        <v>0</v>
      </c>
      <c r="M2" s="58">
        <v>0</v>
      </c>
      <c r="N2" s="58">
        <v>0</v>
      </c>
      <c r="O2" s="58">
        <v>0</v>
      </c>
      <c r="P2" s="58">
        <v>0</v>
      </c>
      <c r="Q2" s="58">
        <v>0</v>
      </c>
      <c r="R2" s="58">
        <v>0</v>
      </c>
      <c r="S2" s="58">
        <v>0</v>
      </c>
      <c r="T2" s="58">
        <v>0</v>
      </c>
      <c r="U2" s="58">
        <v>0</v>
      </c>
      <c r="V2" s="58">
        <v>0</v>
      </c>
      <c r="W2" s="58">
        <v>0</v>
      </c>
      <c r="X2" s="58">
        <v>0</v>
      </c>
      <c r="Y2" s="58">
        <v>0</v>
      </c>
      <c r="Z2" s="58">
        <v>0</v>
      </c>
      <c r="AA2" s="58">
        <v>0</v>
      </c>
      <c r="AB2" s="58">
        <v>0</v>
      </c>
      <c r="AC2" s="58">
        <v>0</v>
      </c>
      <c r="AD2" s="58">
        <v>0</v>
      </c>
      <c r="AE2" s="58">
        <v>0</v>
      </c>
      <c r="AF2" s="58">
        <v>0</v>
      </c>
      <c r="AG2" s="58">
        <v>0</v>
      </c>
      <c r="AH2" s="58">
        <v>0</v>
      </c>
      <c r="AI2" s="58">
        <v>0</v>
      </c>
      <c r="AJ2" s="58">
        <v>0</v>
      </c>
      <c r="AK2" s="58">
        <v>25400</v>
      </c>
      <c r="AL2" s="58">
        <v>0</v>
      </c>
      <c r="AM2" s="58">
        <v>0</v>
      </c>
      <c r="AN2" s="58">
        <v>0</v>
      </c>
      <c r="AO2" s="58">
        <v>0</v>
      </c>
      <c r="AP2" s="58">
        <v>0</v>
      </c>
      <c r="AQ2" s="58">
        <v>0</v>
      </c>
      <c r="AR2" s="58">
        <v>0</v>
      </c>
      <c r="AS2" s="58">
        <v>0</v>
      </c>
      <c r="AT2" s="58">
        <v>0</v>
      </c>
      <c r="AU2" s="58">
        <v>0</v>
      </c>
      <c r="AV2" s="58">
        <v>0</v>
      </c>
      <c r="AW2" s="58">
        <v>0</v>
      </c>
      <c r="AX2" s="58">
        <v>0</v>
      </c>
      <c r="AY2" s="58">
        <v>0</v>
      </c>
      <c r="AZ2" s="58">
        <v>0</v>
      </c>
      <c r="BA2" s="58">
        <v>0</v>
      </c>
      <c r="BB2" s="58">
        <v>0</v>
      </c>
      <c r="BC2" s="58">
        <v>0</v>
      </c>
      <c r="BD2" s="58">
        <v>0</v>
      </c>
      <c r="BE2" s="58">
        <v>0</v>
      </c>
      <c r="BF2" s="58">
        <v>0</v>
      </c>
      <c r="BG2" s="59">
        <v>0</v>
      </c>
      <c r="BH2" s="59">
        <v>0</v>
      </c>
      <c r="BI2" s="58">
        <v>0</v>
      </c>
      <c r="BJ2" s="58">
        <v>0</v>
      </c>
      <c r="BK2" s="59">
        <v>0</v>
      </c>
      <c r="BL2" s="58">
        <v>0</v>
      </c>
      <c r="BM2" s="58">
        <v>0</v>
      </c>
      <c r="BN2" s="58">
        <v>0</v>
      </c>
      <c r="BO2" s="58">
        <v>0</v>
      </c>
      <c r="BP2" s="58">
        <v>0</v>
      </c>
      <c r="BQ2" s="58">
        <v>0</v>
      </c>
      <c r="BR2" s="58">
        <v>0</v>
      </c>
      <c r="BS2" s="58">
        <v>0</v>
      </c>
      <c r="BT2" s="58">
        <v>0</v>
      </c>
      <c r="BU2" s="58">
        <v>0</v>
      </c>
      <c r="BV2" s="58">
        <v>0</v>
      </c>
      <c r="BW2" s="58">
        <v>0</v>
      </c>
      <c r="BX2" s="58">
        <v>0</v>
      </c>
      <c r="BY2" s="58">
        <v>0</v>
      </c>
      <c r="BZ2" s="58">
        <v>0</v>
      </c>
      <c r="CA2" s="58">
        <v>0</v>
      </c>
      <c r="CB2" s="58">
        <v>0</v>
      </c>
      <c r="CC2" s="59">
        <v>44755.645833333336</v>
      </c>
      <c r="CD2" s="59">
        <v>44755.645833333336</v>
      </c>
      <c r="CE2" s="58">
        <v>34845.4</v>
      </c>
      <c r="CF2" s="58" t="s">
        <v>345</v>
      </c>
      <c r="CG2" s="59">
        <v>44755.645833333336</v>
      </c>
      <c r="CH2" s="58">
        <v>0</v>
      </c>
      <c r="CJ2" s="58">
        <v>0</v>
      </c>
      <c r="CL2" s="58">
        <v>0</v>
      </c>
      <c r="CN2" s="58">
        <v>0</v>
      </c>
      <c r="CP2" s="58">
        <v>0</v>
      </c>
      <c r="CR2" s="58">
        <v>0</v>
      </c>
      <c r="CT2" s="58">
        <v>0</v>
      </c>
      <c r="CU2" s="58">
        <v>0</v>
      </c>
      <c r="CV2" s="58">
        <v>0</v>
      </c>
      <c r="CW2" s="58" t="s">
        <v>346</v>
      </c>
      <c r="CX2" s="58" t="s">
        <v>346</v>
      </c>
      <c r="CY2" s="58" t="s">
        <v>346</v>
      </c>
    </row>
    <row r="3" spans="1:103" x14ac:dyDescent="0.25">
      <c r="A3" s="58" t="s">
        <v>242</v>
      </c>
      <c r="B3" s="60">
        <v>101</v>
      </c>
      <c r="C3" s="58">
        <v>1</v>
      </c>
      <c r="D3" s="58">
        <v>0</v>
      </c>
      <c r="E3" s="58">
        <v>0</v>
      </c>
      <c r="F3" s="58">
        <v>0</v>
      </c>
      <c r="G3" s="58">
        <v>0</v>
      </c>
      <c r="H3" s="58">
        <v>0</v>
      </c>
      <c r="I3" s="58">
        <v>0</v>
      </c>
      <c r="J3" s="58">
        <v>0</v>
      </c>
      <c r="K3" s="58">
        <v>0</v>
      </c>
      <c r="L3" s="58">
        <v>0</v>
      </c>
      <c r="M3" s="58">
        <v>0</v>
      </c>
      <c r="N3" s="58">
        <v>0</v>
      </c>
      <c r="O3" s="58">
        <v>0</v>
      </c>
      <c r="P3" s="58">
        <v>0</v>
      </c>
      <c r="Q3" s="58">
        <v>0</v>
      </c>
      <c r="R3" s="58">
        <v>0</v>
      </c>
      <c r="S3" s="58">
        <v>0</v>
      </c>
      <c r="T3" s="58">
        <v>0</v>
      </c>
      <c r="U3" s="58">
        <v>0</v>
      </c>
      <c r="V3" s="58">
        <v>0</v>
      </c>
      <c r="W3" s="58">
        <v>0</v>
      </c>
      <c r="X3" s="58">
        <v>0</v>
      </c>
      <c r="Y3" s="58">
        <v>0</v>
      </c>
      <c r="Z3" s="58">
        <v>0</v>
      </c>
      <c r="AA3" s="58">
        <v>0</v>
      </c>
      <c r="AB3" s="58">
        <v>0</v>
      </c>
      <c r="AC3" s="58">
        <v>0</v>
      </c>
      <c r="AD3" s="58">
        <v>0</v>
      </c>
      <c r="AE3" s="58">
        <v>0</v>
      </c>
      <c r="AF3" s="58">
        <v>0</v>
      </c>
      <c r="AG3" s="58">
        <v>0</v>
      </c>
      <c r="AH3" s="58">
        <v>0</v>
      </c>
      <c r="AI3" s="58">
        <v>0</v>
      </c>
      <c r="AJ3" s="58">
        <v>0</v>
      </c>
      <c r="AK3" s="58">
        <v>25500</v>
      </c>
      <c r="AL3" s="58">
        <v>0</v>
      </c>
      <c r="AM3" s="58">
        <v>0</v>
      </c>
      <c r="AN3" s="58">
        <v>0</v>
      </c>
      <c r="AO3" s="58">
        <v>0</v>
      </c>
      <c r="AP3" s="58">
        <v>0</v>
      </c>
      <c r="AQ3" s="58">
        <v>0</v>
      </c>
      <c r="AR3" s="58">
        <v>0</v>
      </c>
      <c r="AS3" s="58">
        <v>0</v>
      </c>
      <c r="AT3" s="58">
        <v>0</v>
      </c>
      <c r="AU3" s="58">
        <v>0</v>
      </c>
      <c r="AV3" s="58">
        <v>0</v>
      </c>
      <c r="AW3" s="58">
        <v>0</v>
      </c>
      <c r="AX3" s="58">
        <v>0</v>
      </c>
      <c r="AY3" s="58">
        <v>0</v>
      </c>
      <c r="AZ3" s="58">
        <v>0</v>
      </c>
      <c r="BA3" s="58">
        <v>0</v>
      </c>
      <c r="BB3" s="58">
        <v>0</v>
      </c>
      <c r="BC3" s="58">
        <v>0</v>
      </c>
      <c r="BD3" s="58">
        <v>0</v>
      </c>
      <c r="BE3" s="58">
        <v>0</v>
      </c>
      <c r="BF3" s="58">
        <v>0</v>
      </c>
      <c r="BG3" s="59">
        <v>0</v>
      </c>
      <c r="BH3" s="59">
        <v>0</v>
      </c>
      <c r="BI3" s="58">
        <v>0</v>
      </c>
      <c r="BJ3" s="58">
        <v>0</v>
      </c>
      <c r="BK3" s="58">
        <v>0</v>
      </c>
      <c r="BL3" s="58">
        <v>0</v>
      </c>
      <c r="BM3" s="58">
        <v>0</v>
      </c>
      <c r="BN3" s="58">
        <v>0</v>
      </c>
      <c r="BO3" s="58">
        <v>0</v>
      </c>
      <c r="BP3" s="58">
        <v>0</v>
      </c>
      <c r="BQ3" s="58">
        <v>0</v>
      </c>
      <c r="BR3" s="58">
        <v>0</v>
      </c>
      <c r="BS3" s="58">
        <v>0</v>
      </c>
      <c r="BT3" s="58">
        <v>0</v>
      </c>
      <c r="BU3" s="58">
        <v>0</v>
      </c>
      <c r="BV3" s="58">
        <v>0</v>
      </c>
      <c r="BW3" s="58">
        <v>0</v>
      </c>
      <c r="BX3" s="58">
        <v>0</v>
      </c>
      <c r="BY3" s="58">
        <v>0</v>
      </c>
      <c r="BZ3" s="58">
        <v>0</v>
      </c>
      <c r="CA3" s="58">
        <v>0</v>
      </c>
      <c r="CB3" s="58">
        <v>0</v>
      </c>
      <c r="CC3" s="59">
        <v>44755.645833333336</v>
      </c>
      <c r="CD3" s="59">
        <v>44755.645833333336</v>
      </c>
      <c r="CE3" s="58">
        <v>0</v>
      </c>
      <c r="CF3" s="58">
        <v>0</v>
      </c>
      <c r="CG3" s="58">
        <v>0</v>
      </c>
      <c r="CH3" s="58">
        <v>0</v>
      </c>
      <c r="CJ3" s="58">
        <v>0</v>
      </c>
      <c r="CL3" s="58">
        <v>0</v>
      </c>
      <c r="CN3" s="58">
        <v>0</v>
      </c>
      <c r="CP3" s="58">
        <v>0</v>
      </c>
      <c r="CR3" s="58">
        <v>0</v>
      </c>
      <c r="CT3" s="58">
        <v>0</v>
      </c>
      <c r="CU3" s="58">
        <v>0</v>
      </c>
      <c r="CV3" s="58">
        <v>0</v>
      </c>
      <c r="CW3" s="58" t="s">
        <v>346</v>
      </c>
      <c r="CX3" s="58" t="s">
        <v>346</v>
      </c>
      <c r="CY3" s="58" t="s">
        <v>346</v>
      </c>
    </row>
    <row r="4" spans="1:103" x14ac:dyDescent="0.25">
      <c r="A4" s="58" t="s">
        <v>243</v>
      </c>
      <c r="B4" s="60">
        <v>35500</v>
      </c>
      <c r="C4" s="58">
        <v>2</v>
      </c>
      <c r="D4" s="58">
        <v>0</v>
      </c>
      <c r="E4" s="58">
        <v>0</v>
      </c>
      <c r="F4" s="58">
        <v>0</v>
      </c>
      <c r="G4" s="58">
        <v>0</v>
      </c>
      <c r="H4" s="58">
        <v>0</v>
      </c>
      <c r="I4" s="58">
        <v>0</v>
      </c>
      <c r="J4" s="58">
        <v>0</v>
      </c>
      <c r="K4" s="58">
        <v>0</v>
      </c>
      <c r="L4" s="58">
        <v>0</v>
      </c>
      <c r="M4" s="58">
        <v>0</v>
      </c>
      <c r="N4" s="58">
        <v>0</v>
      </c>
      <c r="O4" s="58">
        <v>0</v>
      </c>
      <c r="P4" s="58">
        <v>0</v>
      </c>
      <c r="Q4" s="58">
        <v>0</v>
      </c>
      <c r="R4" s="58">
        <v>0</v>
      </c>
      <c r="S4" s="58">
        <v>0</v>
      </c>
      <c r="T4" s="58">
        <v>0</v>
      </c>
      <c r="U4" s="58">
        <v>0</v>
      </c>
      <c r="V4" s="58">
        <v>0</v>
      </c>
      <c r="W4" s="58">
        <v>0</v>
      </c>
      <c r="X4" s="58">
        <v>0</v>
      </c>
      <c r="Y4" s="58">
        <v>0</v>
      </c>
      <c r="Z4" s="58">
        <v>0</v>
      </c>
      <c r="AA4" s="58">
        <v>0</v>
      </c>
      <c r="AB4" s="58">
        <v>0</v>
      </c>
      <c r="AC4" s="58">
        <v>0</v>
      </c>
      <c r="AD4" s="58">
        <v>0</v>
      </c>
      <c r="AE4" s="58">
        <v>0</v>
      </c>
      <c r="AF4" s="58">
        <v>0</v>
      </c>
      <c r="AG4" s="58">
        <v>0</v>
      </c>
      <c r="AH4" s="58">
        <v>0</v>
      </c>
      <c r="AI4" s="58">
        <v>0</v>
      </c>
      <c r="AJ4" s="58">
        <v>0</v>
      </c>
      <c r="AK4" s="58">
        <v>25600</v>
      </c>
      <c r="AL4" s="58">
        <v>0</v>
      </c>
      <c r="AM4" s="58">
        <v>0</v>
      </c>
      <c r="AN4" s="58">
        <v>0</v>
      </c>
      <c r="AO4" s="58">
        <v>0</v>
      </c>
      <c r="AP4" s="58">
        <v>0</v>
      </c>
      <c r="AQ4" s="58">
        <v>0</v>
      </c>
      <c r="AR4" s="58">
        <v>0</v>
      </c>
      <c r="AS4" s="58">
        <v>0</v>
      </c>
      <c r="AT4" s="58">
        <v>0</v>
      </c>
      <c r="AU4" s="58">
        <v>0</v>
      </c>
      <c r="AV4" s="58">
        <v>0</v>
      </c>
      <c r="AW4" s="58">
        <v>0</v>
      </c>
      <c r="AX4" s="58">
        <v>0</v>
      </c>
      <c r="AY4" s="58">
        <v>0</v>
      </c>
      <c r="AZ4" s="58">
        <v>0</v>
      </c>
      <c r="BA4" s="58">
        <v>0</v>
      </c>
      <c r="BB4" s="58">
        <v>0</v>
      </c>
      <c r="BC4" s="58">
        <v>0</v>
      </c>
      <c r="BD4" s="58">
        <v>0</v>
      </c>
      <c r="BE4" s="58">
        <v>0</v>
      </c>
      <c r="BF4" s="58">
        <v>0</v>
      </c>
      <c r="BG4" s="59">
        <v>0</v>
      </c>
      <c r="BH4" s="59">
        <v>0</v>
      </c>
      <c r="BI4" s="58">
        <v>0</v>
      </c>
      <c r="BJ4" s="58">
        <v>0</v>
      </c>
      <c r="BK4" s="58">
        <v>0</v>
      </c>
      <c r="BL4" s="58">
        <v>0</v>
      </c>
      <c r="BM4" s="58">
        <v>0</v>
      </c>
      <c r="BN4" s="58">
        <v>0</v>
      </c>
      <c r="BO4" s="58">
        <v>0</v>
      </c>
      <c r="BP4" s="58">
        <v>0</v>
      </c>
      <c r="BQ4" s="58">
        <v>0</v>
      </c>
      <c r="BR4" s="58">
        <v>0</v>
      </c>
      <c r="BS4" s="58">
        <v>0</v>
      </c>
      <c r="BT4" s="58">
        <v>0</v>
      </c>
      <c r="BU4" s="58">
        <v>0</v>
      </c>
      <c r="BV4" s="58">
        <v>0</v>
      </c>
      <c r="BW4" s="58">
        <v>0</v>
      </c>
      <c r="BX4" s="58">
        <v>0</v>
      </c>
      <c r="BY4" s="58">
        <v>0</v>
      </c>
      <c r="BZ4" s="58">
        <v>0</v>
      </c>
      <c r="CA4" s="58">
        <v>0</v>
      </c>
      <c r="CB4" s="58">
        <v>0</v>
      </c>
      <c r="CC4" s="59">
        <v>44755.645833333336</v>
      </c>
      <c r="CD4" s="59">
        <v>44755.645833333336</v>
      </c>
      <c r="CE4" s="58">
        <v>0</v>
      </c>
      <c r="CF4" s="58">
        <v>0</v>
      </c>
      <c r="CG4" s="58">
        <v>0</v>
      </c>
      <c r="CH4" s="58">
        <v>0</v>
      </c>
      <c r="CJ4" s="58">
        <v>0</v>
      </c>
      <c r="CL4" s="58">
        <v>0</v>
      </c>
      <c r="CN4" s="58">
        <v>0</v>
      </c>
      <c r="CP4" s="58">
        <v>0</v>
      </c>
      <c r="CR4" s="58">
        <v>0</v>
      </c>
      <c r="CT4" s="58">
        <v>0</v>
      </c>
      <c r="CU4" s="58">
        <v>0</v>
      </c>
      <c r="CV4" s="58">
        <v>0</v>
      </c>
      <c r="CW4" s="58" t="s">
        <v>346</v>
      </c>
      <c r="CX4" s="58" t="s">
        <v>346</v>
      </c>
      <c r="CY4" s="58" t="s">
        <v>346</v>
      </c>
    </row>
    <row r="5" spans="1:103" x14ac:dyDescent="0.25">
      <c r="A5" s="58" t="s">
        <v>244</v>
      </c>
      <c r="B5" s="60">
        <v>2445425</v>
      </c>
      <c r="C5" s="58">
        <v>3</v>
      </c>
      <c r="D5" s="58">
        <v>0</v>
      </c>
      <c r="E5" s="58">
        <v>0</v>
      </c>
      <c r="F5" s="58">
        <v>0</v>
      </c>
      <c r="G5" s="58">
        <v>0</v>
      </c>
      <c r="H5" s="58">
        <v>0</v>
      </c>
      <c r="I5" s="58">
        <v>0</v>
      </c>
      <c r="J5" s="58">
        <v>0</v>
      </c>
      <c r="K5" s="58">
        <v>0</v>
      </c>
      <c r="L5" s="58">
        <v>0</v>
      </c>
      <c r="M5" s="58">
        <v>0</v>
      </c>
      <c r="N5" s="58">
        <v>0</v>
      </c>
      <c r="O5" s="58">
        <v>0</v>
      </c>
      <c r="P5" s="58">
        <v>0</v>
      </c>
      <c r="Q5" s="58">
        <v>0</v>
      </c>
      <c r="R5" s="58">
        <v>0</v>
      </c>
      <c r="S5" s="58">
        <v>0</v>
      </c>
      <c r="T5" s="58">
        <v>0</v>
      </c>
      <c r="U5" s="58">
        <v>0</v>
      </c>
      <c r="V5" s="58">
        <v>0</v>
      </c>
      <c r="W5" s="58">
        <v>0</v>
      </c>
      <c r="X5" s="58">
        <v>0</v>
      </c>
      <c r="Y5" s="58">
        <v>0</v>
      </c>
      <c r="Z5" s="58">
        <v>0</v>
      </c>
      <c r="AA5" s="58">
        <v>0</v>
      </c>
      <c r="AB5" s="58">
        <v>0</v>
      </c>
      <c r="AC5" s="58">
        <v>0</v>
      </c>
      <c r="AD5" s="58">
        <v>0</v>
      </c>
      <c r="AE5" s="58">
        <v>0</v>
      </c>
      <c r="AF5" s="58">
        <v>0</v>
      </c>
      <c r="AG5" s="58">
        <v>0</v>
      </c>
      <c r="AH5" s="58">
        <v>0</v>
      </c>
      <c r="AI5" s="58">
        <v>0</v>
      </c>
      <c r="AJ5" s="58">
        <v>0</v>
      </c>
      <c r="AK5" s="58">
        <v>25700</v>
      </c>
      <c r="AL5" s="58">
        <v>0</v>
      </c>
      <c r="AM5" s="58">
        <v>0</v>
      </c>
      <c r="AN5" s="58">
        <v>0</v>
      </c>
      <c r="AO5" s="58">
        <v>0</v>
      </c>
      <c r="AP5" s="58">
        <v>0</v>
      </c>
      <c r="AQ5" s="58">
        <v>0</v>
      </c>
      <c r="AR5" s="58">
        <v>0</v>
      </c>
      <c r="AS5" s="58">
        <v>0</v>
      </c>
      <c r="AT5" s="58">
        <v>0</v>
      </c>
      <c r="AU5" s="58">
        <v>0</v>
      </c>
      <c r="AV5" s="58">
        <v>0</v>
      </c>
      <c r="AW5" s="58">
        <v>0</v>
      </c>
      <c r="AX5" s="58">
        <v>0</v>
      </c>
      <c r="AY5" s="58">
        <v>0</v>
      </c>
      <c r="AZ5" s="58">
        <v>0</v>
      </c>
      <c r="BA5" s="58">
        <v>0</v>
      </c>
      <c r="BB5" s="58">
        <v>0</v>
      </c>
      <c r="BC5" s="58">
        <v>0</v>
      </c>
      <c r="BD5" s="58">
        <v>0</v>
      </c>
      <c r="BE5" s="58">
        <v>0</v>
      </c>
      <c r="BF5" s="58">
        <v>0</v>
      </c>
      <c r="BG5" s="59">
        <v>0</v>
      </c>
      <c r="BH5" s="59">
        <v>0</v>
      </c>
      <c r="BI5" s="58">
        <v>0</v>
      </c>
      <c r="BJ5" s="58">
        <v>0</v>
      </c>
      <c r="BK5" s="58">
        <v>0</v>
      </c>
      <c r="BL5" s="58">
        <v>0</v>
      </c>
      <c r="BM5" s="58">
        <v>0</v>
      </c>
      <c r="BN5" s="58">
        <v>0</v>
      </c>
      <c r="BO5" s="58">
        <v>0</v>
      </c>
      <c r="BP5" s="58">
        <v>0</v>
      </c>
      <c r="BQ5" s="58">
        <v>0</v>
      </c>
      <c r="BR5" s="58">
        <v>0</v>
      </c>
      <c r="BS5" s="58">
        <v>0</v>
      </c>
      <c r="BT5" s="58">
        <v>0</v>
      </c>
      <c r="BU5" s="58">
        <v>0</v>
      </c>
      <c r="BV5" s="58">
        <v>0</v>
      </c>
      <c r="BW5" s="58">
        <v>0</v>
      </c>
      <c r="BX5" s="58">
        <v>0</v>
      </c>
      <c r="BY5" s="58">
        <v>0</v>
      </c>
      <c r="BZ5" s="58">
        <v>0</v>
      </c>
      <c r="CA5" s="58">
        <v>0</v>
      </c>
      <c r="CB5" s="58">
        <v>0</v>
      </c>
      <c r="CC5" s="59">
        <v>44755.645833333336</v>
      </c>
      <c r="CD5" s="59">
        <v>44755.645833333336</v>
      </c>
      <c r="CE5" s="58">
        <v>0</v>
      </c>
      <c r="CF5" s="58">
        <v>0</v>
      </c>
      <c r="CG5" s="58">
        <v>0</v>
      </c>
      <c r="CH5" s="58">
        <v>0</v>
      </c>
      <c r="CJ5" s="58">
        <v>0</v>
      </c>
      <c r="CL5" s="58">
        <v>0</v>
      </c>
      <c r="CN5" s="58">
        <v>0</v>
      </c>
      <c r="CP5" s="58">
        <v>0</v>
      </c>
      <c r="CR5" s="58">
        <v>0</v>
      </c>
      <c r="CT5" s="58">
        <v>0</v>
      </c>
      <c r="CU5" s="58">
        <v>0</v>
      </c>
      <c r="CV5" s="58">
        <v>0</v>
      </c>
      <c r="CW5" s="58" t="s">
        <v>346</v>
      </c>
      <c r="CX5" s="58" t="s">
        <v>346</v>
      </c>
      <c r="CY5" s="58" t="s">
        <v>346</v>
      </c>
    </row>
    <row r="6" spans="1:103" x14ac:dyDescent="0.25">
      <c r="A6" s="58" t="s">
        <v>245</v>
      </c>
      <c r="B6" s="60">
        <v>86</v>
      </c>
      <c r="C6" s="58">
        <v>4</v>
      </c>
      <c r="D6" s="58">
        <v>0</v>
      </c>
      <c r="E6" s="58">
        <v>0</v>
      </c>
      <c r="F6" s="58">
        <v>0</v>
      </c>
      <c r="G6" s="58">
        <v>0</v>
      </c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  <c r="N6" s="58">
        <v>0</v>
      </c>
      <c r="O6" s="58">
        <v>0</v>
      </c>
      <c r="P6" s="58">
        <v>0</v>
      </c>
      <c r="Q6" s="58">
        <v>0</v>
      </c>
      <c r="R6" s="58">
        <v>0</v>
      </c>
      <c r="S6" s="58">
        <v>0</v>
      </c>
      <c r="T6" s="58">
        <v>0</v>
      </c>
      <c r="U6" s="58">
        <v>0</v>
      </c>
      <c r="V6" s="58">
        <v>0</v>
      </c>
      <c r="W6" s="58">
        <v>0</v>
      </c>
      <c r="X6" s="58">
        <v>0</v>
      </c>
      <c r="Y6" s="58">
        <v>0</v>
      </c>
      <c r="Z6" s="58">
        <v>0</v>
      </c>
      <c r="AA6" s="58">
        <v>0</v>
      </c>
      <c r="AB6" s="58">
        <v>0</v>
      </c>
      <c r="AC6" s="58">
        <v>0</v>
      </c>
      <c r="AD6" s="58">
        <v>0</v>
      </c>
      <c r="AE6" s="58">
        <v>0</v>
      </c>
      <c r="AF6" s="58">
        <v>0</v>
      </c>
      <c r="AG6" s="58">
        <v>0</v>
      </c>
      <c r="AH6" s="58">
        <v>0</v>
      </c>
      <c r="AI6" s="58">
        <v>0</v>
      </c>
      <c r="AJ6" s="58">
        <v>0</v>
      </c>
      <c r="AK6" s="58">
        <v>25800</v>
      </c>
      <c r="AL6" s="58">
        <v>0</v>
      </c>
      <c r="AM6" s="58">
        <v>0</v>
      </c>
      <c r="AN6" s="58">
        <v>0</v>
      </c>
      <c r="AO6" s="58">
        <v>0</v>
      </c>
      <c r="AP6" s="58">
        <v>0</v>
      </c>
      <c r="AQ6" s="58">
        <v>0</v>
      </c>
      <c r="AR6" s="58">
        <v>0</v>
      </c>
      <c r="AS6" s="58">
        <v>0</v>
      </c>
      <c r="AT6" s="58">
        <v>0</v>
      </c>
      <c r="AU6" s="58">
        <v>0</v>
      </c>
      <c r="AV6" s="58">
        <v>0</v>
      </c>
      <c r="AW6" s="58">
        <v>0</v>
      </c>
      <c r="AX6" s="58">
        <v>0</v>
      </c>
      <c r="AY6" s="58">
        <v>0</v>
      </c>
      <c r="AZ6" s="58">
        <v>0</v>
      </c>
      <c r="BA6" s="58">
        <v>0</v>
      </c>
      <c r="BB6" s="58">
        <v>0</v>
      </c>
      <c r="BC6" s="58">
        <v>0</v>
      </c>
      <c r="BD6" s="58">
        <v>0</v>
      </c>
      <c r="BE6" s="58">
        <v>0</v>
      </c>
      <c r="BF6" s="58">
        <v>0</v>
      </c>
      <c r="BG6" s="59">
        <v>0</v>
      </c>
      <c r="BH6" s="59">
        <v>0</v>
      </c>
      <c r="BI6" s="58">
        <v>0</v>
      </c>
      <c r="BJ6" s="58">
        <v>0</v>
      </c>
      <c r="BK6" s="58">
        <v>0</v>
      </c>
      <c r="BL6" s="58">
        <v>0</v>
      </c>
      <c r="BM6" s="58">
        <v>0</v>
      </c>
      <c r="BN6" s="58">
        <v>0</v>
      </c>
      <c r="BO6" s="58">
        <v>0</v>
      </c>
      <c r="BP6" s="58">
        <v>0</v>
      </c>
      <c r="BQ6" s="58">
        <v>0</v>
      </c>
      <c r="BR6" s="58">
        <v>0</v>
      </c>
      <c r="BS6" s="58">
        <v>0</v>
      </c>
      <c r="BT6" s="58">
        <v>0</v>
      </c>
      <c r="BU6" s="58">
        <v>0</v>
      </c>
      <c r="BV6" s="58">
        <v>0</v>
      </c>
      <c r="BW6" s="58">
        <v>0</v>
      </c>
      <c r="BX6" s="58">
        <v>0</v>
      </c>
      <c r="BY6" s="58">
        <v>0</v>
      </c>
      <c r="BZ6" s="58">
        <v>0</v>
      </c>
      <c r="CA6" s="58">
        <v>0</v>
      </c>
      <c r="CB6" s="58">
        <v>0</v>
      </c>
      <c r="CC6" s="59">
        <v>44755.645833333336</v>
      </c>
      <c r="CD6" s="59">
        <v>44755.645833333336</v>
      </c>
      <c r="CE6" s="58">
        <v>0</v>
      </c>
      <c r="CF6" s="58">
        <v>0</v>
      </c>
      <c r="CG6" s="58">
        <v>0</v>
      </c>
      <c r="CH6" s="58">
        <v>0</v>
      </c>
      <c r="CJ6" s="58">
        <v>0</v>
      </c>
      <c r="CL6" s="58">
        <v>0</v>
      </c>
      <c r="CN6" s="58">
        <v>0</v>
      </c>
      <c r="CP6" s="58">
        <v>0</v>
      </c>
      <c r="CR6" s="58">
        <v>0</v>
      </c>
      <c r="CT6" s="58">
        <v>0</v>
      </c>
      <c r="CU6" s="58">
        <v>0</v>
      </c>
      <c r="CV6" s="58">
        <v>0</v>
      </c>
      <c r="CW6" s="58" t="s">
        <v>346</v>
      </c>
      <c r="CX6" s="58" t="s">
        <v>346</v>
      </c>
      <c r="CY6" s="58" t="s">
        <v>346</v>
      </c>
    </row>
    <row r="7" spans="1:103" x14ac:dyDescent="0.25">
      <c r="A7" s="58" t="s">
        <v>246</v>
      </c>
      <c r="B7" s="60">
        <v>34000</v>
      </c>
      <c r="C7" s="58">
        <v>5</v>
      </c>
      <c r="D7" s="58">
        <v>0</v>
      </c>
      <c r="E7" s="58">
        <v>0</v>
      </c>
      <c r="F7" s="58">
        <v>0</v>
      </c>
      <c r="G7" s="58">
        <v>0</v>
      </c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  <c r="N7" s="58">
        <v>0</v>
      </c>
      <c r="O7" s="58">
        <v>0</v>
      </c>
      <c r="P7" s="58">
        <v>0</v>
      </c>
      <c r="Q7" s="58">
        <v>0</v>
      </c>
      <c r="R7" s="58">
        <v>0</v>
      </c>
      <c r="S7" s="58">
        <v>0</v>
      </c>
      <c r="T7" s="58">
        <v>0</v>
      </c>
      <c r="U7" s="58">
        <v>0</v>
      </c>
      <c r="V7" s="58">
        <v>0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58">
        <v>0</v>
      </c>
      <c r="AC7" s="58">
        <v>0</v>
      </c>
      <c r="AD7" s="58">
        <v>0</v>
      </c>
      <c r="AE7" s="58">
        <v>0</v>
      </c>
      <c r="AF7" s="58">
        <v>0</v>
      </c>
      <c r="AG7" s="58">
        <v>0</v>
      </c>
      <c r="AH7" s="58">
        <v>0</v>
      </c>
      <c r="AI7" s="58">
        <v>0</v>
      </c>
      <c r="AJ7" s="58">
        <v>0</v>
      </c>
      <c r="AK7" s="58">
        <v>25900</v>
      </c>
      <c r="AL7" s="58">
        <v>0</v>
      </c>
      <c r="AM7" s="58">
        <v>0</v>
      </c>
      <c r="AN7" s="58">
        <v>0</v>
      </c>
      <c r="AO7" s="58">
        <v>0</v>
      </c>
      <c r="AP7" s="58">
        <v>0</v>
      </c>
      <c r="AQ7" s="58">
        <v>0</v>
      </c>
      <c r="AR7" s="58">
        <v>0</v>
      </c>
      <c r="AS7" s="58">
        <v>0</v>
      </c>
      <c r="AT7" s="58">
        <v>0</v>
      </c>
      <c r="AU7" s="58">
        <v>0</v>
      </c>
      <c r="AV7" s="58">
        <v>0</v>
      </c>
      <c r="AW7" s="58">
        <v>0</v>
      </c>
      <c r="AX7" s="58">
        <v>0</v>
      </c>
      <c r="AY7" s="58">
        <v>0</v>
      </c>
      <c r="AZ7" s="58">
        <v>0</v>
      </c>
      <c r="BA7" s="58">
        <v>0</v>
      </c>
      <c r="BB7" s="58">
        <v>0</v>
      </c>
      <c r="BC7" s="58">
        <v>0</v>
      </c>
      <c r="BD7" s="58">
        <v>0</v>
      </c>
      <c r="BE7" s="58">
        <v>0</v>
      </c>
      <c r="BF7" s="58">
        <v>0</v>
      </c>
      <c r="BG7" s="59">
        <v>0</v>
      </c>
      <c r="BH7" s="59">
        <v>0</v>
      </c>
      <c r="BI7" s="58">
        <v>0</v>
      </c>
      <c r="BJ7" s="58">
        <v>0</v>
      </c>
      <c r="BK7" s="58">
        <v>0</v>
      </c>
      <c r="BL7" s="58">
        <v>0</v>
      </c>
      <c r="BM7" s="58">
        <v>0</v>
      </c>
      <c r="BN7" s="58">
        <v>0</v>
      </c>
      <c r="BO7" s="58">
        <v>0</v>
      </c>
      <c r="BP7" s="58">
        <v>0</v>
      </c>
      <c r="BQ7" s="58">
        <v>0</v>
      </c>
      <c r="BR7" s="58">
        <v>0</v>
      </c>
      <c r="BS7" s="58">
        <v>0</v>
      </c>
      <c r="BT7" s="58">
        <v>0</v>
      </c>
      <c r="BU7" s="58">
        <v>0</v>
      </c>
      <c r="BV7" s="58">
        <v>0</v>
      </c>
      <c r="BW7" s="58">
        <v>0</v>
      </c>
      <c r="BX7" s="58">
        <v>0</v>
      </c>
      <c r="BY7" s="58">
        <v>0</v>
      </c>
      <c r="BZ7" s="58">
        <v>0</v>
      </c>
      <c r="CA7" s="58">
        <v>0</v>
      </c>
      <c r="CB7" s="58">
        <v>0</v>
      </c>
      <c r="CC7" s="59">
        <v>44755.645833333336</v>
      </c>
      <c r="CD7" s="59">
        <v>44755.645833333336</v>
      </c>
      <c r="CE7" s="58">
        <v>0</v>
      </c>
      <c r="CF7" s="58">
        <v>0</v>
      </c>
      <c r="CG7" s="58">
        <v>0</v>
      </c>
      <c r="CH7" s="58">
        <v>0</v>
      </c>
      <c r="CJ7" s="58">
        <v>0</v>
      </c>
      <c r="CL7" s="58">
        <v>0</v>
      </c>
      <c r="CN7" s="58">
        <v>0</v>
      </c>
      <c r="CP7" s="58">
        <v>0</v>
      </c>
      <c r="CR7" s="58">
        <v>0</v>
      </c>
      <c r="CT7" s="58">
        <v>0</v>
      </c>
      <c r="CU7" s="58">
        <v>0</v>
      </c>
      <c r="CV7" s="58">
        <v>0</v>
      </c>
      <c r="CW7" s="58" t="s">
        <v>346</v>
      </c>
      <c r="CX7" s="58" t="s">
        <v>346</v>
      </c>
      <c r="CY7" s="58" t="s">
        <v>346</v>
      </c>
    </row>
    <row r="8" spans="1:103" x14ac:dyDescent="0.25">
      <c r="A8" t="s">
        <v>350</v>
      </c>
      <c r="B8" s="58" t="str">
        <f>IR!J3</f>
        <v>BANKNIFTY</v>
      </c>
      <c r="C8" s="58">
        <v>6</v>
      </c>
      <c r="D8" s="58">
        <v>0</v>
      </c>
      <c r="E8" s="58">
        <v>0</v>
      </c>
      <c r="F8" s="58">
        <v>0</v>
      </c>
      <c r="G8" s="58">
        <v>0</v>
      </c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0</v>
      </c>
      <c r="N8" s="58">
        <v>0</v>
      </c>
      <c r="O8" s="58">
        <v>0</v>
      </c>
      <c r="P8" s="58">
        <v>0</v>
      </c>
      <c r="Q8" s="58">
        <v>0</v>
      </c>
      <c r="R8" s="58">
        <v>0</v>
      </c>
      <c r="S8" s="58">
        <v>0</v>
      </c>
      <c r="T8" s="58">
        <v>0</v>
      </c>
      <c r="U8" s="58">
        <v>0</v>
      </c>
      <c r="V8" s="58">
        <v>0</v>
      </c>
      <c r="W8" s="58">
        <v>0</v>
      </c>
      <c r="X8" s="58">
        <v>0</v>
      </c>
      <c r="Y8" s="58">
        <v>0</v>
      </c>
      <c r="Z8" s="58">
        <v>0</v>
      </c>
      <c r="AA8" s="58">
        <v>0</v>
      </c>
      <c r="AB8" s="58">
        <v>0</v>
      </c>
      <c r="AC8" s="58">
        <v>0</v>
      </c>
      <c r="AD8" s="58">
        <v>0</v>
      </c>
      <c r="AE8" s="58">
        <v>0</v>
      </c>
      <c r="AF8" s="58">
        <v>0</v>
      </c>
      <c r="AG8" s="58">
        <v>0</v>
      </c>
      <c r="AH8" s="58">
        <v>0</v>
      </c>
      <c r="AI8" s="58">
        <v>0</v>
      </c>
      <c r="AJ8" s="58">
        <v>0</v>
      </c>
      <c r="AK8" s="58">
        <v>26000</v>
      </c>
      <c r="AL8" s="58">
        <v>0</v>
      </c>
      <c r="AM8" s="58">
        <v>0</v>
      </c>
      <c r="AN8" s="58">
        <v>0</v>
      </c>
      <c r="AO8" s="58">
        <v>0</v>
      </c>
      <c r="AP8" s="58">
        <v>0</v>
      </c>
      <c r="AQ8" s="58">
        <v>0</v>
      </c>
      <c r="AR8" s="58">
        <v>0</v>
      </c>
      <c r="AS8" s="58">
        <v>0</v>
      </c>
      <c r="AT8" s="58">
        <v>0</v>
      </c>
      <c r="AU8" s="58">
        <v>0</v>
      </c>
      <c r="AV8" s="58">
        <v>0</v>
      </c>
      <c r="AW8" s="58">
        <v>0</v>
      </c>
      <c r="AX8" s="58">
        <v>0</v>
      </c>
      <c r="AY8" s="58">
        <v>0</v>
      </c>
      <c r="AZ8" s="58">
        <v>0</v>
      </c>
      <c r="BA8" s="58">
        <v>0</v>
      </c>
      <c r="BB8" s="58">
        <v>0</v>
      </c>
      <c r="BC8" s="58">
        <v>0</v>
      </c>
      <c r="BD8" s="58">
        <v>0</v>
      </c>
      <c r="BE8" s="58">
        <v>0</v>
      </c>
      <c r="BF8" s="58">
        <v>0</v>
      </c>
      <c r="BG8" s="59">
        <v>0</v>
      </c>
      <c r="BH8" s="59">
        <v>0</v>
      </c>
      <c r="BI8" s="58">
        <v>0</v>
      </c>
      <c r="BJ8" s="58">
        <v>0</v>
      </c>
      <c r="BK8" s="58">
        <v>0</v>
      </c>
      <c r="BL8" s="58">
        <v>0</v>
      </c>
      <c r="BM8" s="58">
        <v>0</v>
      </c>
      <c r="BN8" s="58">
        <v>0</v>
      </c>
      <c r="BO8" s="58">
        <v>0</v>
      </c>
      <c r="BP8" s="58">
        <v>0</v>
      </c>
      <c r="BQ8" s="58">
        <v>0</v>
      </c>
      <c r="BR8" s="58">
        <v>0</v>
      </c>
      <c r="BS8" s="58">
        <v>0</v>
      </c>
      <c r="BT8" s="58">
        <v>0</v>
      </c>
      <c r="BU8" s="58">
        <v>0</v>
      </c>
      <c r="BV8" s="58">
        <v>0</v>
      </c>
      <c r="BW8" s="58">
        <v>0</v>
      </c>
      <c r="BX8" s="58">
        <v>0</v>
      </c>
      <c r="BY8" s="58">
        <v>0</v>
      </c>
      <c r="BZ8" s="58">
        <v>0</v>
      </c>
      <c r="CA8" s="58">
        <v>0</v>
      </c>
      <c r="CB8" s="58">
        <v>0</v>
      </c>
      <c r="CC8" s="59">
        <v>44755.645833333336</v>
      </c>
      <c r="CD8" s="59">
        <v>44755.645833333336</v>
      </c>
      <c r="CE8" s="58">
        <v>0</v>
      </c>
      <c r="CF8" s="58">
        <v>0</v>
      </c>
      <c r="CG8" s="58">
        <v>0</v>
      </c>
      <c r="CH8" s="58">
        <v>0</v>
      </c>
      <c r="CJ8" s="58">
        <v>0</v>
      </c>
      <c r="CL8" s="58">
        <v>0</v>
      </c>
      <c r="CN8" s="58">
        <v>0</v>
      </c>
      <c r="CP8" s="58">
        <v>0</v>
      </c>
      <c r="CR8" s="58">
        <v>0</v>
      </c>
      <c r="CT8" s="58">
        <v>0</v>
      </c>
      <c r="CU8" s="58">
        <v>0</v>
      </c>
      <c r="CV8" s="58">
        <v>0</v>
      </c>
      <c r="CW8" s="58" t="s">
        <v>346</v>
      </c>
      <c r="CX8" s="58" t="s">
        <v>346</v>
      </c>
      <c r="CY8" s="58" t="s">
        <v>346</v>
      </c>
    </row>
    <row r="9" spans="1:103" x14ac:dyDescent="0.25">
      <c r="A9" s="58" t="s">
        <v>349</v>
      </c>
      <c r="B9" s="61">
        <f>IR!K3</f>
        <v>44756</v>
      </c>
      <c r="C9" s="58">
        <v>7</v>
      </c>
      <c r="D9" s="58">
        <v>0</v>
      </c>
      <c r="E9" s="58">
        <v>0</v>
      </c>
      <c r="F9" s="58">
        <v>0</v>
      </c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  <c r="P9" s="58">
        <v>0</v>
      </c>
      <c r="Q9" s="58">
        <v>0</v>
      </c>
      <c r="R9" s="58">
        <v>0</v>
      </c>
      <c r="S9" s="58">
        <v>0</v>
      </c>
      <c r="T9" s="58">
        <v>0</v>
      </c>
      <c r="U9" s="58">
        <v>0</v>
      </c>
      <c r="V9" s="58">
        <v>0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58">
        <v>0</v>
      </c>
      <c r="AC9" s="58">
        <v>0</v>
      </c>
      <c r="AD9" s="58">
        <v>0</v>
      </c>
      <c r="AE9" s="58">
        <v>0</v>
      </c>
      <c r="AF9" s="58">
        <v>0</v>
      </c>
      <c r="AG9" s="58">
        <v>0</v>
      </c>
      <c r="AH9" s="58">
        <v>0</v>
      </c>
      <c r="AI9" s="58">
        <v>0</v>
      </c>
      <c r="AJ9" s="58">
        <v>0</v>
      </c>
      <c r="AK9" s="58">
        <v>26100</v>
      </c>
      <c r="AL9" s="58">
        <v>0</v>
      </c>
      <c r="AM9" s="58">
        <v>0</v>
      </c>
      <c r="AN9" s="58">
        <v>0</v>
      </c>
      <c r="AO9" s="58">
        <v>0</v>
      </c>
      <c r="AP9" s="58">
        <v>0</v>
      </c>
      <c r="AQ9" s="58">
        <v>0</v>
      </c>
      <c r="AR9" s="58">
        <v>0</v>
      </c>
      <c r="AS9" s="58">
        <v>0</v>
      </c>
      <c r="AT9" s="58">
        <v>0</v>
      </c>
      <c r="AU9" s="58">
        <v>0</v>
      </c>
      <c r="AV9" s="58">
        <v>0</v>
      </c>
      <c r="AW9" s="58">
        <v>0</v>
      </c>
      <c r="AX9" s="58">
        <v>0</v>
      </c>
      <c r="AY9" s="58">
        <v>0</v>
      </c>
      <c r="AZ9" s="58">
        <v>0</v>
      </c>
      <c r="BA9" s="58">
        <v>0</v>
      </c>
      <c r="BB9" s="58">
        <v>0</v>
      </c>
      <c r="BC9" s="58">
        <v>0</v>
      </c>
      <c r="BD9" s="58">
        <v>0</v>
      </c>
      <c r="BE9" s="58">
        <v>0</v>
      </c>
      <c r="BF9" s="58">
        <v>0</v>
      </c>
      <c r="BG9" s="59">
        <v>0</v>
      </c>
      <c r="BH9" s="59">
        <v>0</v>
      </c>
      <c r="BI9" s="58">
        <v>0</v>
      </c>
      <c r="BJ9" s="58">
        <v>0</v>
      </c>
      <c r="BK9" s="58">
        <v>0</v>
      </c>
      <c r="BL9" s="58">
        <v>0</v>
      </c>
      <c r="BM9" s="58">
        <v>0</v>
      </c>
      <c r="BN9" s="58">
        <v>0</v>
      </c>
      <c r="BO9" s="58">
        <v>0</v>
      </c>
      <c r="BP9" s="58">
        <v>0</v>
      </c>
      <c r="BQ9" s="58">
        <v>0</v>
      </c>
      <c r="BR9" s="58">
        <v>0</v>
      </c>
      <c r="BS9" s="58">
        <v>0</v>
      </c>
      <c r="BT9" s="58">
        <v>0</v>
      </c>
      <c r="BU9" s="58">
        <v>0</v>
      </c>
      <c r="BV9" s="58">
        <v>0</v>
      </c>
      <c r="BW9" s="58">
        <v>0</v>
      </c>
      <c r="BX9" s="58">
        <v>0</v>
      </c>
      <c r="BY9" s="58">
        <v>0</v>
      </c>
      <c r="BZ9" s="58">
        <v>0</v>
      </c>
      <c r="CA9" s="58">
        <v>0</v>
      </c>
      <c r="CB9" s="58">
        <v>0</v>
      </c>
      <c r="CC9" s="59">
        <v>44755.645833333336</v>
      </c>
      <c r="CD9" s="59">
        <v>44755.645833333336</v>
      </c>
      <c r="CE9" s="58">
        <v>0</v>
      </c>
      <c r="CF9" s="58">
        <v>0</v>
      </c>
      <c r="CG9" s="58">
        <v>0</v>
      </c>
      <c r="CH9" s="58">
        <v>0</v>
      </c>
      <c r="CJ9" s="58">
        <v>0</v>
      </c>
      <c r="CL9" s="58">
        <v>0</v>
      </c>
      <c r="CN9" s="58">
        <v>0</v>
      </c>
      <c r="CP9" s="58">
        <v>0</v>
      </c>
      <c r="CR9" s="58">
        <v>0</v>
      </c>
      <c r="CT9" s="58">
        <v>0</v>
      </c>
      <c r="CU9" s="58">
        <v>0</v>
      </c>
      <c r="CV9" s="58">
        <v>0</v>
      </c>
      <c r="CW9" s="58" t="s">
        <v>346</v>
      </c>
      <c r="CX9" s="58" t="s">
        <v>346</v>
      </c>
      <c r="CY9" s="58" t="s">
        <v>346</v>
      </c>
    </row>
    <row r="10" spans="1:103" x14ac:dyDescent="0.25">
      <c r="A10" s="58" t="str">
        <f>CE1</f>
        <v>FuturePrice</v>
      </c>
      <c r="B10" s="62">
        <f>CE2</f>
        <v>34845.4</v>
      </c>
      <c r="C10" s="58">
        <v>8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  <c r="P10" s="58">
        <v>0</v>
      </c>
      <c r="Q10" s="58">
        <v>0</v>
      </c>
      <c r="R10" s="58">
        <v>0</v>
      </c>
      <c r="S10" s="58">
        <v>0</v>
      </c>
      <c r="T10" s="58">
        <v>0</v>
      </c>
      <c r="U10" s="58">
        <v>0</v>
      </c>
      <c r="V10" s="58">
        <v>0</v>
      </c>
      <c r="W10" s="58">
        <v>0</v>
      </c>
      <c r="X10" s="58">
        <v>0</v>
      </c>
      <c r="Y10" s="58">
        <v>0</v>
      </c>
      <c r="Z10" s="58">
        <v>0</v>
      </c>
      <c r="AA10" s="58">
        <v>0</v>
      </c>
      <c r="AB10" s="58">
        <v>0</v>
      </c>
      <c r="AC10" s="58">
        <v>0</v>
      </c>
      <c r="AD10" s="58">
        <v>0</v>
      </c>
      <c r="AE10" s="58">
        <v>0</v>
      </c>
      <c r="AF10" s="58">
        <v>0</v>
      </c>
      <c r="AG10" s="58">
        <v>0</v>
      </c>
      <c r="AH10" s="58">
        <v>0</v>
      </c>
      <c r="AI10" s="58">
        <v>0</v>
      </c>
      <c r="AJ10" s="58">
        <v>0</v>
      </c>
      <c r="AK10" s="58">
        <v>26200</v>
      </c>
      <c r="AL10" s="58">
        <v>0</v>
      </c>
      <c r="AM10" s="58">
        <v>0</v>
      </c>
      <c r="AN10" s="58">
        <v>0</v>
      </c>
      <c r="AO10" s="58">
        <v>0</v>
      </c>
      <c r="AP10" s="58">
        <v>0</v>
      </c>
      <c r="AQ10" s="58">
        <v>0</v>
      </c>
      <c r="AR10" s="58">
        <v>0</v>
      </c>
      <c r="AS10" s="58">
        <v>0</v>
      </c>
      <c r="AT10" s="58">
        <v>0</v>
      </c>
      <c r="AU10" s="58">
        <v>0</v>
      </c>
      <c r="AV10" s="58">
        <v>0</v>
      </c>
      <c r="AW10" s="58">
        <v>0</v>
      </c>
      <c r="AX10" s="58">
        <v>0</v>
      </c>
      <c r="AY10" s="58">
        <v>0</v>
      </c>
      <c r="AZ10" s="58">
        <v>0</v>
      </c>
      <c r="BA10" s="58">
        <v>0</v>
      </c>
      <c r="BB10" s="58">
        <v>0</v>
      </c>
      <c r="BC10" s="58">
        <v>0</v>
      </c>
      <c r="BD10" s="58">
        <v>0</v>
      </c>
      <c r="BE10" s="58">
        <v>0</v>
      </c>
      <c r="BF10" s="58">
        <v>0</v>
      </c>
      <c r="BG10" s="59">
        <v>0</v>
      </c>
      <c r="BH10" s="59">
        <v>0</v>
      </c>
      <c r="BI10" s="58">
        <v>0</v>
      </c>
      <c r="BJ10" s="58">
        <v>0</v>
      </c>
      <c r="BK10" s="58">
        <v>0</v>
      </c>
      <c r="BL10" s="58">
        <v>0</v>
      </c>
      <c r="BM10" s="58">
        <v>0</v>
      </c>
      <c r="BN10" s="58">
        <v>0</v>
      </c>
      <c r="BO10" s="58">
        <v>0</v>
      </c>
      <c r="BP10" s="58">
        <v>0</v>
      </c>
      <c r="BQ10" s="58">
        <v>0</v>
      </c>
      <c r="BR10" s="58">
        <v>0</v>
      </c>
      <c r="BS10" s="58">
        <v>0</v>
      </c>
      <c r="BT10" s="58">
        <v>0</v>
      </c>
      <c r="BU10" s="58">
        <v>0</v>
      </c>
      <c r="BV10" s="58">
        <v>0</v>
      </c>
      <c r="BW10" s="58">
        <v>0</v>
      </c>
      <c r="BX10" s="58">
        <v>0</v>
      </c>
      <c r="BY10" s="58">
        <v>0</v>
      </c>
      <c r="BZ10" s="58">
        <v>0</v>
      </c>
      <c r="CA10" s="58">
        <v>0</v>
      </c>
      <c r="CB10" s="58">
        <v>0</v>
      </c>
      <c r="CC10" s="59">
        <v>44755.645833333336</v>
      </c>
      <c r="CD10" s="59">
        <v>44755.645833333336</v>
      </c>
      <c r="CE10" s="58">
        <v>0</v>
      </c>
      <c r="CF10" s="58">
        <v>0</v>
      </c>
      <c r="CG10" s="58">
        <v>0</v>
      </c>
      <c r="CH10" s="58">
        <v>0</v>
      </c>
      <c r="CJ10" s="58">
        <v>0</v>
      </c>
      <c r="CL10" s="58">
        <v>0</v>
      </c>
      <c r="CN10" s="58">
        <v>0</v>
      </c>
      <c r="CP10" s="58">
        <v>0</v>
      </c>
      <c r="CR10" s="58">
        <v>0</v>
      </c>
      <c r="CT10" s="58">
        <v>0</v>
      </c>
      <c r="CU10" s="58">
        <v>0</v>
      </c>
      <c r="CV10" s="58">
        <v>0</v>
      </c>
      <c r="CW10" s="58" t="s">
        <v>346</v>
      </c>
      <c r="CX10" s="58" t="s">
        <v>346</v>
      </c>
      <c r="CY10" s="58" t="s">
        <v>346</v>
      </c>
    </row>
    <row r="11" spans="1:103" x14ac:dyDescent="0.25">
      <c r="B11" s="59">
        <f>CG2</f>
        <v>44755.645833333336</v>
      </c>
      <c r="C11" s="58">
        <v>9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  <c r="P11" s="58">
        <v>0</v>
      </c>
      <c r="Q11" s="58">
        <v>0</v>
      </c>
      <c r="R11" s="58">
        <v>0</v>
      </c>
      <c r="S11" s="58">
        <v>0</v>
      </c>
      <c r="T11" s="58">
        <v>0</v>
      </c>
      <c r="U11" s="58">
        <v>0</v>
      </c>
      <c r="V11" s="58">
        <v>0</v>
      </c>
      <c r="W11" s="58">
        <v>0</v>
      </c>
      <c r="X11" s="58">
        <v>0</v>
      </c>
      <c r="Y11" s="58">
        <v>0</v>
      </c>
      <c r="Z11" s="58">
        <v>0</v>
      </c>
      <c r="AA11" s="58">
        <v>0</v>
      </c>
      <c r="AB11" s="58">
        <v>0</v>
      </c>
      <c r="AC11" s="58">
        <v>0</v>
      </c>
      <c r="AD11" s="58">
        <v>0</v>
      </c>
      <c r="AE11" s="58">
        <v>0</v>
      </c>
      <c r="AF11" s="58">
        <v>0</v>
      </c>
      <c r="AG11" s="58">
        <v>0</v>
      </c>
      <c r="AH11" s="58">
        <v>0</v>
      </c>
      <c r="AI11" s="58">
        <v>0</v>
      </c>
      <c r="AJ11" s="58">
        <v>0</v>
      </c>
      <c r="AK11" s="58">
        <v>26300</v>
      </c>
      <c r="AL11" s="58">
        <v>0</v>
      </c>
      <c r="AM11" s="58">
        <v>0</v>
      </c>
      <c r="AN11" s="58">
        <v>0</v>
      </c>
      <c r="AO11" s="58">
        <v>0</v>
      </c>
      <c r="AP11" s="58">
        <v>0</v>
      </c>
      <c r="AQ11" s="58">
        <v>0</v>
      </c>
      <c r="AR11" s="58">
        <v>0</v>
      </c>
      <c r="AS11" s="58">
        <v>0</v>
      </c>
      <c r="AT11" s="58">
        <v>0</v>
      </c>
      <c r="AU11" s="58">
        <v>0</v>
      </c>
      <c r="AV11" s="58">
        <v>0</v>
      </c>
      <c r="AW11" s="58">
        <v>0</v>
      </c>
      <c r="AX11" s="58">
        <v>0</v>
      </c>
      <c r="AY11" s="58">
        <v>0</v>
      </c>
      <c r="AZ11" s="58">
        <v>0</v>
      </c>
      <c r="BA11" s="58">
        <v>0</v>
      </c>
      <c r="BB11" s="58">
        <v>0</v>
      </c>
      <c r="BC11" s="58">
        <v>0</v>
      </c>
      <c r="BD11" s="58">
        <v>0</v>
      </c>
      <c r="BE11" s="58">
        <v>0</v>
      </c>
      <c r="BF11" s="58">
        <v>0</v>
      </c>
      <c r="BG11" s="59">
        <v>0</v>
      </c>
      <c r="BH11" s="59">
        <v>0</v>
      </c>
      <c r="BI11" s="58">
        <v>0</v>
      </c>
      <c r="BJ11" s="58">
        <v>0</v>
      </c>
      <c r="BK11" s="58">
        <v>0</v>
      </c>
      <c r="BL11" s="58">
        <v>0</v>
      </c>
      <c r="BM11" s="58">
        <v>0</v>
      </c>
      <c r="BN11" s="58">
        <v>0</v>
      </c>
      <c r="BO11" s="58">
        <v>0</v>
      </c>
      <c r="BP11" s="58">
        <v>0</v>
      </c>
      <c r="BQ11" s="58">
        <v>0</v>
      </c>
      <c r="BR11" s="58">
        <v>0</v>
      </c>
      <c r="BS11" s="58">
        <v>0</v>
      </c>
      <c r="BT11" s="58">
        <v>0</v>
      </c>
      <c r="BU11" s="58">
        <v>0</v>
      </c>
      <c r="BV11" s="58">
        <v>0</v>
      </c>
      <c r="BW11" s="58">
        <v>0</v>
      </c>
      <c r="BX11" s="58">
        <v>0</v>
      </c>
      <c r="BY11" s="58">
        <v>0</v>
      </c>
      <c r="BZ11" s="58">
        <v>0</v>
      </c>
      <c r="CA11" s="58">
        <v>0</v>
      </c>
      <c r="CB11" s="58">
        <v>0</v>
      </c>
      <c r="CC11" s="59">
        <v>44755.645833333336</v>
      </c>
      <c r="CD11" s="59">
        <v>44755.645833333336</v>
      </c>
      <c r="CE11" s="58">
        <v>0</v>
      </c>
      <c r="CF11" s="58">
        <v>0</v>
      </c>
      <c r="CG11" s="58">
        <v>0</v>
      </c>
      <c r="CH11" s="58">
        <v>0</v>
      </c>
      <c r="CJ11" s="58">
        <v>0</v>
      </c>
      <c r="CL11" s="58">
        <v>0</v>
      </c>
      <c r="CN11" s="58">
        <v>0</v>
      </c>
      <c r="CP11" s="58">
        <v>0</v>
      </c>
      <c r="CR11" s="58">
        <v>0</v>
      </c>
      <c r="CT11" s="58">
        <v>0</v>
      </c>
      <c r="CU11" s="58">
        <v>0</v>
      </c>
      <c r="CV11" s="58">
        <v>0</v>
      </c>
      <c r="CW11" s="58" t="s">
        <v>346</v>
      </c>
      <c r="CX11" s="58" t="s">
        <v>346</v>
      </c>
      <c r="CY11" s="58" t="s">
        <v>346</v>
      </c>
    </row>
    <row r="12" spans="1:103" x14ac:dyDescent="0.25">
      <c r="C12" s="58">
        <v>10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8">
        <v>0</v>
      </c>
      <c r="Y12" s="58">
        <v>0</v>
      </c>
      <c r="Z12" s="58">
        <v>0</v>
      </c>
      <c r="AA12" s="58">
        <v>0</v>
      </c>
      <c r="AB12" s="58">
        <v>0</v>
      </c>
      <c r="AC12" s="58">
        <v>0</v>
      </c>
      <c r="AD12" s="58">
        <v>0</v>
      </c>
      <c r="AE12" s="58">
        <v>0</v>
      </c>
      <c r="AF12" s="58">
        <v>0</v>
      </c>
      <c r="AG12" s="58">
        <v>0</v>
      </c>
      <c r="AH12" s="58">
        <v>0</v>
      </c>
      <c r="AI12" s="58">
        <v>0</v>
      </c>
      <c r="AJ12" s="58">
        <v>0</v>
      </c>
      <c r="AK12" s="58">
        <v>26400</v>
      </c>
      <c r="AL12" s="58">
        <v>0</v>
      </c>
      <c r="AM12" s="58">
        <v>0</v>
      </c>
      <c r="AN12" s="58">
        <v>0</v>
      </c>
      <c r="AO12" s="58">
        <v>0</v>
      </c>
      <c r="AP12" s="58">
        <v>0</v>
      </c>
      <c r="AQ12" s="58">
        <v>0</v>
      </c>
      <c r="AR12" s="58">
        <v>0</v>
      </c>
      <c r="AS12" s="58">
        <v>0</v>
      </c>
      <c r="AT12" s="58">
        <v>0</v>
      </c>
      <c r="AU12" s="58">
        <v>0</v>
      </c>
      <c r="AV12" s="58">
        <v>0</v>
      </c>
      <c r="AW12" s="58">
        <v>0</v>
      </c>
      <c r="AX12" s="58">
        <v>0</v>
      </c>
      <c r="AY12" s="58">
        <v>0</v>
      </c>
      <c r="AZ12" s="58">
        <v>0</v>
      </c>
      <c r="BA12" s="58">
        <v>0</v>
      </c>
      <c r="BB12" s="58">
        <v>0</v>
      </c>
      <c r="BC12" s="58">
        <v>0</v>
      </c>
      <c r="BD12" s="58">
        <v>0</v>
      </c>
      <c r="BE12" s="58">
        <v>0</v>
      </c>
      <c r="BF12" s="58">
        <v>0</v>
      </c>
      <c r="BG12" s="59">
        <v>0</v>
      </c>
      <c r="BH12" s="59">
        <v>0</v>
      </c>
      <c r="BI12" s="58">
        <v>0</v>
      </c>
      <c r="BJ12" s="58">
        <v>0</v>
      </c>
      <c r="BK12" s="58">
        <v>0</v>
      </c>
      <c r="BL12" s="58">
        <v>0</v>
      </c>
      <c r="BM12" s="58">
        <v>0</v>
      </c>
      <c r="BN12" s="58">
        <v>0</v>
      </c>
      <c r="BO12" s="58">
        <v>0</v>
      </c>
      <c r="BP12" s="58">
        <v>0</v>
      </c>
      <c r="BQ12" s="58">
        <v>0</v>
      </c>
      <c r="BR12" s="58">
        <v>0</v>
      </c>
      <c r="BS12" s="58">
        <v>0</v>
      </c>
      <c r="BT12" s="58">
        <v>0</v>
      </c>
      <c r="BU12" s="58">
        <v>0</v>
      </c>
      <c r="BV12" s="58">
        <v>0</v>
      </c>
      <c r="BW12" s="58">
        <v>0</v>
      </c>
      <c r="BX12" s="58">
        <v>0</v>
      </c>
      <c r="BY12" s="58">
        <v>0</v>
      </c>
      <c r="BZ12" s="58">
        <v>0</v>
      </c>
      <c r="CA12" s="58">
        <v>0</v>
      </c>
      <c r="CB12" s="58">
        <v>0</v>
      </c>
      <c r="CC12" s="59">
        <v>44755.645833333336</v>
      </c>
      <c r="CD12" s="59">
        <v>44755.645833333336</v>
      </c>
      <c r="CE12" s="58">
        <v>0</v>
      </c>
      <c r="CF12" s="58">
        <v>0</v>
      </c>
      <c r="CG12" s="58">
        <v>0</v>
      </c>
      <c r="CH12" s="58">
        <v>0</v>
      </c>
      <c r="CJ12" s="58">
        <v>0</v>
      </c>
      <c r="CL12" s="58">
        <v>0</v>
      </c>
      <c r="CN12" s="58">
        <v>0</v>
      </c>
      <c r="CP12" s="58">
        <v>0</v>
      </c>
      <c r="CR12" s="58">
        <v>0</v>
      </c>
      <c r="CT12" s="58">
        <v>0</v>
      </c>
      <c r="CU12" s="58">
        <v>0</v>
      </c>
      <c r="CV12" s="58">
        <v>0</v>
      </c>
      <c r="CW12" s="58" t="s">
        <v>346</v>
      </c>
      <c r="CX12" s="58" t="s">
        <v>346</v>
      </c>
      <c r="CY12" s="58" t="s">
        <v>346</v>
      </c>
    </row>
    <row r="13" spans="1:103" x14ac:dyDescent="0.25">
      <c r="C13" s="58">
        <v>11</v>
      </c>
      <c r="D13" s="58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  <c r="P13" s="58">
        <v>0</v>
      </c>
      <c r="Q13" s="58">
        <v>0</v>
      </c>
      <c r="R13" s="58">
        <v>0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</v>
      </c>
      <c r="AC13" s="58">
        <v>0</v>
      </c>
      <c r="AD13" s="58">
        <v>0</v>
      </c>
      <c r="AE13" s="58">
        <v>0</v>
      </c>
      <c r="AF13" s="58">
        <v>0</v>
      </c>
      <c r="AG13" s="58">
        <v>0</v>
      </c>
      <c r="AH13" s="58">
        <v>0</v>
      </c>
      <c r="AI13" s="58">
        <v>0</v>
      </c>
      <c r="AJ13" s="58">
        <v>0</v>
      </c>
      <c r="AK13" s="58">
        <v>26500</v>
      </c>
      <c r="AL13" s="58">
        <v>0</v>
      </c>
      <c r="AM13" s="58">
        <v>0</v>
      </c>
      <c r="AN13" s="58">
        <v>0</v>
      </c>
      <c r="AO13" s="58">
        <v>0</v>
      </c>
      <c r="AP13" s="58">
        <v>0</v>
      </c>
      <c r="AQ13" s="58">
        <v>0</v>
      </c>
      <c r="AR13" s="58">
        <v>0</v>
      </c>
      <c r="AS13" s="58">
        <v>0</v>
      </c>
      <c r="AT13" s="58">
        <v>0</v>
      </c>
      <c r="AU13" s="58">
        <v>0</v>
      </c>
      <c r="AV13" s="58">
        <v>0</v>
      </c>
      <c r="AW13" s="58">
        <v>0</v>
      </c>
      <c r="AX13" s="58">
        <v>0</v>
      </c>
      <c r="AY13" s="58">
        <v>0</v>
      </c>
      <c r="AZ13" s="58">
        <v>0</v>
      </c>
      <c r="BA13" s="58">
        <v>0</v>
      </c>
      <c r="BB13" s="58">
        <v>0</v>
      </c>
      <c r="BC13" s="58">
        <v>0</v>
      </c>
      <c r="BD13" s="58">
        <v>0</v>
      </c>
      <c r="BE13" s="58">
        <v>0</v>
      </c>
      <c r="BF13" s="58">
        <v>0</v>
      </c>
      <c r="BG13" s="59">
        <v>0</v>
      </c>
      <c r="BH13" s="59">
        <v>0</v>
      </c>
      <c r="BI13" s="58">
        <v>0</v>
      </c>
      <c r="BJ13" s="58">
        <v>0</v>
      </c>
      <c r="BK13" s="58">
        <v>0</v>
      </c>
      <c r="BL13" s="58">
        <v>0</v>
      </c>
      <c r="BM13" s="58">
        <v>0</v>
      </c>
      <c r="BN13" s="58">
        <v>0</v>
      </c>
      <c r="BO13" s="58">
        <v>0</v>
      </c>
      <c r="BP13" s="58">
        <v>0</v>
      </c>
      <c r="BQ13" s="58">
        <v>0</v>
      </c>
      <c r="BR13" s="58">
        <v>0</v>
      </c>
      <c r="BS13" s="58">
        <v>0</v>
      </c>
      <c r="BT13" s="58">
        <v>0</v>
      </c>
      <c r="BU13" s="58">
        <v>0</v>
      </c>
      <c r="BV13" s="58">
        <v>0</v>
      </c>
      <c r="BW13" s="58">
        <v>0</v>
      </c>
      <c r="BX13" s="58">
        <v>0</v>
      </c>
      <c r="BY13" s="58">
        <v>0</v>
      </c>
      <c r="BZ13" s="58">
        <v>0</v>
      </c>
      <c r="CA13" s="58">
        <v>0</v>
      </c>
      <c r="CB13" s="58">
        <v>0</v>
      </c>
      <c r="CC13" s="59">
        <v>44755.645833333336</v>
      </c>
      <c r="CD13" s="59">
        <v>44755.645833333336</v>
      </c>
      <c r="CE13" s="58">
        <v>0</v>
      </c>
      <c r="CF13" s="58">
        <v>0</v>
      </c>
      <c r="CG13" s="58">
        <v>0</v>
      </c>
      <c r="CH13" s="58">
        <v>0</v>
      </c>
      <c r="CJ13" s="58">
        <v>0</v>
      </c>
      <c r="CL13" s="58">
        <v>0</v>
      </c>
      <c r="CN13" s="58">
        <v>0</v>
      </c>
      <c r="CP13" s="58">
        <v>0</v>
      </c>
      <c r="CR13" s="58">
        <v>0</v>
      </c>
      <c r="CT13" s="58">
        <v>0</v>
      </c>
      <c r="CU13" s="58">
        <v>0</v>
      </c>
      <c r="CV13" s="58">
        <v>0</v>
      </c>
      <c r="CW13" s="58" t="s">
        <v>346</v>
      </c>
      <c r="CX13" s="58" t="s">
        <v>346</v>
      </c>
      <c r="CY13" s="58" t="s">
        <v>346</v>
      </c>
    </row>
    <row r="14" spans="1:103" x14ac:dyDescent="0.25">
      <c r="C14" s="58">
        <v>12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8">
        <v>0</v>
      </c>
      <c r="R14" s="58">
        <v>0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0</v>
      </c>
      <c r="AA14" s="58">
        <v>0</v>
      </c>
      <c r="AB14" s="58">
        <v>0</v>
      </c>
      <c r="AC14" s="58">
        <v>0</v>
      </c>
      <c r="AD14" s="58">
        <v>0</v>
      </c>
      <c r="AE14" s="58">
        <v>0</v>
      </c>
      <c r="AF14" s="58">
        <v>0</v>
      </c>
      <c r="AG14" s="58">
        <v>0</v>
      </c>
      <c r="AH14" s="58">
        <v>0</v>
      </c>
      <c r="AI14" s="58">
        <v>0</v>
      </c>
      <c r="AJ14" s="58">
        <v>0</v>
      </c>
      <c r="AK14" s="58">
        <v>26600</v>
      </c>
      <c r="AL14" s="58">
        <v>0</v>
      </c>
      <c r="AM14" s="58">
        <v>0</v>
      </c>
      <c r="AN14" s="58">
        <v>0</v>
      </c>
      <c r="AO14" s="58">
        <v>0</v>
      </c>
      <c r="AP14" s="58">
        <v>0</v>
      </c>
      <c r="AQ14" s="58">
        <v>0</v>
      </c>
      <c r="AR14" s="58">
        <v>0</v>
      </c>
      <c r="AS14" s="58">
        <v>0</v>
      </c>
      <c r="AT14" s="58">
        <v>0</v>
      </c>
      <c r="AU14" s="58">
        <v>0</v>
      </c>
      <c r="AV14" s="58">
        <v>0</v>
      </c>
      <c r="AW14" s="58">
        <v>0</v>
      </c>
      <c r="AX14" s="58">
        <v>0</v>
      </c>
      <c r="AY14" s="58">
        <v>0</v>
      </c>
      <c r="AZ14" s="58">
        <v>0</v>
      </c>
      <c r="BA14" s="58">
        <v>0</v>
      </c>
      <c r="BB14" s="58">
        <v>0</v>
      </c>
      <c r="BC14" s="58">
        <v>0</v>
      </c>
      <c r="BD14" s="58">
        <v>0</v>
      </c>
      <c r="BE14" s="58">
        <v>0</v>
      </c>
      <c r="BF14" s="58">
        <v>0</v>
      </c>
      <c r="BG14" s="59">
        <v>0</v>
      </c>
      <c r="BH14" s="59">
        <v>0</v>
      </c>
      <c r="BI14" s="58">
        <v>0</v>
      </c>
      <c r="BJ14" s="58">
        <v>0</v>
      </c>
      <c r="BK14" s="58">
        <v>0</v>
      </c>
      <c r="BL14" s="58">
        <v>0</v>
      </c>
      <c r="BM14" s="58">
        <v>0</v>
      </c>
      <c r="BN14" s="58">
        <v>0</v>
      </c>
      <c r="BO14" s="58">
        <v>0</v>
      </c>
      <c r="BP14" s="58">
        <v>0</v>
      </c>
      <c r="BQ14" s="58">
        <v>0</v>
      </c>
      <c r="BR14" s="58">
        <v>0</v>
      </c>
      <c r="BS14" s="58">
        <v>0</v>
      </c>
      <c r="BT14" s="58">
        <v>0</v>
      </c>
      <c r="BU14" s="58">
        <v>0</v>
      </c>
      <c r="BV14" s="58">
        <v>0</v>
      </c>
      <c r="BW14" s="58">
        <v>0</v>
      </c>
      <c r="BX14" s="58">
        <v>0</v>
      </c>
      <c r="BY14" s="58">
        <v>0</v>
      </c>
      <c r="BZ14" s="58">
        <v>0</v>
      </c>
      <c r="CA14" s="58">
        <v>0</v>
      </c>
      <c r="CB14" s="58">
        <v>0</v>
      </c>
      <c r="CC14" s="59">
        <v>44755.645833333336</v>
      </c>
      <c r="CD14" s="59">
        <v>44755.645833333336</v>
      </c>
      <c r="CE14" s="58">
        <v>0</v>
      </c>
      <c r="CF14" s="58">
        <v>0</v>
      </c>
      <c r="CG14" s="58">
        <v>0</v>
      </c>
      <c r="CH14" s="58">
        <v>0</v>
      </c>
      <c r="CJ14" s="58">
        <v>0</v>
      </c>
      <c r="CL14" s="58">
        <v>0</v>
      </c>
      <c r="CN14" s="58">
        <v>0</v>
      </c>
      <c r="CP14" s="58">
        <v>0</v>
      </c>
      <c r="CR14" s="58">
        <v>0</v>
      </c>
      <c r="CT14" s="58">
        <v>0</v>
      </c>
      <c r="CU14" s="58">
        <v>0</v>
      </c>
      <c r="CV14" s="58">
        <v>0</v>
      </c>
      <c r="CW14" s="58" t="s">
        <v>346</v>
      </c>
      <c r="CX14" s="58" t="s">
        <v>346</v>
      </c>
      <c r="CY14" s="58" t="s">
        <v>346</v>
      </c>
    </row>
    <row r="15" spans="1:103" x14ac:dyDescent="0.25">
      <c r="C15" s="58">
        <v>13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  <c r="P15" s="58">
        <v>0</v>
      </c>
      <c r="Q15" s="58">
        <v>0</v>
      </c>
      <c r="R15" s="58">
        <v>0</v>
      </c>
      <c r="S15" s="58">
        <v>0</v>
      </c>
      <c r="T15" s="58">
        <v>0</v>
      </c>
      <c r="U15" s="58">
        <v>0</v>
      </c>
      <c r="V15" s="58">
        <v>0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58">
        <v>0</v>
      </c>
      <c r="AC15" s="58">
        <v>0</v>
      </c>
      <c r="AD15" s="58">
        <v>0</v>
      </c>
      <c r="AE15" s="58">
        <v>0</v>
      </c>
      <c r="AF15" s="58">
        <v>0</v>
      </c>
      <c r="AG15" s="58">
        <v>0</v>
      </c>
      <c r="AH15" s="58">
        <v>0</v>
      </c>
      <c r="AI15" s="58">
        <v>0</v>
      </c>
      <c r="AJ15" s="58">
        <v>0</v>
      </c>
      <c r="AK15" s="58">
        <v>26700</v>
      </c>
      <c r="AL15" s="58">
        <v>0</v>
      </c>
      <c r="AM15" s="58">
        <v>0</v>
      </c>
      <c r="AN15" s="58">
        <v>0</v>
      </c>
      <c r="AO15" s="58">
        <v>0</v>
      </c>
      <c r="AP15" s="58">
        <v>0</v>
      </c>
      <c r="AQ15" s="58">
        <v>0</v>
      </c>
      <c r="AR15" s="58">
        <v>0</v>
      </c>
      <c r="AS15" s="58">
        <v>0</v>
      </c>
      <c r="AT15" s="58">
        <v>0</v>
      </c>
      <c r="AU15" s="58">
        <v>0</v>
      </c>
      <c r="AV15" s="58">
        <v>0</v>
      </c>
      <c r="AW15" s="58">
        <v>0</v>
      </c>
      <c r="AX15" s="58">
        <v>0</v>
      </c>
      <c r="AY15" s="58">
        <v>0</v>
      </c>
      <c r="AZ15" s="58">
        <v>0</v>
      </c>
      <c r="BA15" s="58">
        <v>0</v>
      </c>
      <c r="BB15" s="58">
        <v>0</v>
      </c>
      <c r="BC15" s="58">
        <v>0</v>
      </c>
      <c r="BD15" s="58">
        <v>0</v>
      </c>
      <c r="BE15" s="58">
        <v>0</v>
      </c>
      <c r="BF15" s="58">
        <v>0</v>
      </c>
      <c r="BG15" s="59">
        <v>0</v>
      </c>
      <c r="BH15" s="59">
        <v>0</v>
      </c>
      <c r="BI15" s="58">
        <v>0</v>
      </c>
      <c r="BJ15" s="58">
        <v>0</v>
      </c>
      <c r="BK15" s="58">
        <v>0</v>
      </c>
      <c r="BL15" s="58">
        <v>0</v>
      </c>
      <c r="BM15" s="58">
        <v>0</v>
      </c>
      <c r="BN15" s="58">
        <v>0</v>
      </c>
      <c r="BO15" s="58">
        <v>0</v>
      </c>
      <c r="BP15" s="58">
        <v>0</v>
      </c>
      <c r="BQ15" s="58">
        <v>0</v>
      </c>
      <c r="BR15" s="58">
        <v>0</v>
      </c>
      <c r="BS15" s="58">
        <v>0</v>
      </c>
      <c r="BT15" s="58">
        <v>0</v>
      </c>
      <c r="BU15" s="58">
        <v>0</v>
      </c>
      <c r="BV15" s="58">
        <v>0</v>
      </c>
      <c r="BW15" s="58">
        <v>0</v>
      </c>
      <c r="BX15" s="58">
        <v>0</v>
      </c>
      <c r="BY15" s="58">
        <v>0</v>
      </c>
      <c r="BZ15" s="58">
        <v>0</v>
      </c>
      <c r="CA15" s="58">
        <v>0</v>
      </c>
      <c r="CB15" s="58">
        <v>0</v>
      </c>
      <c r="CC15" s="59">
        <v>44755.645833333336</v>
      </c>
      <c r="CD15" s="59">
        <v>44755.645833333336</v>
      </c>
      <c r="CE15" s="58">
        <v>0</v>
      </c>
      <c r="CF15" s="58">
        <v>0</v>
      </c>
      <c r="CG15" s="58">
        <v>0</v>
      </c>
      <c r="CH15" s="58">
        <v>0</v>
      </c>
      <c r="CJ15" s="58">
        <v>0</v>
      </c>
      <c r="CL15" s="58">
        <v>0</v>
      </c>
      <c r="CN15" s="58">
        <v>0</v>
      </c>
      <c r="CP15" s="58">
        <v>0</v>
      </c>
      <c r="CR15" s="58">
        <v>0</v>
      </c>
      <c r="CT15" s="58">
        <v>0</v>
      </c>
      <c r="CU15" s="58">
        <v>0</v>
      </c>
      <c r="CV15" s="58">
        <v>0</v>
      </c>
      <c r="CW15" s="58" t="s">
        <v>346</v>
      </c>
      <c r="CX15" s="58" t="s">
        <v>346</v>
      </c>
      <c r="CY15" s="58" t="s">
        <v>346</v>
      </c>
    </row>
    <row r="16" spans="1:103" x14ac:dyDescent="0.25">
      <c r="C16" s="58">
        <v>14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  <c r="P16" s="58">
        <v>0</v>
      </c>
      <c r="Q16" s="58">
        <v>0</v>
      </c>
      <c r="R16" s="58">
        <v>0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58">
        <v>0</v>
      </c>
      <c r="AC16" s="58">
        <v>0</v>
      </c>
      <c r="AD16" s="58">
        <v>0</v>
      </c>
      <c r="AE16" s="58">
        <v>0</v>
      </c>
      <c r="AF16" s="58">
        <v>0</v>
      </c>
      <c r="AG16" s="58">
        <v>0</v>
      </c>
      <c r="AH16" s="58">
        <v>0</v>
      </c>
      <c r="AI16" s="58">
        <v>0</v>
      </c>
      <c r="AJ16" s="58">
        <v>0</v>
      </c>
      <c r="AK16" s="58">
        <v>26800</v>
      </c>
      <c r="AL16" s="58">
        <v>0</v>
      </c>
      <c r="AM16" s="58">
        <v>0</v>
      </c>
      <c r="AN16" s="58">
        <v>0</v>
      </c>
      <c r="AO16" s="58">
        <v>0</v>
      </c>
      <c r="AP16" s="58">
        <v>0</v>
      </c>
      <c r="AQ16" s="58">
        <v>0</v>
      </c>
      <c r="AR16" s="58">
        <v>0</v>
      </c>
      <c r="AS16" s="58">
        <v>0</v>
      </c>
      <c r="AT16" s="58">
        <v>0</v>
      </c>
      <c r="AU16" s="58">
        <v>0</v>
      </c>
      <c r="AV16" s="58">
        <v>0</v>
      </c>
      <c r="AW16" s="58">
        <v>0</v>
      </c>
      <c r="AX16" s="58">
        <v>0</v>
      </c>
      <c r="AY16" s="58">
        <v>0</v>
      </c>
      <c r="AZ16" s="58">
        <v>0</v>
      </c>
      <c r="BA16" s="58">
        <v>0</v>
      </c>
      <c r="BB16" s="58">
        <v>0</v>
      </c>
      <c r="BC16" s="58">
        <v>0</v>
      </c>
      <c r="BD16" s="58">
        <v>0</v>
      </c>
      <c r="BE16" s="58">
        <v>0</v>
      </c>
      <c r="BF16" s="58">
        <v>0</v>
      </c>
      <c r="BG16" s="59">
        <v>0</v>
      </c>
      <c r="BH16" s="59">
        <v>0</v>
      </c>
      <c r="BI16" s="58">
        <v>0</v>
      </c>
      <c r="BJ16" s="58">
        <v>0</v>
      </c>
      <c r="BK16" s="58">
        <v>0</v>
      </c>
      <c r="BL16" s="58">
        <v>0</v>
      </c>
      <c r="BM16" s="58">
        <v>0</v>
      </c>
      <c r="BN16" s="58">
        <v>0</v>
      </c>
      <c r="BO16" s="58">
        <v>0</v>
      </c>
      <c r="BP16" s="58">
        <v>0</v>
      </c>
      <c r="BQ16" s="58">
        <v>0</v>
      </c>
      <c r="BR16" s="58">
        <v>0</v>
      </c>
      <c r="BS16" s="58">
        <v>0</v>
      </c>
      <c r="BT16" s="58">
        <v>0</v>
      </c>
      <c r="BU16" s="58">
        <v>0</v>
      </c>
      <c r="BV16" s="58">
        <v>0</v>
      </c>
      <c r="BW16" s="58">
        <v>0</v>
      </c>
      <c r="BX16" s="58">
        <v>0</v>
      </c>
      <c r="BY16" s="58">
        <v>0</v>
      </c>
      <c r="BZ16" s="58">
        <v>0</v>
      </c>
      <c r="CA16" s="58">
        <v>0</v>
      </c>
      <c r="CB16" s="58">
        <v>0</v>
      </c>
      <c r="CC16" s="59">
        <v>44755.645833333336</v>
      </c>
      <c r="CD16" s="59">
        <v>44755.645833333336</v>
      </c>
      <c r="CE16" s="58">
        <v>0</v>
      </c>
      <c r="CF16" s="58">
        <v>0</v>
      </c>
      <c r="CG16" s="58">
        <v>0</v>
      </c>
      <c r="CH16" s="58">
        <v>0</v>
      </c>
      <c r="CJ16" s="58">
        <v>0</v>
      </c>
      <c r="CL16" s="58">
        <v>0</v>
      </c>
      <c r="CN16" s="58">
        <v>0</v>
      </c>
      <c r="CP16" s="58">
        <v>0</v>
      </c>
      <c r="CR16" s="58">
        <v>0</v>
      </c>
      <c r="CT16" s="58">
        <v>0</v>
      </c>
      <c r="CU16" s="58">
        <v>0</v>
      </c>
      <c r="CV16" s="58">
        <v>0</v>
      </c>
      <c r="CW16" s="58" t="s">
        <v>346</v>
      </c>
      <c r="CX16" s="58" t="s">
        <v>346</v>
      </c>
      <c r="CY16" s="58" t="s">
        <v>346</v>
      </c>
    </row>
    <row r="17" spans="3:103" x14ac:dyDescent="0.25">
      <c r="C17" s="58">
        <v>15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  <c r="P17" s="58">
        <v>0</v>
      </c>
      <c r="Q17" s="58">
        <v>0</v>
      </c>
      <c r="R17" s="58">
        <v>0</v>
      </c>
      <c r="S17" s="58">
        <v>0</v>
      </c>
      <c r="T17" s="58">
        <v>0</v>
      </c>
      <c r="U17" s="58">
        <v>0</v>
      </c>
      <c r="V17" s="58">
        <v>0</v>
      </c>
      <c r="W17" s="58">
        <v>0</v>
      </c>
      <c r="X17" s="58">
        <v>0</v>
      </c>
      <c r="Y17" s="58">
        <v>0</v>
      </c>
      <c r="Z17" s="58">
        <v>0</v>
      </c>
      <c r="AA17" s="58">
        <v>0</v>
      </c>
      <c r="AB17" s="58">
        <v>0</v>
      </c>
      <c r="AC17" s="58">
        <v>0</v>
      </c>
      <c r="AD17" s="58">
        <v>0</v>
      </c>
      <c r="AE17" s="58">
        <v>0</v>
      </c>
      <c r="AF17" s="58">
        <v>0</v>
      </c>
      <c r="AG17" s="58">
        <v>0</v>
      </c>
      <c r="AH17" s="58">
        <v>0</v>
      </c>
      <c r="AI17" s="58">
        <v>0</v>
      </c>
      <c r="AJ17" s="58">
        <v>0</v>
      </c>
      <c r="AK17" s="58">
        <v>26900</v>
      </c>
      <c r="AL17" s="58">
        <v>0</v>
      </c>
      <c r="AM17" s="58">
        <v>0</v>
      </c>
      <c r="AN17" s="58">
        <v>0</v>
      </c>
      <c r="AO17" s="58">
        <v>0</v>
      </c>
      <c r="AP17" s="58">
        <v>0</v>
      </c>
      <c r="AQ17" s="58">
        <v>0</v>
      </c>
      <c r="AR17" s="58">
        <v>0</v>
      </c>
      <c r="AS17" s="58">
        <v>0</v>
      </c>
      <c r="AT17" s="58">
        <v>0</v>
      </c>
      <c r="AU17" s="58">
        <v>0</v>
      </c>
      <c r="AV17" s="58">
        <v>0</v>
      </c>
      <c r="AW17" s="58">
        <v>0</v>
      </c>
      <c r="AX17" s="58">
        <v>0</v>
      </c>
      <c r="AY17" s="58">
        <v>0</v>
      </c>
      <c r="AZ17" s="58">
        <v>0</v>
      </c>
      <c r="BA17" s="58">
        <v>0</v>
      </c>
      <c r="BB17" s="58">
        <v>0</v>
      </c>
      <c r="BC17" s="58">
        <v>0</v>
      </c>
      <c r="BD17" s="58">
        <v>0</v>
      </c>
      <c r="BE17" s="58">
        <v>0</v>
      </c>
      <c r="BF17" s="58">
        <v>0</v>
      </c>
      <c r="BG17" s="59">
        <v>0</v>
      </c>
      <c r="BH17" s="59">
        <v>0</v>
      </c>
      <c r="BI17" s="58">
        <v>0</v>
      </c>
      <c r="BJ17" s="58">
        <v>0</v>
      </c>
      <c r="BK17" s="58">
        <v>0</v>
      </c>
      <c r="BL17" s="58">
        <v>0</v>
      </c>
      <c r="BM17" s="58">
        <v>0</v>
      </c>
      <c r="BN17" s="58">
        <v>0</v>
      </c>
      <c r="BO17" s="58">
        <v>0</v>
      </c>
      <c r="BP17" s="58">
        <v>0</v>
      </c>
      <c r="BQ17" s="58">
        <v>0</v>
      </c>
      <c r="BR17" s="58">
        <v>0</v>
      </c>
      <c r="BS17" s="58">
        <v>0</v>
      </c>
      <c r="BT17" s="58">
        <v>0</v>
      </c>
      <c r="BU17" s="58">
        <v>0</v>
      </c>
      <c r="BV17" s="58">
        <v>0</v>
      </c>
      <c r="BW17" s="58">
        <v>0</v>
      </c>
      <c r="BX17" s="58">
        <v>0</v>
      </c>
      <c r="BY17" s="58">
        <v>0</v>
      </c>
      <c r="BZ17" s="58">
        <v>0</v>
      </c>
      <c r="CA17" s="58">
        <v>0</v>
      </c>
      <c r="CB17" s="58">
        <v>0</v>
      </c>
      <c r="CC17" s="59">
        <v>44755.645833333336</v>
      </c>
      <c r="CD17" s="59">
        <v>44755.645833333336</v>
      </c>
      <c r="CE17" s="58">
        <v>0</v>
      </c>
      <c r="CF17" s="58">
        <v>0</v>
      </c>
      <c r="CG17" s="58">
        <v>0</v>
      </c>
      <c r="CH17" s="58">
        <v>0</v>
      </c>
      <c r="CJ17" s="58">
        <v>0</v>
      </c>
      <c r="CL17" s="58">
        <v>0</v>
      </c>
      <c r="CN17" s="58">
        <v>0</v>
      </c>
      <c r="CP17" s="58">
        <v>0</v>
      </c>
      <c r="CR17" s="58">
        <v>0</v>
      </c>
      <c r="CT17" s="58">
        <v>0</v>
      </c>
      <c r="CU17" s="58">
        <v>0</v>
      </c>
      <c r="CV17" s="58">
        <v>0</v>
      </c>
      <c r="CW17" s="58" t="s">
        <v>346</v>
      </c>
      <c r="CX17" s="58" t="s">
        <v>346</v>
      </c>
      <c r="CY17" s="58" t="s">
        <v>346</v>
      </c>
    </row>
    <row r="18" spans="3:103" x14ac:dyDescent="0.25">
      <c r="C18" s="58">
        <v>16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58">
        <v>0</v>
      </c>
      <c r="AC18" s="58">
        <v>0</v>
      </c>
      <c r="AD18" s="58">
        <v>0</v>
      </c>
      <c r="AE18" s="58">
        <v>0</v>
      </c>
      <c r="AF18" s="58">
        <v>0</v>
      </c>
      <c r="AG18" s="58">
        <v>0</v>
      </c>
      <c r="AH18" s="58">
        <v>0</v>
      </c>
      <c r="AI18" s="58">
        <v>0</v>
      </c>
      <c r="AJ18" s="58">
        <v>0</v>
      </c>
      <c r="AK18" s="58">
        <v>27000</v>
      </c>
      <c r="AL18" s="58">
        <v>0</v>
      </c>
      <c r="AM18" s="58">
        <v>0</v>
      </c>
      <c r="AN18" s="58">
        <v>0</v>
      </c>
      <c r="AO18" s="58">
        <v>0</v>
      </c>
      <c r="AP18" s="58">
        <v>0</v>
      </c>
      <c r="AQ18" s="58">
        <v>0</v>
      </c>
      <c r="AR18" s="58">
        <v>0</v>
      </c>
      <c r="AS18" s="58">
        <v>0</v>
      </c>
      <c r="AT18" s="58">
        <v>0</v>
      </c>
      <c r="AU18" s="58">
        <v>0</v>
      </c>
      <c r="AV18" s="58">
        <v>0</v>
      </c>
      <c r="AW18" s="58">
        <v>0</v>
      </c>
      <c r="AX18" s="58">
        <v>0</v>
      </c>
      <c r="AY18" s="58">
        <v>0</v>
      </c>
      <c r="AZ18" s="58">
        <v>0</v>
      </c>
      <c r="BA18" s="58">
        <v>0</v>
      </c>
      <c r="BB18" s="58">
        <v>0</v>
      </c>
      <c r="BC18" s="58">
        <v>0</v>
      </c>
      <c r="BD18" s="58">
        <v>0</v>
      </c>
      <c r="BE18" s="58">
        <v>0</v>
      </c>
      <c r="BF18" s="58">
        <v>0</v>
      </c>
      <c r="BG18" s="59">
        <v>0</v>
      </c>
      <c r="BH18" s="59">
        <v>0</v>
      </c>
      <c r="BI18" s="58">
        <v>0</v>
      </c>
      <c r="BJ18" s="58">
        <v>0</v>
      </c>
      <c r="BK18" s="58">
        <v>0</v>
      </c>
      <c r="BL18" s="58">
        <v>0</v>
      </c>
      <c r="BM18" s="58">
        <v>0</v>
      </c>
      <c r="BN18" s="58">
        <v>0</v>
      </c>
      <c r="BO18" s="58">
        <v>0</v>
      </c>
      <c r="BP18" s="58">
        <v>0</v>
      </c>
      <c r="BQ18" s="58">
        <v>0</v>
      </c>
      <c r="BR18" s="58">
        <v>0</v>
      </c>
      <c r="BS18" s="58">
        <v>0</v>
      </c>
      <c r="BT18" s="58">
        <v>0</v>
      </c>
      <c r="BU18" s="58">
        <v>0</v>
      </c>
      <c r="BV18" s="58">
        <v>0</v>
      </c>
      <c r="BW18" s="58">
        <v>0</v>
      </c>
      <c r="BX18" s="58">
        <v>0</v>
      </c>
      <c r="BY18" s="58">
        <v>0</v>
      </c>
      <c r="BZ18" s="58">
        <v>0</v>
      </c>
      <c r="CA18" s="58">
        <v>0</v>
      </c>
      <c r="CB18" s="58">
        <v>0</v>
      </c>
      <c r="CC18" s="59">
        <v>44755.645833333336</v>
      </c>
      <c r="CD18" s="59">
        <v>44755.645833333336</v>
      </c>
      <c r="CE18" s="58">
        <v>0</v>
      </c>
      <c r="CF18" s="58">
        <v>0</v>
      </c>
      <c r="CG18" s="58">
        <v>0</v>
      </c>
      <c r="CH18" s="58">
        <v>0</v>
      </c>
      <c r="CJ18" s="58">
        <v>0</v>
      </c>
      <c r="CL18" s="58">
        <v>0</v>
      </c>
      <c r="CN18" s="58">
        <v>0</v>
      </c>
      <c r="CP18" s="58">
        <v>0</v>
      </c>
      <c r="CR18" s="58">
        <v>0</v>
      </c>
      <c r="CT18" s="58">
        <v>0</v>
      </c>
      <c r="CU18" s="58">
        <v>0</v>
      </c>
      <c r="CV18" s="58">
        <v>0</v>
      </c>
      <c r="CW18" s="58" t="s">
        <v>346</v>
      </c>
      <c r="CX18" s="58" t="s">
        <v>346</v>
      </c>
      <c r="CY18" s="58" t="s">
        <v>346</v>
      </c>
    </row>
    <row r="19" spans="3:103" x14ac:dyDescent="0.25">
      <c r="C19" s="58">
        <v>17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8">
        <v>0</v>
      </c>
      <c r="R19" s="58">
        <v>0</v>
      </c>
      <c r="S19" s="58">
        <v>0</v>
      </c>
      <c r="T19" s="58">
        <v>0</v>
      </c>
      <c r="U19" s="58">
        <v>0</v>
      </c>
      <c r="V19" s="58">
        <v>0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B19" s="58">
        <v>0</v>
      </c>
      <c r="AC19" s="58">
        <v>0</v>
      </c>
      <c r="AD19" s="58">
        <v>0</v>
      </c>
      <c r="AE19" s="58">
        <v>0</v>
      </c>
      <c r="AF19" s="58">
        <v>0</v>
      </c>
      <c r="AG19" s="58">
        <v>0</v>
      </c>
      <c r="AH19" s="58">
        <v>0</v>
      </c>
      <c r="AI19" s="58">
        <v>0</v>
      </c>
      <c r="AJ19" s="58">
        <v>0</v>
      </c>
      <c r="AK19" s="58">
        <v>27100</v>
      </c>
      <c r="AL19" s="58">
        <v>0</v>
      </c>
      <c r="AM19" s="58">
        <v>0</v>
      </c>
      <c r="AN19" s="58">
        <v>0</v>
      </c>
      <c r="AO19" s="58">
        <v>0</v>
      </c>
      <c r="AP19" s="58">
        <v>0</v>
      </c>
      <c r="AQ19" s="58">
        <v>0</v>
      </c>
      <c r="AR19" s="58">
        <v>0</v>
      </c>
      <c r="AS19" s="58">
        <v>0</v>
      </c>
      <c r="AT19" s="58">
        <v>0</v>
      </c>
      <c r="AU19" s="58">
        <v>0</v>
      </c>
      <c r="AV19" s="58">
        <v>0</v>
      </c>
      <c r="AW19" s="58">
        <v>0</v>
      </c>
      <c r="AX19" s="58">
        <v>0</v>
      </c>
      <c r="AY19" s="58">
        <v>0</v>
      </c>
      <c r="AZ19" s="58">
        <v>0</v>
      </c>
      <c r="BA19" s="58">
        <v>0</v>
      </c>
      <c r="BB19" s="58">
        <v>0</v>
      </c>
      <c r="BC19" s="58">
        <v>0</v>
      </c>
      <c r="BD19" s="58">
        <v>0</v>
      </c>
      <c r="BE19" s="58">
        <v>0</v>
      </c>
      <c r="BF19" s="58">
        <v>0</v>
      </c>
      <c r="BG19" s="59">
        <v>0</v>
      </c>
      <c r="BH19" s="59">
        <v>0</v>
      </c>
      <c r="BI19" s="58">
        <v>0</v>
      </c>
      <c r="BJ19" s="58">
        <v>0</v>
      </c>
      <c r="BK19" s="58">
        <v>0</v>
      </c>
      <c r="BL19" s="58">
        <v>0</v>
      </c>
      <c r="BM19" s="58">
        <v>0</v>
      </c>
      <c r="BN19" s="58">
        <v>0</v>
      </c>
      <c r="BO19" s="58">
        <v>0</v>
      </c>
      <c r="BP19" s="58">
        <v>0</v>
      </c>
      <c r="BQ19" s="58">
        <v>0</v>
      </c>
      <c r="BR19" s="58">
        <v>0</v>
      </c>
      <c r="BS19" s="58">
        <v>0</v>
      </c>
      <c r="BT19" s="58">
        <v>0</v>
      </c>
      <c r="BU19" s="58">
        <v>0</v>
      </c>
      <c r="BV19" s="58">
        <v>0</v>
      </c>
      <c r="BW19" s="58">
        <v>0</v>
      </c>
      <c r="BX19" s="58">
        <v>0</v>
      </c>
      <c r="BY19" s="58">
        <v>0</v>
      </c>
      <c r="BZ19" s="58">
        <v>0</v>
      </c>
      <c r="CA19" s="58">
        <v>0</v>
      </c>
      <c r="CB19" s="58">
        <v>0</v>
      </c>
      <c r="CC19" s="59">
        <v>44755.645833333336</v>
      </c>
      <c r="CD19" s="59">
        <v>44755.645833333336</v>
      </c>
      <c r="CE19" s="58">
        <v>0</v>
      </c>
      <c r="CF19" s="58">
        <v>0</v>
      </c>
      <c r="CG19" s="58">
        <v>0</v>
      </c>
      <c r="CH19" s="58">
        <v>0</v>
      </c>
      <c r="CJ19" s="58">
        <v>0</v>
      </c>
      <c r="CL19" s="58">
        <v>0</v>
      </c>
      <c r="CN19" s="58">
        <v>0</v>
      </c>
      <c r="CP19" s="58">
        <v>0</v>
      </c>
      <c r="CR19" s="58">
        <v>0</v>
      </c>
      <c r="CT19" s="58">
        <v>0</v>
      </c>
      <c r="CU19" s="58">
        <v>0</v>
      </c>
      <c r="CV19" s="58">
        <v>0</v>
      </c>
      <c r="CW19" s="58" t="s">
        <v>346</v>
      </c>
      <c r="CX19" s="58" t="s">
        <v>346</v>
      </c>
      <c r="CY19" s="58" t="s">
        <v>346</v>
      </c>
    </row>
    <row r="20" spans="3:103" x14ac:dyDescent="0.25">
      <c r="C20" s="58">
        <v>18</v>
      </c>
      <c r="D20" s="58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  <c r="P20" s="58">
        <v>0</v>
      </c>
      <c r="Q20" s="58">
        <v>0</v>
      </c>
      <c r="R20" s="58">
        <v>0</v>
      </c>
      <c r="S20" s="58">
        <v>0</v>
      </c>
      <c r="T20" s="58">
        <v>0</v>
      </c>
      <c r="U20" s="58">
        <v>0</v>
      </c>
      <c r="V20" s="58">
        <v>0</v>
      </c>
      <c r="W20" s="58">
        <v>0</v>
      </c>
      <c r="X20" s="58">
        <v>0</v>
      </c>
      <c r="Y20" s="58">
        <v>0</v>
      </c>
      <c r="Z20" s="58">
        <v>0</v>
      </c>
      <c r="AA20" s="58">
        <v>0</v>
      </c>
      <c r="AB20" s="58">
        <v>0</v>
      </c>
      <c r="AC20" s="58">
        <v>0</v>
      </c>
      <c r="AD20" s="58">
        <v>0</v>
      </c>
      <c r="AE20" s="58">
        <v>0</v>
      </c>
      <c r="AF20" s="58">
        <v>0</v>
      </c>
      <c r="AG20" s="58">
        <v>0</v>
      </c>
      <c r="AH20" s="58">
        <v>0</v>
      </c>
      <c r="AI20" s="58">
        <v>0</v>
      </c>
      <c r="AJ20" s="58">
        <v>0</v>
      </c>
      <c r="AK20" s="58">
        <v>27200</v>
      </c>
      <c r="AL20" s="58">
        <v>0</v>
      </c>
      <c r="AM20" s="58">
        <v>0</v>
      </c>
      <c r="AN20" s="58">
        <v>0</v>
      </c>
      <c r="AO20" s="58">
        <v>0</v>
      </c>
      <c r="AP20" s="58">
        <v>0</v>
      </c>
      <c r="AQ20" s="58">
        <v>0</v>
      </c>
      <c r="AR20" s="58">
        <v>0</v>
      </c>
      <c r="AS20" s="58">
        <v>0</v>
      </c>
      <c r="AT20" s="58">
        <v>0</v>
      </c>
      <c r="AU20" s="58">
        <v>0</v>
      </c>
      <c r="AV20" s="58">
        <v>0</v>
      </c>
      <c r="AW20" s="58">
        <v>0</v>
      </c>
      <c r="AX20" s="58">
        <v>0</v>
      </c>
      <c r="AY20" s="58">
        <v>0</v>
      </c>
      <c r="AZ20" s="58">
        <v>0</v>
      </c>
      <c r="BA20" s="58">
        <v>0</v>
      </c>
      <c r="BB20" s="58">
        <v>0</v>
      </c>
      <c r="BC20" s="58">
        <v>0</v>
      </c>
      <c r="BD20" s="58">
        <v>0</v>
      </c>
      <c r="BE20" s="58">
        <v>0</v>
      </c>
      <c r="BF20" s="58">
        <v>0</v>
      </c>
      <c r="BG20" s="59">
        <v>0</v>
      </c>
      <c r="BH20" s="59">
        <v>0</v>
      </c>
      <c r="BI20" s="58">
        <v>0</v>
      </c>
      <c r="BJ20" s="58">
        <v>0</v>
      </c>
      <c r="BK20" s="58">
        <v>0</v>
      </c>
      <c r="BL20" s="58">
        <v>0</v>
      </c>
      <c r="BM20" s="58">
        <v>0</v>
      </c>
      <c r="BN20" s="58">
        <v>0</v>
      </c>
      <c r="BO20" s="58">
        <v>0</v>
      </c>
      <c r="BP20" s="58">
        <v>0</v>
      </c>
      <c r="BQ20" s="58">
        <v>0</v>
      </c>
      <c r="BR20" s="58">
        <v>0</v>
      </c>
      <c r="BS20" s="58">
        <v>0</v>
      </c>
      <c r="BT20" s="58">
        <v>0</v>
      </c>
      <c r="BU20" s="58">
        <v>0</v>
      </c>
      <c r="BV20" s="58">
        <v>0</v>
      </c>
      <c r="BW20" s="58">
        <v>0</v>
      </c>
      <c r="BX20" s="58">
        <v>0</v>
      </c>
      <c r="BY20" s="58">
        <v>0</v>
      </c>
      <c r="BZ20" s="58">
        <v>0</v>
      </c>
      <c r="CA20" s="58">
        <v>0</v>
      </c>
      <c r="CB20" s="58">
        <v>0</v>
      </c>
      <c r="CC20" s="59">
        <v>44755.645833333336</v>
      </c>
      <c r="CD20" s="59">
        <v>44755.645833333336</v>
      </c>
      <c r="CE20" s="58">
        <v>0</v>
      </c>
      <c r="CF20" s="58">
        <v>0</v>
      </c>
      <c r="CG20" s="58">
        <v>0</v>
      </c>
      <c r="CH20" s="58">
        <v>0</v>
      </c>
      <c r="CJ20" s="58">
        <v>0</v>
      </c>
      <c r="CL20" s="58">
        <v>0</v>
      </c>
      <c r="CN20" s="58">
        <v>0</v>
      </c>
      <c r="CP20" s="58">
        <v>0</v>
      </c>
      <c r="CR20" s="58">
        <v>0</v>
      </c>
      <c r="CT20" s="58">
        <v>0</v>
      </c>
      <c r="CU20" s="58">
        <v>0</v>
      </c>
      <c r="CV20" s="58">
        <v>0</v>
      </c>
      <c r="CW20" s="58" t="s">
        <v>346</v>
      </c>
      <c r="CX20" s="58" t="s">
        <v>346</v>
      </c>
      <c r="CY20" s="58" t="s">
        <v>346</v>
      </c>
    </row>
    <row r="21" spans="3:103" x14ac:dyDescent="0.25">
      <c r="C21" s="58">
        <v>19</v>
      </c>
      <c r="D21" s="58">
        <v>0</v>
      </c>
      <c r="E21" s="58">
        <v>0</v>
      </c>
      <c r="F21" s="58">
        <v>0</v>
      </c>
      <c r="G21" s="58">
        <v>0</v>
      </c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8">
        <v>0</v>
      </c>
      <c r="R21" s="58">
        <v>0</v>
      </c>
      <c r="S21" s="58">
        <v>0</v>
      </c>
      <c r="T21" s="58">
        <v>0</v>
      </c>
      <c r="U21" s="58">
        <v>0</v>
      </c>
      <c r="V21" s="58">
        <v>0</v>
      </c>
      <c r="W21" s="58">
        <v>0</v>
      </c>
      <c r="X21" s="58">
        <v>0</v>
      </c>
      <c r="Y21" s="58">
        <v>0</v>
      </c>
      <c r="Z21" s="58">
        <v>0</v>
      </c>
      <c r="AA21" s="58">
        <v>0</v>
      </c>
      <c r="AB21" s="58">
        <v>0</v>
      </c>
      <c r="AC21" s="58">
        <v>0</v>
      </c>
      <c r="AD21" s="58">
        <v>0</v>
      </c>
      <c r="AE21" s="58">
        <v>0</v>
      </c>
      <c r="AF21" s="58">
        <v>0</v>
      </c>
      <c r="AG21" s="58">
        <v>0</v>
      </c>
      <c r="AH21" s="58">
        <v>0</v>
      </c>
      <c r="AI21" s="58">
        <v>0</v>
      </c>
      <c r="AJ21" s="58">
        <v>0</v>
      </c>
      <c r="AK21" s="58">
        <v>27300</v>
      </c>
      <c r="AL21" s="58">
        <v>0</v>
      </c>
      <c r="AM21" s="58">
        <v>0</v>
      </c>
      <c r="AN21" s="58">
        <v>0</v>
      </c>
      <c r="AO21" s="58">
        <v>0</v>
      </c>
      <c r="AP21" s="58">
        <v>0</v>
      </c>
      <c r="AQ21" s="58">
        <v>0</v>
      </c>
      <c r="AR21" s="58">
        <v>0</v>
      </c>
      <c r="AS21" s="58">
        <v>0</v>
      </c>
      <c r="AT21" s="58">
        <v>0</v>
      </c>
      <c r="AU21" s="58">
        <v>0</v>
      </c>
      <c r="AV21" s="58">
        <v>0</v>
      </c>
      <c r="AW21" s="58">
        <v>0</v>
      </c>
      <c r="AX21" s="58">
        <v>0</v>
      </c>
      <c r="AY21" s="58">
        <v>0</v>
      </c>
      <c r="AZ21" s="58">
        <v>0</v>
      </c>
      <c r="BA21" s="58">
        <v>0</v>
      </c>
      <c r="BB21" s="58">
        <v>0</v>
      </c>
      <c r="BC21" s="58">
        <v>0</v>
      </c>
      <c r="BD21" s="58">
        <v>0</v>
      </c>
      <c r="BE21" s="58">
        <v>0</v>
      </c>
      <c r="BF21" s="58">
        <v>0</v>
      </c>
      <c r="BG21" s="59">
        <v>0</v>
      </c>
      <c r="BH21" s="59">
        <v>0</v>
      </c>
      <c r="BI21" s="58">
        <v>0</v>
      </c>
      <c r="BJ21" s="58">
        <v>0</v>
      </c>
      <c r="BK21" s="58">
        <v>0</v>
      </c>
      <c r="BL21" s="58">
        <v>0</v>
      </c>
      <c r="BM21" s="58">
        <v>0</v>
      </c>
      <c r="BN21" s="58">
        <v>0</v>
      </c>
      <c r="BO21" s="58">
        <v>0</v>
      </c>
      <c r="BP21" s="58">
        <v>0</v>
      </c>
      <c r="BQ21" s="58">
        <v>0</v>
      </c>
      <c r="BR21" s="58">
        <v>0</v>
      </c>
      <c r="BS21" s="58">
        <v>0</v>
      </c>
      <c r="BT21" s="58">
        <v>0</v>
      </c>
      <c r="BU21" s="58">
        <v>0</v>
      </c>
      <c r="BV21" s="58">
        <v>0</v>
      </c>
      <c r="BW21" s="58">
        <v>0</v>
      </c>
      <c r="BX21" s="58">
        <v>0</v>
      </c>
      <c r="BY21" s="58">
        <v>0</v>
      </c>
      <c r="BZ21" s="58">
        <v>0</v>
      </c>
      <c r="CA21" s="58">
        <v>0</v>
      </c>
      <c r="CB21" s="58">
        <v>0</v>
      </c>
      <c r="CC21" s="59">
        <v>44755.645833333336</v>
      </c>
      <c r="CD21" s="59">
        <v>44755.645833333336</v>
      </c>
      <c r="CE21" s="58">
        <v>0</v>
      </c>
      <c r="CF21" s="58">
        <v>0</v>
      </c>
      <c r="CG21" s="58">
        <v>0</v>
      </c>
      <c r="CH21" s="58">
        <v>0</v>
      </c>
      <c r="CJ21" s="58">
        <v>0</v>
      </c>
      <c r="CL21" s="58">
        <v>0</v>
      </c>
      <c r="CN21" s="58">
        <v>0</v>
      </c>
      <c r="CP21" s="58">
        <v>0</v>
      </c>
      <c r="CR21" s="58">
        <v>0</v>
      </c>
      <c r="CT21" s="58">
        <v>0</v>
      </c>
      <c r="CU21" s="58">
        <v>0</v>
      </c>
      <c r="CV21" s="58">
        <v>0</v>
      </c>
      <c r="CW21" s="58" t="s">
        <v>346</v>
      </c>
      <c r="CX21" s="58" t="s">
        <v>346</v>
      </c>
      <c r="CY21" s="58" t="s">
        <v>346</v>
      </c>
    </row>
    <row r="22" spans="3:103" x14ac:dyDescent="0.25">
      <c r="C22" s="58">
        <v>20</v>
      </c>
      <c r="D22" s="58">
        <v>0</v>
      </c>
      <c r="E22" s="58">
        <v>0</v>
      </c>
      <c r="F22" s="58">
        <v>0</v>
      </c>
      <c r="G22" s="58">
        <v>0</v>
      </c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  <c r="P22" s="58">
        <v>0</v>
      </c>
      <c r="Q22" s="58">
        <v>0</v>
      </c>
      <c r="R22" s="58">
        <v>0</v>
      </c>
      <c r="S22" s="58">
        <v>0</v>
      </c>
      <c r="T22" s="58">
        <v>0</v>
      </c>
      <c r="U22" s="58">
        <v>0</v>
      </c>
      <c r="V22" s="58">
        <v>0</v>
      </c>
      <c r="W22" s="58">
        <v>0</v>
      </c>
      <c r="X22" s="58">
        <v>0</v>
      </c>
      <c r="Y22" s="58">
        <v>0</v>
      </c>
      <c r="Z22" s="58">
        <v>0</v>
      </c>
      <c r="AA22" s="58">
        <v>0</v>
      </c>
      <c r="AB22" s="58">
        <v>0</v>
      </c>
      <c r="AC22" s="58">
        <v>0</v>
      </c>
      <c r="AD22" s="58">
        <v>0</v>
      </c>
      <c r="AE22" s="58">
        <v>0</v>
      </c>
      <c r="AF22" s="58">
        <v>0</v>
      </c>
      <c r="AG22" s="58">
        <v>0</v>
      </c>
      <c r="AH22" s="58">
        <v>0</v>
      </c>
      <c r="AI22" s="58">
        <v>0</v>
      </c>
      <c r="AJ22" s="58">
        <v>0</v>
      </c>
      <c r="AK22" s="58">
        <v>27400</v>
      </c>
      <c r="AL22" s="58">
        <v>0</v>
      </c>
      <c r="AM22" s="58">
        <v>0</v>
      </c>
      <c r="AN22" s="58">
        <v>0</v>
      </c>
      <c r="AO22" s="58">
        <v>0</v>
      </c>
      <c r="AP22" s="58">
        <v>0</v>
      </c>
      <c r="AQ22" s="58">
        <v>0</v>
      </c>
      <c r="AR22" s="58">
        <v>0</v>
      </c>
      <c r="AS22" s="58">
        <v>0</v>
      </c>
      <c r="AT22" s="58">
        <v>0</v>
      </c>
      <c r="AU22" s="58">
        <v>0</v>
      </c>
      <c r="AV22" s="58">
        <v>0</v>
      </c>
      <c r="AW22" s="58">
        <v>0</v>
      </c>
      <c r="AX22" s="58">
        <v>0</v>
      </c>
      <c r="AY22" s="58">
        <v>0</v>
      </c>
      <c r="AZ22" s="58">
        <v>0</v>
      </c>
      <c r="BA22" s="58">
        <v>0</v>
      </c>
      <c r="BB22" s="58">
        <v>0</v>
      </c>
      <c r="BC22" s="58">
        <v>0</v>
      </c>
      <c r="BD22" s="58">
        <v>0</v>
      </c>
      <c r="BE22" s="58">
        <v>0</v>
      </c>
      <c r="BF22" s="58">
        <v>0</v>
      </c>
      <c r="BG22" s="59">
        <v>0</v>
      </c>
      <c r="BH22" s="59">
        <v>0</v>
      </c>
      <c r="BI22" s="58">
        <v>0</v>
      </c>
      <c r="BJ22" s="58">
        <v>0</v>
      </c>
      <c r="BK22" s="58">
        <v>0</v>
      </c>
      <c r="BL22" s="58">
        <v>0</v>
      </c>
      <c r="BM22" s="58">
        <v>0</v>
      </c>
      <c r="BN22" s="58">
        <v>0</v>
      </c>
      <c r="BO22" s="58">
        <v>0</v>
      </c>
      <c r="BP22" s="58">
        <v>0</v>
      </c>
      <c r="BQ22" s="58">
        <v>0</v>
      </c>
      <c r="BR22" s="58">
        <v>0</v>
      </c>
      <c r="BS22" s="58">
        <v>0</v>
      </c>
      <c r="BT22" s="58">
        <v>0</v>
      </c>
      <c r="BU22" s="58">
        <v>0</v>
      </c>
      <c r="BV22" s="58">
        <v>0</v>
      </c>
      <c r="BW22" s="58">
        <v>0</v>
      </c>
      <c r="BX22" s="58">
        <v>0</v>
      </c>
      <c r="BY22" s="58">
        <v>0</v>
      </c>
      <c r="BZ22" s="58">
        <v>0</v>
      </c>
      <c r="CA22" s="58">
        <v>0</v>
      </c>
      <c r="CB22" s="58">
        <v>0</v>
      </c>
      <c r="CC22" s="59">
        <v>44755.645833333336</v>
      </c>
      <c r="CD22" s="59">
        <v>44755.645833333336</v>
      </c>
      <c r="CE22" s="58">
        <v>0</v>
      </c>
      <c r="CF22" s="58">
        <v>0</v>
      </c>
      <c r="CG22" s="58">
        <v>0</v>
      </c>
      <c r="CH22" s="58">
        <v>0</v>
      </c>
      <c r="CJ22" s="58">
        <v>0</v>
      </c>
      <c r="CL22" s="58">
        <v>0</v>
      </c>
      <c r="CN22" s="58">
        <v>0</v>
      </c>
      <c r="CP22" s="58">
        <v>0</v>
      </c>
      <c r="CR22" s="58">
        <v>0</v>
      </c>
      <c r="CT22" s="58">
        <v>0</v>
      </c>
      <c r="CU22" s="58">
        <v>0</v>
      </c>
      <c r="CV22" s="58">
        <v>0</v>
      </c>
      <c r="CW22" s="58" t="s">
        <v>346</v>
      </c>
      <c r="CX22" s="58" t="s">
        <v>346</v>
      </c>
      <c r="CY22" s="58" t="s">
        <v>346</v>
      </c>
    </row>
    <row r="23" spans="3:103" x14ac:dyDescent="0.25">
      <c r="C23" s="58">
        <v>21</v>
      </c>
      <c r="D23" s="58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58">
        <v>0</v>
      </c>
      <c r="U23" s="58">
        <v>0</v>
      </c>
      <c r="V23" s="58">
        <v>0</v>
      </c>
      <c r="W23" s="58">
        <v>0</v>
      </c>
      <c r="X23" s="58">
        <v>0</v>
      </c>
      <c r="Y23" s="58">
        <v>0</v>
      </c>
      <c r="Z23" s="58">
        <v>0</v>
      </c>
      <c r="AA23" s="58">
        <v>0</v>
      </c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58">
        <v>0</v>
      </c>
      <c r="AH23" s="58">
        <v>0</v>
      </c>
      <c r="AI23" s="58">
        <v>0</v>
      </c>
      <c r="AJ23" s="58">
        <v>0</v>
      </c>
      <c r="AK23" s="58">
        <v>27500</v>
      </c>
      <c r="AL23" s="58">
        <v>0</v>
      </c>
      <c r="AM23" s="58">
        <v>0</v>
      </c>
      <c r="AN23" s="58">
        <v>0</v>
      </c>
      <c r="AO23" s="58">
        <v>0</v>
      </c>
      <c r="AP23" s="58">
        <v>0</v>
      </c>
      <c r="AQ23" s="58">
        <v>0</v>
      </c>
      <c r="AR23" s="58">
        <v>0</v>
      </c>
      <c r="AS23" s="58">
        <v>0</v>
      </c>
      <c r="AT23" s="58">
        <v>0</v>
      </c>
      <c r="AU23" s="58">
        <v>0</v>
      </c>
      <c r="AV23" s="58">
        <v>0</v>
      </c>
      <c r="AW23" s="58">
        <v>0</v>
      </c>
      <c r="AX23" s="58">
        <v>0</v>
      </c>
      <c r="AY23" s="58">
        <v>0</v>
      </c>
      <c r="AZ23" s="58">
        <v>0</v>
      </c>
      <c r="BA23" s="58">
        <v>0</v>
      </c>
      <c r="BB23" s="58">
        <v>0</v>
      </c>
      <c r="BC23" s="58">
        <v>0</v>
      </c>
      <c r="BD23" s="58">
        <v>0</v>
      </c>
      <c r="BE23" s="58">
        <v>0</v>
      </c>
      <c r="BF23" s="58">
        <v>0</v>
      </c>
      <c r="BG23" s="59">
        <v>0</v>
      </c>
      <c r="BH23" s="59">
        <v>0</v>
      </c>
      <c r="BI23" s="58">
        <v>0</v>
      </c>
      <c r="BJ23" s="58">
        <v>0</v>
      </c>
      <c r="BK23" s="58">
        <v>0</v>
      </c>
      <c r="BL23" s="58">
        <v>0</v>
      </c>
      <c r="BM23" s="58">
        <v>0</v>
      </c>
      <c r="BN23" s="58">
        <v>0</v>
      </c>
      <c r="BO23" s="58">
        <v>0</v>
      </c>
      <c r="BP23" s="58">
        <v>0</v>
      </c>
      <c r="BQ23" s="58">
        <v>0</v>
      </c>
      <c r="BR23" s="58">
        <v>0</v>
      </c>
      <c r="BS23" s="58">
        <v>0</v>
      </c>
      <c r="BT23" s="58">
        <v>0</v>
      </c>
      <c r="BU23" s="58">
        <v>0</v>
      </c>
      <c r="BV23" s="58">
        <v>0</v>
      </c>
      <c r="BW23" s="58">
        <v>0</v>
      </c>
      <c r="BX23" s="58">
        <v>0</v>
      </c>
      <c r="BY23" s="58">
        <v>0</v>
      </c>
      <c r="BZ23" s="58">
        <v>0</v>
      </c>
      <c r="CA23" s="58">
        <v>0</v>
      </c>
      <c r="CB23" s="58">
        <v>0</v>
      </c>
      <c r="CC23" s="59">
        <v>44755.645833333336</v>
      </c>
      <c r="CD23" s="59">
        <v>44755.645833333336</v>
      </c>
      <c r="CE23" s="58">
        <v>0</v>
      </c>
      <c r="CF23" s="58">
        <v>0</v>
      </c>
      <c r="CG23" s="58">
        <v>0</v>
      </c>
      <c r="CH23" s="58">
        <v>0</v>
      </c>
      <c r="CJ23" s="58">
        <v>0</v>
      </c>
      <c r="CL23" s="58">
        <v>0</v>
      </c>
      <c r="CN23" s="58">
        <v>0</v>
      </c>
      <c r="CP23" s="58">
        <v>0</v>
      </c>
      <c r="CR23" s="58">
        <v>0</v>
      </c>
      <c r="CT23" s="58">
        <v>0</v>
      </c>
      <c r="CU23" s="58">
        <v>0</v>
      </c>
      <c r="CV23" s="58">
        <v>0</v>
      </c>
      <c r="CW23" s="58" t="s">
        <v>346</v>
      </c>
      <c r="CX23" s="58" t="s">
        <v>346</v>
      </c>
      <c r="CY23" s="58" t="s">
        <v>346</v>
      </c>
    </row>
    <row r="24" spans="3:103" x14ac:dyDescent="0.25">
      <c r="C24" s="58">
        <v>22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8">
        <v>0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>
        <v>0</v>
      </c>
      <c r="X24" s="58">
        <v>0</v>
      </c>
      <c r="Y24" s="58">
        <v>0</v>
      </c>
      <c r="Z24" s="58">
        <v>0</v>
      </c>
      <c r="AA24" s="58">
        <v>0</v>
      </c>
      <c r="AB24" s="58">
        <v>0</v>
      </c>
      <c r="AC24" s="58">
        <v>0</v>
      </c>
      <c r="AD24" s="58">
        <v>0</v>
      </c>
      <c r="AE24" s="58">
        <v>0</v>
      </c>
      <c r="AF24" s="58">
        <v>0</v>
      </c>
      <c r="AG24" s="58">
        <v>0</v>
      </c>
      <c r="AH24" s="58">
        <v>0</v>
      </c>
      <c r="AI24" s="58">
        <v>0</v>
      </c>
      <c r="AJ24" s="58">
        <v>0</v>
      </c>
      <c r="AK24" s="58">
        <v>27600</v>
      </c>
      <c r="AL24" s="58">
        <v>0</v>
      </c>
      <c r="AM24" s="58">
        <v>0</v>
      </c>
      <c r="AN24" s="58">
        <v>0</v>
      </c>
      <c r="AO24" s="58">
        <v>0</v>
      </c>
      <c r="AP24" s="58">
        <v>0</v>
      </c>
      <c r="AQ24" s="58">
        <v>0</v>
      </c>
      <c r="AR24" s="58">
        <v>0</v>
      </c>
      <c r="AS24" s="58">
        <v>0</v>
      </c>
      <c r="AT24" s="58">
        <v>0</v>
      </c>
      <c r="AU24" s="58">
        <v>0</v>
      </c>
      <c r="AV24" s="58">
        <v>0</v>
      </c>
      <c r="AW24" s="58">
        <v>0</v>
      </c>
      <c r="AX24" s="58">
        <v>0</v>
      </c>
      <c r="AY24" s="58">
        <v>0</v>
      </c>
      <c r="AZ24" s="58">
        <v>0</v>
      </c>
      <c r="BA24" s="58">
        <v>0</v>
      </c>
      <c r="BB24" s="58">
        <v>0</v>
      </c>
      <c r="BC24" s="58">
        <v>0</v>
      </c>
      <c r="BD24" s="58">
        <v>0</v>
      </c>
      <c r="BE24" s="58">
        <v>0</v>
      </c>
      <c r="BF24" s="58">
        <v>0</v>
      </c>
      <c r="BG24" s="59">
        <v>0</v>
      </c>
      <c r="BH24" s="59">
        <v>0</v>
      </c>
      <c r="BI24" s="58">
        <v>0</v>
      </c>
      <c r="BJ24" s="58">
        <v>0</v>
      </c>
      <c r="BK24" s="58">
        <v>0</v>
      </c>
      <c r="BL24" s="58">
        <v>0</v>
      </c>
      <c r="BM24" s="58">
        <v>0</v>
      </c>
      <c r="BN24" s="58">
        <v>0</v>
      </c>
      <c r="BO24" s="58">
        <v>0</v>
      </c>
      <c r="BP24" s="58">
        <v>0</v>
      </c>
      <c r="BQ24" s="58">
        <v>0</v>
      </c>
      <c r="BR24" s="58">
        <v>0</v>
      </c>
      <c r="BS24" s="58">
        <v>0</v>
      </c>
      <c r="BT24" s="58">
        <v>0</v>
      </c>
      <c r="BU24" s="58">
        <v>0</v>
      </c>
      <c r="BV24" s="58">
        <v>0</v>
      </c>
      <c r="BW24" s="58">
        <v>0</v>
      </c>
      <c r="BX24" s="58">
        <v>0</v>
      </c>
      <c r="BY24" s="58">
        <v>0</v>
      </c>
      <c r="BZ24" s="58">
        <v>0</v>
      </c>
      <c r="CA24" s="58">
        <v>0</v>
      </c>
      <c r="CB24" s="58">
        <v>0</v>
      </c>
      <c r="CC24" s="59">
        <v>44755.645833333336</v>
      </c>
      <c r="CD24" s="59">
        <v>44755.645833333336</v>
      </c>
      <c r="CE24" s="58">
        <v>0</v>
      </c>
      <c r="CF24" s="58">
        <v>0</v>
      </c>
      <c r="CG24" s="58">
        <v>0</v>
      </c>
      <c r="CH24" s="58">
        <v>0</v>
      </c>
      <c r="CJ24" s="58">
        <v>0</v>
      </c>
      <c r="CL24" s="58">
        <v>0</v>
      </c>
      <c r="CN24" s="58">
        <v>0</v>
      </c>
      <c r="CP24" s="58">
        <v>0</v>
      </c>
      <c r="CR24" s="58">
        <v>0</v>
      </c>
      <c r="CT24" s="58">
        <v>0</v>
      </c>
      <c r="CU24" s="58">
        <v>0</v>
      </c>
      <c r="CV24" s="58">
        <v>0</v>
      </c>
      <c r="CW24" s="58" t="s">
        <v>346</v>
      </c>
      <c r="CX24" s="58" t="s">
        <v>346</v>
      </c>
      <c r="CY24" s="58" t="s">
        <v>346</v>
      </c>
    </row>
    <row r="25" spans="3:103" x14ac:dyDescent="0.25">
      <c r="C25" s="58">
        <v>23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58">
        <v>0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58">
        <v>0</v>
      </c>
      <c r="AH25" s="58">
        <v>0</v>
      </c>
      <c r="AI25" s="58">
        <v>0</v>
      </c>
      <c r="AJ25" s="58">
        <v>0</v>
      </c>
      <c r="AK25" s="58">
        <v>27700</v>
      </c>
      <c r="AL25" s="58">
        <v>0</v>
      </c>
      <c r="AM25" s="58">
        <v>0</v>
      </c>
      <c r="AN25" s="58">
        <v>0</v>
      </c>
      <c r="AO25" s="58">
        <v>0</v>
      </c>
      <c r="AP25" s="58">
        <v>0</v>
      </c>
      <c r="AQ25" s="58">
        <v>0</v>
      </c>
      <c r="AR25" s="58">
        <v>0</v>
      </c>
      <c r="AS25" s="58">
        <v>0</v>
      </c>
      <c r="AT25" s="58">
        <v>0</v>
      </c>
      <c r="AU25" s="58">
        <v>0</v>
      </c>
      <c r="AV25" s="58">
        <v>0</v>
      </c>
      <c r="AW25" s="58">
        <v>0</v>
      </c>
      <c r="AX25" s="58">
        <v>0</v>
      </c>
      <c r="AY25" s="58">
        <v>0</v>
      </c>
      <c r="AZ25" s="58">
        <v>0</v>
      </c>
      <c r="BA25" s="58">
        <v>0</v>
      </c>
      <c r="BB25" s="58">
        <v>0</v>
      </c>
      <c r="BC25" s="58">
        <v>0</v>
      </c>
      <c r="BD25" s="58">
        <v>0</v>
      </c>
      <c r="BE25" s="58">
        <v>0</v>
      </c>
      <c r="BF25" s="58">
        <v>0</v>
      </c>
      <c r="BG25" s="59">
        <v>0</v>
      </c>
      <c r="BH25" s="59">
        <v>0</v>
      </c>
      <c r="BI25" s="58">
        <v>0</v>
      </c>
      <c r="BJ25" s="58">
        <v>0</v>
      </c>
      <c r="BK25" s="58">
        <v>0</v>
      </c>
      <c r="BL25" s="58">
        <v>0</v>
      </c>
      <c r="BM25" s="58">
        <v>0</v>
      </c>
      <c r="BN25" s="58">
        <v>0</v>
      </c>
      <c r="BO25" s="58">
        <v>0</v>
      </c>
      <c r="BP25" s="58">
        <v>0</v>
      </c>
      <c r="BQ25" s="58">
        <v>0</v>
      </c>
      <c r="BR25" s="58">
        <v>0</v>
      </c>
      <c r="BS25" s="58">
        <v>0</v>
      </c>
      <c r="BT25" s="58">
        <v>0</v>
      </c>
      <c r="BU25" s="58">
        <v>0</v>
      </c>
      <c r="BV25" s="58">
        <v>0</v>
      </c>
      <c r="BW25" s="58">
        <v>0</v>
      </c>
      <c r="BX25" s="58">
        <v>0</v>
      </c>
      <c r="BY25" s="58">
        <v>0</v>
      </c>
      <c r="BZ25" s="58">
        <v>0</v>
      </c>
      <c r="CA25" s="58">
        <v>0</v>
      </c>
      <c r="CB25" s="58">
        <v>0</v>
      </c>
      <c r="CC25" s="59">
        <v>44755.645833333336</v>
      </c>
      <c r="CD25" s="59">
        <v>44755.645833333336</v>
      </c>
      <c r="CE25" s="58">
        <v>0</v>
      </c>
      <c r="CF25" s="58">
        <v>0</v>
      </c>
      <c r="CG25" s="58">
        <v>0</v>
      </c>
      <c r="CH25" s="58">
        <v>0</v>
      </c>
      <c r="CJ25" s="58">
        <v>0</v>
      </c>
      <c r="CL25" s="58">
        <v>0</v>
      </c>
      <c r="CN25" s="58">
        <v>0</v>
      </c>
      <c r="CP25" s="58">
        <v>0</v>
      </c>
      <c r="CR25" s="58">
        <v>0</v>
      </c>
      <c r="CT25" s="58">
        <v>0</v>
      </c>
      <c r="CU25" s="58">
        <v>0</v>
      </c>
      <c r="CV25" s="58">
        <v>0</v>
      </c>
      <c r="CW25" s="58" t="s">
        <v>346</v>
      </c>
      <c r="CX25" s="58" t="s">
        <v>346</v>
      </c>
      <c r="CY25" s="58" t="s">
        <v>346</v>
      </c>
    </row>
    <row r="26" spans="3:103" x14ac:dyDescent="0.25">
      <c r="C26" s="58">
        <v>24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>
        <v>0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58">
        <v>0</v>
      </c>
      <c r="AH26" s="58">
        <v>0</v>
      </c>
      <c r="AI26" s="58">
        <v>0</v>
      </c>
      <c r="AJ26" s="58">
        <v>0</v>
      </c>
      <c r="AK26" s="58">
        <v>27800</v>
      </c>
      <c r="AL26" s="58">
        <v>0</v>
      </c>
      <c r="AM26" s="58">
        <v>0</v>
      </c>
      <c r="AN26" s="58">
        <v>0</v>
      </c>
      <c r="AO26" s="58">
        <v>0</v>
      </c>
      <c r="AP26" s="58">
        <v>0</v>
      </c>
      <c r="AQ26" s="58">
        <v>0</v>
      </c>
      <c r="AR26" s="58">
        <v>0</v>
      </c>
      <c r="AS26" s="58">
        <v>0</v>
      </c>
      <c r="AT26" s="58">
        <v>0</v>
      </c>
      <c r="AU26" s="58">
        <v>0</v>
      </c>
      <c r="AV26" s="58">
        <v>0</v>
      </c>
      <c r="AW26" s="58">
        <v>0</v>
      </c>
      <c r="AX26" s="58">
        <v>0</v>
      </c>
      <c r="AY26" s="58">
        <v>0</v>
      </c>
      <c r="AZ26" s="58">
        <v>0</v>
      </c>
      <c r="BA26" s="58">
        <v>0</v>
      </c>
      <c r="BB26" s="58">
        <v>0</v>
      </c>
      <c r="BC26" s="58">
        <v>0</v>
      </c>
      <c r="BD26" s="58">
        <v>0</v>
      </c>
      <c r="BE26" s="58">
        <v>0</v>
      </c>
      <c r="BF26" s="58">
        <v>0</v>
      </c>
      <c r="BG26" s="59">
        <v>0</v>
      </c>
      <c r="BH26" s="59">
        <v>0</v>
      </c>
      <c r="BI26" s="58">
        <v>0</v>
      </c>
      <c r="BJ26" s="58">
        <v>0</v>
      </c>
      <c r="BK26" s="58">
        <v>0</v>
      </c>
      <c r="BL26" s="58">
        <v>0</v>
      </c>
      <c r="BM26" s="58">
        <v>0</v>
      </c>
      <c r="BN26" s="58">
        <v>0</v>
      </c>
      <c r="BO26" s="58">
        <v>0</v>
      </c>
      <c r="BP26" s="58">
        <v>0</v>
      </c>
      <c r="BQ26" s="58">
        <v>0</v>
      </c>
      <c r="BR26" s="58">
        <v>0</v>
      </c>
      <c r="BS26" s="58">
        <v>0</v>
      </c>
      <c r="BT26" s="58">
        <v>0</v>
      </c>
      <c r="BU26" s="58">
        <v>0</v>
      </c>
      <c r="BV26" s="58">
        <v>0</v>
      </c>
      <c r="BW26" s="58">
        <v>0</v>
      </c>
      <c r="BX26" s="58">
        <v>0</v>
      </c>
      <c r="BY26" s="58">
        <v>0</v>
      </c>
      <c r="BZ26" s="58">
        <v>0</v>
      </c>
      <c r="CA26" s="58">
        <v>0</v>
      </c>
      <c r="CB26" s="58">
        <v>0</v>
      </c>
      <c r="CC26" s="59">
        <v>44755.645833333336</v>
      </c>
      <c r="CD26" s="59">
        <v>44755.645833333336</v>
      </c>
      <c r="CE26" s="58">
        <v>0</v>
      </c>
      <c r="CF26" s="58">
        <v>0</v>
      </c>
      <c r="CG26" s="58">
        <v>0</v>
      </c>
      <c r="CH26" s="58">
        <v>0</v>
      </c>
      <c r="CJ26" s="58">
        <v>0</v>
      </c>
      <c r="CL26" s="58">
        <v>0</v>
      </c>
      <c r="CN26" s="58">
        <v>0</v>
      </c>
      <c r="CP26" s="58">
        <v>0</v>
      </c>
      <c r="CR26" s="58">
        <v>0</v>
      </c>
      <c r="CT26" s="58">
        <v>0</v>
      </c>
      <c r="CU26" s="58">
        <v>0</v>
      </c>
      <c r="CV26" s="58">
        <v>0</v>
      </c>
      <c r="CW26" s="58" t="s">
        <v>346</v>
      </c>
      <c r="CX26" s="58" t="s">
        <v>346</v>
      </c>
      <c r="CY26" s="58" t="s">
        <v>346</v>
      </c>
    </row>
    <row r="27" spans="3:103" x14ac:dyDescent="0.25">
      <c r="C27" s="58">
        <v>25</v>
      </c>
      <c r="D27" s="58">
        <v>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E27" s="58">
        <v>0</v>
      </c>
      <c r="AF27" s="58">
        <v>0</v>
      </c>
      <c r="AG27" s="58">
        <v>0</v>
      </c>
      <c r="AH27" s="58">
        <v>0</v>
      </c>
      <c r="AI27" s="58">
        <v>0</v>
      </c>
      <c r="AJ27" s="58">
        <v>0</v>
      </c>
      <c r="AK27" s="58">
        <v>27900</v>
      </c>
      <c r="AL27" s="58">
        <v>0</v>
      </c>
      <c r="AM27" s="58">
        <v>0</v>
      </c>
      <c r="AN27" s="58">
        <v>0</v>
      </c>
      <c r="AO27" s="58">
        <v>0</v>
      </c>
      <c r="AP27" s="58">
        <v>0</v>
      </c>
      <c r="AQ27" s="58">
        <v>0</v>
      </c>
      <c r="AR27" s="58">
        <v>0</v>
      </c>
      <c r="AS27" s="58">
        <v>0</v>
      </c>
      <c r="AT27" s="58">
        <v>0</v>
      </c>
      <c r="AU27" s="58">
        <v>0</v>
      </c>
      <c r="AV27" s="58">
        <v>0</v>
      </c>
      <c r="AW27" s="58">
        <v>0</v>
      </c>
      <c r="AX27" s="58">
        <v>0</v>
      </c>
      <c r="AY27" s="58">
        <v>0</v>
      </c>
      <c r="AZ27" s="58">
        <v>0</v>
      </c>
      <c r="BA27" s="58">
        <v>0</v>
      </c>
      <c r="BB27" s="58">
        <v>0</v>
      </c>
      <c r="BC27" s="58">
        <v>0</v>
      </c>
      <c r="BD27" s="58">
        <v>0</v>
      </c>
      <c r="BE27" s="58">
        <v>0</v>
      </c>
      <c r="BF27" s="58">
        <v>0</v>
      </c>
      <c r="BG27" s="59">
        <v>0</v>
      </c>
      <c r="BH27" s="59">
        <v>0</v>
      </c>
      <c r="BI27" s="58">
        <v>0</v>
      </c>
      <c r="BJ27" s="58">
        <v>0</v>
      </c>
      <c r="BK27" s="58">
        <v>0</v>
      </c>
      <c r="BL27" s="58">
        <v>0</v>
      </c>
      <c r="BM27" s="58">
        <v>0</v>
      </c>
      <c r="BN27" s="58">
        <v>0</v>
      </c>
      <c r="BO27" s="58">
        <v>0</v>
      </c>
      <c r="BP27" s="58">
        <v>0</v>
      </c>
      <c r="BQ27" s="58">
        <v>0</v>
      </c>
      <c r="BR27" s="58">
        <v>0</v>
      </c>
      <c r="BS27" s="58">
        <v>0</v>
      </c>
      <c r="BT27" s="58">
        <v>0</v>
      </c>
      <c r="BU27" s="58">
        <v>0</v>
      </c>
      <c r="BV27" s="58">
        <v>0</v>
      </c>
      <c r="BW27" s="58">
        <v>0</v>
      </c>
      <c r="BX27" s="58">
        <v>0</v>
      </c>
      <c r="BY27" s="58">
        <v>0</v>
      </c>
      <c r="BZ27" s="58">
        <v>0</v>
      </c>
      <c r="CA27" s="58">
        <v>0</v>
      </c>
      <c r="CB27" s="58">
        <v>0</v>
      </c>
      <c r="CC27" s="59">
        <v>44755.645833333336</v>
      </c>
      <c r="CD27" s="59">
        <v>44755.645833333336</v>
      </c>
      <c r="CE27" s="58">
        <v>0</v>
      </c>
      <c r="CF27" s="58">
        <v>0</v>
      </c>
      <c r="CG27" s="58">
        <v>0</v>
      </c>
      <c r="CH27" s="58">
        <v>0</v>
      </c>
      <c r="CJ27" s="58">
        <v>0</v>
      </c>
      <c r="CL27" s="58">
        <v>0</v>
      </c>
      <c r="CN27" s="58">
        <v>0</v>
      </c>
      <c r="CP27" s="58">
        <v>0</v>
      </c>
      <c r="CR27" s="58">
        <v>0</v>
      </c>
      <c r="CT27" s="58">
        <v>0</v>
      </c>
      <c r="CU27" s="58">
        <v>0</v>
      </c>
      <c r="CV27" s="58">
        <v>0</v>
      </c>
      <c r="CW27" s="58" t="s">
        <v>346</v>
      </c>
      <c r="CX27" s="58" t="s">
        <v>346</v>
      </c>
      <c r="CY27" s="58" t="s">
        <v>346</v>
      </c>
    </row>
    <row r="28" spans="3:103" x14ac:dyDescent="0.25">
      <c r="C28" s="58">
        <v>26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0</v>
      </c>
      <c r="AB28" s="58">
        <v>0</v>
      </c>
      <c r="AC28" s="58">
        <v>0</v>
      </c>
      <c r="AD28" s="58">
        <v>0</v>
      </c>
      <c r="AE28" s="58">
        <v>0</v>
      </c>
      <c r="AF28" s="58">
        <v>0</v>
      </c>
      <c r="AG28" s="58">
        <v>0</v>
      </c>
      <c r="AH28" s="58">
        <v>0</v>
      </c>
      <c r="AI28" s="58">
        <v>0</v>
      </c>
      <c r="AJ28" s="58">
        <v>0</v>
      </c>
      <c r="AK28" s="58">
        <v>28000</v>
      </c>
      <c r="AL28" s="58">
        <v>0</v>
      </c>
      <c r="AM28" s="58">
        <v>0</v>
      </c>
      <c r="AN28" s="58">
        <v>0</v>
      </c>
      <c r="AO28" s="58">
        <v>0</v>
      </c>
      <c r="AP28" s="58">
        <v>0</v>
      </c>
      <c r="AQ28" s="58">
        <v>0</v>
      </c>
      <c r="AR28" s="58">
        <v>0</v>
      </c>
      <c r="AS28" s="58">
        <v>0</v>
      </c>
      <c r="AT28" s="58">
        <v>0</v>
      </c>
      <c r="AU28" s="58">
        <v>0</v>
      </c>
      <c r="AV28" s="58">
        <v>0</v>
      </c>
      <c r="AW28" s="58">
        <v>0</v>
      </c>
      <c r="AX28" s="58">
        <v>0</v>
      </c>
      <c r="AY28" s="58">
        <v>0</v>
      </c>
      <c r="AZ28" s="58">
        <v>0</v>
      </c>
      <c r="BA28" s="58">
        <v>0</v>
      </c>
      <c r="BB28" s="58">
        <v>0</v>
      </c>
      <c r="BC28" s="58">
        <v>0</v>
      </c>
      <c r="BD28" s="58">
        <v>0</v>
      </c>
      <c r="BE28" s="58">
        <v>0</v>
      </c>
      <c r="BF28" s="58">
        <v>0</v>
      </c>
      <c r="BG28" s="59">
        <v>0</v>
      </c>
      <c r="BH28" s="59">
        <v>0</v>
      </c>
      <c r="BI28" s="58">
        <v>0</v>
      </c>
      <c r="BJ28" s="58">
        <v>0</v>
      </c>
      <c r="BK28" s="58">
        <v>0</v>
      </c>
      <c r="BL28" s="58">
        <v>0</v>
      </c>
      <c r="BM28" s="58">
        <v>0</v>
      </c>
      <c r="BN28" s="58">
        <v>0</v>
      </c>
      <c r="BO28" s="58">
        <v>0</v>
      </c>
      <c r="BP28" s="58">
        <v>0</v>
      </c>
      <c r="BQ28" s="58">
        <v>0</v>
      </c>
      <c r="BR28" s="58">
        <v>0</v>
      </c>
      <c r="BS28" s="58">
        <v>0</v>
      </c>
      <c r="BT28" s="58">
        <v>0</v>
      </c>
      <c r="BU28" s="58">
        <v>0</v>
      </c>
      <c r="BV28" s="58">
        <v>0</v>
      </c>
      <c r="BW28" s="58">
        <v>0</v>
      </c>
      <c r="BX28" s="58">
        <v>0</v>
      </c>
      <c r="BY28" s="58">
        <v>0</v>
      </c>
      <c r="BZ28" s="58">
        <v>0</v>
      </c>
      <c r="CA28" s="58">
        <v>0</v>
      </c>
      <c r="CB28" s="58">
        <v>0</v>
      </c>
      <c r="CC28" s="59">
        <v>44755.645833333336</v>
      </c>
      <c r="CD28" s="59">
        <v>44755.645833333336</v>
      </c>
      <c r="CE28" s="58">
        <v>0</v>
      </c>
      <c r="CF28" s="58">
        <v>0</v>
      </c>
      <c r="CG28" s="58">
        <v>0</v>
      </c>
      <c r="CH28" s="58">
        <v>0</v>
      </c>
      <c r="CJ28" s="58">
        <v>0</v>
      </c>
      <c r="CL28" s="58">
        <v>0</v>
      </c>
      <c r="CN28" s="58">
        <v>0</v>
      </c>
      <c r="CP28" s="58">
        <v>0</v>
      </c>
      <c r="CR28" s="58">
        <v>0</v>
      </c>
      <c r="CT28" s="58">
        <v>0</v>
      </c>
      <c r="CU28" s="58">
        <v>0</v>
      </c>
      <c r="CV28" s="58">
        <v>0</v>
      </c>
      <c r="CW28" s="58" t="s">
        <v>346</v>
      </c>
      <c r="CX28" s="58" t="s">
        <v>346</v>
      </c>
      <c r="CY28" s="58" t="s">
        <v>346</v>
      </c>
    </row>
    <row r="29" spans="3:103" x14ac:dyDescent="0.25">
      <c r="C29" s="58">
        <v>27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0</v>
      </c>
      <c r="AA29" s="58">
        <v>0</v>
      </c>
      <c r="AB29" s="58">
        <v>0</v>
      </c>
      <c r="AC29" s="58">
        <v>0</v>
      </c>
      <c r="AD29" s="58">
        <v>0</v>
      </c>
      <c r="AE29" s="58">
        <v>0</v>
      </c>
      <c r="AF29" s="58">
        <v>0</v>
      </c>
      <c r="AG29" s="58">
        <v>0</v>
      </c>
      <c r="AH29" s="58">
        <v>0</v>
      </c>
      <c r="AI29" s="58">
        <v>0</v>
      </c>
      <c r="AJ29" s="58">
        <v>0</v>
      </c>
      <c r="AK29" s="58">
        <v>28100</v>
      </c>
      <c r="AL29" s="58">
        <v>0</v>
      </c>
      <c r="AM29" s="58">
        <v>0</v>
      </c>
      <c r="AN29" s="58">
        <v>0</v>
      </c>
      <c r="AO29" s="58">
        <v>0</v>
      </c>
      <c r="AP29" s="58">
        <v>0</v>
      </c>
      <c r="AQ29" s="58">
        <v>0</v>
      </c>
      <c r="AR29" s="58">
        <v>0</v>
      </c>
      <c r="AS29" s="58">
        <v>0</v>
      </c>
      <c r="AT29" s="58">
        <v>0</v>
      </c>
      <c r="AU29" s="58">
        <v>0</v>
      </c>
      <c r="AV29" s="58">
        <v>0</v>
      </c>
      <c r="AW29" s="58">
        <v>0</v>
      </c>
      <c r="AX29" s="58">
        <v>0</v>
      </c>
      <c r="AY29" s="58">
        <v>0</v>
      </c>
      <c r="AZ29" s="58">
        <v>0</v>
      </c>
      <c r="BA29" s="58">
        <v>0</v>
      </c>
      <c r="BB29" s="58">
        <v>0</v>
      </c>
      <c r="BC29" s="58">
        <v>0</v>
      </c>
      <c r="BD29" s="58">
        <v>0</v>
      </c>
      <c r="BE29" s="58">
        <v>0</v>
      </c>
      <c r="BF29" s="58">
        <v>0</v>
      </c>
      <c r="BG29" s="59">
        <v>0</v>
      </c>
      <c r="BH29" s="59">
        <v>0</v>
      </c>
      <c r="BI29" s="58">
        <v>0</v>
      </c>
      <c r="BJ29" s="58">
        <v>0</v>
      </c>
      <c r="BK29" s="58">
        <v>0</v>
      </c>
      <c r="BL29" s="58">
        <v>0</v>
      </c>
      <c r="BM29" s="58">
        <v>0</v>
      </c>
      <c r="BN29" s="58">
        <v>0</v>
      </c>
      <c r="BO29" s="58">
        <v>0</v>
      </c>
      <c r="BP29" s="58">
        <v>0</v>
      </c>
      <c r="BQ29" s="58">
        <v>0</v>
      </c>
      <c r="BR29" s="58">
        <v>0</v>
      </c>
      <c r="BS29" s="58">
        <v>0</v>
      </c>
      <c r="BT29" s="58">
        <v>0</v>
      </c>
      <c r="BU29" s="58">
        <v>0</v>
      </c>
      <c r="BV29" s="58">
        <v>0</v>
      </c>
      <c r="BW29" s="58">
        <v>0</v>
      </c>
      <c r="BX29" s="58">
        <v>0</v>
      </c>
      <c r="BY29" s="58">
        <v>0</v>
      </c>
      <c r="BZ29" s="58">
        <v>0</v>
      </c>
      <c r="CA29" s="58">
        <v>0</v>
      </c>
      <c r="CB29" s="58">
        <v>0</v>
      </c>
      <c r="CC29" s="59">
        <v>44755.645833333336</v>
      </c>
      <c r="CD29" s="59">
        <v>44755.645833333336</v>
      </c>
      <c r="CE29" s="58">
        <v>0</v>
      </c>
      <c r="CF29" s="58">
        <v>0</v>
      </c>
      <c r="CG29" s="58">
        <v>0</v>
      </c>
      <c r="CH29" s="58">
        <v>0</v>
      </c>
      <c r="CJ29" s="58">
        <v>0</v>
      </c>
      <c r="CL29" s="58">
        <v>0</v>
      </c>
      <c r="CN29" s="58">
        <v>0</v>
      </c>
      <c r="CP29" s="58">
        <v>0</v>
      </c>
      <c r="CR29" s="58">
        <v>0</v>
      </c>
      <c r="CT29" s="58">
        <v>0</v>
      </c>
      <c r="CU29" s="58">
        <v>0</v>
      </c>
      <c r="CV29" s="58">
        <v>0</v>
      </c>
      <c r="CW29" s="58" t="s">
        <v>346</v>
      </c>
      <c r="CX29" s="58" t="s">
        <v>346</v>
      </c>
      <c r="CY29" s="58" t="s">
        <v>346</v>
      </c>
    </row>
    <row r="30" spans="3:103" x14ac:dyDescent="0.25">
      <c r="C30" s="58">
        <v>28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8">
        <v>0</v>
      </c>
      <c r="Y30" s="58">
        <v>0</v>
      </c>
      <c r="Z30" s="58">
        <v>0</v>
      </c>
      <c r="AA30" s="58">
        <v>0</v>
      </c>
      <c r="AB30" s="58">
        <v>0</v>
      </c>
      <c r="AC30" s="58">
        <v>0</v>
      </c>
      <c r="AD30" s="58">
        <v>0</v>
      </c>
      <c r="AE30" s="58">
        <v>0</v>
      </c>
      <c r="AF30" s="58">
        <v>0</v>
      </c>
      <c r="AG30" s="58">
        <v>0</v>
      </c>
      <c r="AH30" s="58">
        <v>0</v>
      </c>
      <c r="AI30" s="58">
        <v>0</v>
      </c>
      <c r="AJ30" s="58">
        <v>0</v>
      </c>
      <c r="AK30" s="58">
        <v>28200</v>
      </c>
      <c r="AL30" s="58">
        <v>0</v>
      </c>
      <c r="AM30" s="58">
        <v>0</v>
      </c>
      <c r="AN30" s="58">
        <v>0</v>
      </c>
      <c r="AO30" s="58">
        <v>0</v>
      </c>
      <c r="AP30" s="58">
        <v>0</v>
      </c>
      <c r="AQ30" s="58">
        <v>0</v>
      </c>
      <c r="AR30" s="58">
        <v>0</v>
      </c>
      <c r="AS30" s="58">
        <v>0</v>
      </c>
      <c r="AT30" s="58">
        <v>0</v>
      </c>
      <c r="AU30" s="58">
        <v>0</v>
      </c>
      <c r="AV30" s="58">
        <v>0</v>
      </c>
      <c r="AW30" s="58">
        <v>0</v>
      </c>
      <c r="AX30" s="58">
        <v>0</v>
      </c>
      <c r="AY30" s="58">
        <v>0</v>
      </c>
      <c r="AZ30" s="58">
        <v>0</v>
      </c>
      <c r="BA30" s="58">
        <v>0</v>
      </c>
      <c r="BB30" s="58">
        <v>0</v>
      </c>
      <c r="BC30" s="58">
        <v>0</v>
      </c>
      <c r="BD30" s="58">
        <v>0</v>
      </c>
      <c r="BE30" s="58">
        <v>0</v>
      </c>
      <c r="BF30" s="58">
        <v>0</v>
      </c>
      <c r="BG30" s="59">
        <v>0</v>
      </c>
      <c r="BH30" s="59">
        <v>0</v>
      </c>
      <c r="BI30" s="58">
        <v>0</v>
      </c>
      <c r="BJ30" s="58">
        <v>0</v>
      </c>
      <c r="BK30" s="58">
        <v>0</v>
      </c>
      <c r="BL30" s="58">
        <v>0</v>
      </c>
      <c r="BM30" s="58">
        <v>0</v>
      </c>
      <c r="BN30" s="58">
        <v>0</v>
      </c>
      <c r="BO30" s="58">
        <v>0</v>
      </c>
      <c r="BP30" s="58">
        <v>0</v>
      </c>
      <c r="BQ30" s="58">
        <v>0</v>
      </c>
      <c r="BR30" s="58">
        <v>0</v>
      </c>
      <c r="BS30" s="58">
        <v>0</v>
      </c>
      <c r="BT30" s="58">
        <v>0</v>
      </c>
      <c r="BU30" s="58">
        <v>0</v>
      </c>
      <c r="BV30" s="58">
        <v>0</v>
      </c>
      <c r="BW30" s="58">
        <v>0</v>
      </c>
      <c r="BX30" s="58">
        <v>0</v>
      </c>
      <c r="BY30" s="58">
        <v>0</v>
      </c>
      <c r="BZ30" s="58">
        <v>0</v>
      </c>
      <c r="CA30" s="58">
        <v>0</v>
      </c>
      <c r="CB30" s="58">
        <v>0</v>
      </c>
      <c r="CC30" s="59">
        <v>44755.645833333336</v>
      </c>
      <c r="CD30" s="59">
        <v>44755.645833333336</v>
      </c>
      <c r="CE30" s="58">
        <v>0</v>
      </c>
      <c r="CF30" s="58">
        <v>0</v>
      </c>
      <c r="CG30" s="58">
        <v>0</v>
      </c>
      <c r="CH30" s="58">
        <v>0</v>
      </c>
      <c r="CJ30" s="58">
        <v>0</v>
      </c>
      <c r="CL30" s="58">
        <v>0</v>
      </c>
      <c r="CN30" s="58">
        <v>0</v>
      </c>
      <c r="CP30" s="58">
        <v>0</v>
      </c>
      <c r="CR30" s="58">
        <v>0</v>
      </c>
      <c r="CT30" s="58">
        <v>0</v>
      </c>
      <c r="CU30" s="58">
        <v>0</v>
      </c>
      <c r="CV30" s="58">
        <v>0</v>
      </c>
      <c r="CW30" s="58" t="s">
        <v>346</v>
      </c>
      <c r="CX30" s="58" t="s">
        <v>346</v>
      </c>
      <c r="CY30" s="58" t="s">
        <v>346</v>
      </c>
    </row>
    <row r="31" spans="3:103" x14ac:dyDescent="0.25">
      <c r="C31" s="58">
        <v>29</v>
      </c>
      <c r="D31" s="58">
        <v>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58">
        <v>0</v>
      </c>
      <c r="AD31" s="58">
        <v>0</v>
      </c>
      <c r="AE31" s="58">
        <v>0</v>
      </c>
      <c r="AF31" s="58">
        <v>0</v>
      </c>
      <c r="AG31" s="58">
        <v>0</v>
      </c>
      <c r="AH31" s="58">
        <v>0</v>
      </c>
      <c r="AI31" s="58">
        <v>0</v>
      </c>
      <c r="AJ31" s="58">
        <v>0</v>
      </c>
      <c r="AK31" s="58">
        <v>28300</v>
      </c>
      <c r="AL31" s="58">
        <v>0</v>
      </c>
      <c r="AM31" s="58">
        <v>0</v>
      </c>
      <c r="AN31" s="58">
        <v>0</v>
      </c>
      <c r="AO31" s="58">
        <v>0</v>
      </c>
      <c r="AP31" s="58">
        <v>0</v>
      </c>
      <c r="AQ31" s="58">
        <v>0</v>
      </c>
      <c r="AR31" s="58">
        <v>0</v>
      </c>
      <c r="AS31" s="58">
        <v>0</v>
      </c>
      <c r="AT31" s="58">
        <v>0</v>
      </c>
      <c r="AU31" s="58">
        <v>0</v>
      </c>
      <c r="AV31" s="58">
        <v>0</v>
      </c>
      <c r="AW31" s="58">
        <v>0</v>
      </c>
      <c r="AX31" s="58">
        <v>0</v>
      </c>
      <c r="AY31" s="58">
        <v>0</v>
      </c>
      <c r="AZ31" s="58">
        <v>0</v>
      </c>
      <c r="BA31" s="58">
        <v>0</v>
      </c>
      <c r="BB31" s="58">
        <v>0</v>
      </c>
      <c r="BC31" s="58">
        <v>0</v>
      </c>
      <c r="BD31" s="58">
        <v>0</v>
      </c>
      <c r="BE31" s="58">
        <v>0</v>
      </c>
      <c r="BF31" s="58">
        <v>0</v>
      </c>
      <c r="BG31" s="59">
        <v>0</v>
      </c>
      <c r="BH31" s="59">
        <v>0</v>
      </c>
      <c r="BI31" s="58">
        <v>0</v>
      </c>
      <c r="BJ31" s="58">
        <v>0</v>
      </c>
      <c r="BK31" s="58">
        <v>0</v>
      </c>
      <c r="BL31" s="58">
        <v>0</v>
      </c>
      <c r="BM31" s="58">
        <v>0</v>
      </c>
      <c r="BN31" s="58">
        <v>0</v>
      </c>
      <c r="BO31" s="58">
        <v>0</v>
      </c>
      <c r="BP31" s="58">
        <v>0</v>
      </c>
      <c r="BQ31" s="58">
        <v>0</v>
      </c>
      <c r="BR31" s="58">
        <v>0</v>
      </c>
      <c r="BS31" s="58">
        <v>0</v>
      </c>
      <c r="BT31" s="58">
        <v>0</v>
      </c>
      <c r="BU31" s="58">
        <v>0</v>
      </c>
      <c r="BV31" s="58">
        <v>0</v>
      </c>
      <c r="BW31" s="58">
        <v>0</v>
      </c>
      <c r="BX31" s="58">
        <v>0</v>
      </c>
      <c r="BY31" s="58">
        <v>0</v>
      </c>
      <c r="BZ31" s="58">
        <v>0</v>
      </c>
      <c r="CA31" s="58">
        <v>0</v>
      </c>
      <c r="CB31" s="58">
        <v>0</v>
      </c>
      <c r="CC31" s="59">
        <v>44755.645833333336</v>
      </c>
      <c r="CD31" s="59">
        <v>44755.645833333336</v>
      </c>
      <c r="CE31" s="58">
        <v>0</v>
      </c>
      <c r="CF31" s="58">
        <v>0</v>
      </c>
      <c r="CG31" s="58">
        <v>0</v>
      </c>
      <c r="CH31" s="58">
        <v>0</v>
      </c>
      <c r="CJ31" s="58">
        <v>0</v>
      </c>
      <c r="CL31" s="58">
        <v>0</v>
      </c>
      <c r="CN31" s="58">
        <v>0</v>
      </c>
      <c r="CP31" s="58">
        <v>0</v>
      </c>
      <c r="CR31" s="58">
        <v>0</v>
      </c>
      <c r="CT31" s="58">
        <v>0</v>
      </c>
      <c r="CU31" s="58">
        <v>0</v>
      </c>
      <c r="CV31" s="58">
        <v>0</v>
      </c>
      <c r="CW31" s="58" t="s">
        <v>346</v>
      </c>
      <c r="CX31" s="58" t="s">
        <v>346</v>
      </c>
      <c r="CY31" s="58" t="s">
        <v>346</v>
      </c>
    </row>
    <row r="32" spans="3:103" x14ac:dyDescent="0.25">
      <c r="C32" s="58">
        <v>30</v>
      </c>
      <c r="D32" s="58">
        <v>0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0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58">
        <v>0</v>
      </c>
      <c r="AH32" s="58">
        <v>0</v>
      </c>
      <c r="AI32" s="58">
        <v>0</v>
      </c>
      <c r="AJ32" s="58">
        <v>0</v>
      </c>
      <c r="AK32" s="58">
        <v>28400</v>
      </c>
      <c r="AL32" s="58">
        <v>0</v>
      </c>
      <c r="AM32" s="58">
        <v>0</v>
      </c>
      <c r="AN32" s="58">
        <v>0</v>
      </c>
      <c r="AO32" s="58">
        <v>0</v>
      </c>
      <c r="AP32" s="58">
        <v>0</v>
      </c>
      <c r="AQ32" s="58">
        <v>0</v>
      </c>
      <c r="AR32" s="58">
        <v>0</v>
      </c>
      <c r="AS32" s="58">
        <v>0</v>
      </c>
      <c r="AT32" s="58">
        <v>0</v>
      </c>
      <c r="AU32" s="58">
        <v>0</v>
      </c>
      <c r="AV32" s="58">
        <v>0</v>
      </c>
      <c r="AW32" s="58">
        <v>0</v>
      </c>
      <c r="AX32" s="58">
        <v>0</v>
      </c>
      <c r="AY32" s="58">
        <v>0</v>
      </c>
      <c r="AZ32" s="58">
        <v>0</v>
      </c>
      <c r="BA32" s="58">
        <v>0</v>
      </c>
      <c r="BB32" s="58">
        <v>0</v>
      </c>
      <c r="BC32" s="58">
        <v>0</v>
      </c>
      <c r="BD32" s="58">
        <v>0</v>
      </c>
      <c r="BE32" s="58">
        <v>0</v>
      </c>
      <c r="BF32" s="58">
        <v>0</v>
      </c>
      <c r="BG32" s="59">
        <v>0</v>
      </c>
      <c r="BH32" s="59">
        <v>0</v>
      </c>
      <c r="BI32" s="58">
        <v>0</v>
      </c>
      <c r="BJ32" s="58">
        <v>0</v>
      </c>
      <c r="BK32" s="58">
        <v>0</v>
      </c>
      <c r="BL32" s="58">
        <v>0</v>
      </c>
      <c r="BM32" s="58">
        <v>0</v>
      </c>
      <c r="BN32" s="58">
        <v>0</v>
      </c>
      <c r="BO32" s="58">
        <v>0</v>
      </c>
      <c r="BP32" s="58">
        <v>0</v>
      </c>
      <c r="BQ32" s="58">
        <v>0</v>
      </c>
      <c r="BR32" s="58">
        <v>0</v>
      </c>
      <c r="BS32" s="58">
        <v>0</v>
      </c>
      <c r="BT32" s="58">
        <v>0</v>
      </c>
      <c r="BU32" s="58">
        <v>0</v>
      </c>
      <c r="BV32" s="58">
        <v>0</v>
      </c>
      <c r="BW32" s="58">
        <v>0</v>
      </c>
      <c r="BX32" s="58">
        <v>0</v>
      </c>
      <c r="BY32" s="58">
        <v>0</v>
      </c>
      <c r="BZ32" s="58">
        <v>0</v>
      </c>
      <c r="CA32" s="58">
        <v>0</v>
      </c>
      <c r="CB32" s="58">
        <v>0</v>
      </c>
      <c r="CC32" s="59">
        <v>44755.645833333336</v>
      </c>
      <c r="CD32" s="59">
        <v>44755.645833333336</v>
      </c>
      <c r="CE32" s="58">
        <v>0</v>
      </c>
      <c r="CF32" s="58">
        <v>0</v>
      </c>
      <c r="CG32" s="58">
        <v>0</v>
      </c>
      <c r="CH32" s="58">
        <v>0</v>
      </c>
      <c r="CJ32" s="58">
        <v>0</v>
      </c>
      <c r="CL32" s="58">
        <v>0</v>
      </c>
      <c r="CN32" s="58">
        <v>0</v>
      </c>
      <c r="CP32" s="58">
        <v>0</v>
      </c>
      <c r="CR32" s="58">
        <v>0</v>
      </c>
      <c r="CT32" s="58">
        <v>0</v>
      </c>
      <c r="CU32" s="58">
        <v>0</v>
      </c>
      <c r="CV32" s="58">
        <v>0</v>
      </c>
      <c r="CW32" s="58" t="s">
        <v>346</v>
      </c>
      <c r="CX32" s="58" t="s">
        <v>346</v>
      </c>
      <c r="CY32" s="58" t="s">
        <v>346</v>
      </c>
    </row>
    <row r="33" spans="3:103" x14ac:dyDescent="0.25">
      <c r="C33" s="58">
        <v>31</v>
      </c>
      <c r="D33" s="58">
        <v>0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0</v>
      </c>
      <c r="AA33" s="58">
        <v>0</v>
      </c>
      <c r="AB33" s="58">
        <v>0</v>
      </c>
      <c r="AC33" s="58">
        <v>0</v>
      </c>
      <c r="AD33" s="58">
        <v>0</v>
      </c>
      <c r="AE33" s="58">
        <v>0</v>
      </c>
      <c r="AF33" s="58">
        <v>0</v>
      </c>
      <c r="AG33" s="58">
        <v>0</v>
      </c>
      <c r="AH33" s="58">
        <v>0</v>
      </c>
      <c r="AI33" s="58">
        <v>0</v>
      </c>
      <c r="AJ33" s="58">
        <v>0</v>
      </c>
      <c r="AK33" s="58">
        <v>28500</v>
      </c>
      <c r="AL33" s="58">
        <v>0</v>
      </c>
      <c r="AM33" s="58">
        <v>0</v>
      </c>
      <c r="AN33" s="58">
        <v>0</v>
      </c>
      <c r="AO33" s="58">
        <v>0</v>
      </c>
      <c r="AP33" s="58">
        <v>0</v>
      </c>
      <c r="AQ33" s="58">
        <v>0</v>
      </c>
      <c r="AR33" s="58">
        <v>0</v>
      </c>
      <c r="AS33" s="58">
        <v>0</v>
      </c>
      <c r="AT33" s="58">
        <v>0</v>
      </c>
      <c r="AU33" s="58">
        <v>0</v>
      </c>
      <c r="AV33" s="58">
        <v>0</v>
      </c>
      <c r="AW33" s="58">
        <v>0</v>
      </c>
      <c r="AX33" s="58">
        <v>0</v>
      </c>
      <c r="AY33" s="58">
        <v>0</v>
      </c>
      <c r="AZ33" s="58">
        <v>0</v>
      </c>
      <c r="BA33" s="58">
        <v>0</v>
      </c>
      <c r="BB33" s="58">
        <v>0</v>
      </c>
      <c r="BC33" s="58">
        <v>0</v>
      </c>
      <c r="BD33" s="58">
        <v>0</v>
      </c>
      <c r="BE33" s="58">
        <v>0</v>
      </c>
      <c r="BF33" s="58">
        <v>0</v>
      </c>
      <c r="BG33" s="59">
        <v>0</v>
      </c>
      <c r="BH33" s="59">
        <v>0</v>
      </c>
      <c r="BI33" s="58">
        <v>0</v>
      </c>
      <c r="BJ33" s="58">
        <v>0</v>
      </c>
      <c r="BK33" s="58">
        <v>0</v>
      </c>
      <c r="BL33" s="58">
        <v>0</v>
      </c>
      <c r="BM33" s="58">
        <v>0</v>
      </c>
      <c r="BN33" s="58">
        <v>0</v>
      </c>
      <c r="BO33" s="58">
        <v>0</v>
      </c>
      <c r="BP33" s="58">
        <v>0</v>
      </c>
      <c r="BQ33" s="58">
        <v>0</v>
      </c>
      <c r="BR33" s="58">
        <v>0</v>
      </c>
      <c r="BS33" s="58">
        <v>0</v>
      </c>
      <c r="BT33" s="58">
        <v>0</v>
      </c>
      <c r="BU33" s="58">
        <v>0</v>
      </c>
      <c r="BV33" s="58">
        <v>0</v>
      </c>
      <c r="BW33" s="58">
        <v>0</v>
      </c>
      <c r="BX33" s="58">
        <v>0</v>
      </c>
      <c r="BY33" s="58">
        <v>0</v>
      </c>
      <c r="BZ33" s="58">
        <v>0</v>
      </c>
      <c r="CA33" s="58">
        <v>0</v>
      </c>
      <c r="CB33" s="58">
        <v>0</v>
      </c>
      <c r="CC33" s="59">
        <v>44755.645833333336</v>
      </c>
      <c r="CD33" s="59">
        <v>44755.645833333336</v>
      </c>
      <c r="CE33" s="58">
        <v>0</v>
      </c>
      <c r="CF33" s="58">
        <v>0</v>
      </c>
      <c r="CG33" s="58">
        <v>0</v>
      </c>
      <c r="CH33" s="58">
        <v>0</v>
      </c>
      <c r="CJ33" s="58">
        <v>0</v>
      </c>
      <c r="CL33" s="58">
        <v>0</v>
      </c>
      <c r="CN33" s="58">
        <v>0</v>
      </c>
      <c r="CP33" s="58">
        <v>0</v>
      </c>
      <c r="CR33" s="58">
        <v>0</v>
      </c>
      <c r="CT33" s="58">
        <v>0</v>
      </c>
      <c r="CU33" s="58">
        <v>0</v>
      </c>
      <c r="CV33" s="58">
        <v>0</v>
      </c>
      <c r="CW33" s="58" t="s">
        <v>346</v>
      </c>
      <c r="CX33" s="58" t="s">
        <v>346</v>
      </c>
      <c r="CY33" s="58" t="s">
        <v>346</v>
      </c>
    </row>
    <row r="34" spans="3:103" x14ac:dyDescent="0.25">
      <c r="C34" s="58">
        <v>32</v>
      </c>
      <c r="D34" s="58">
        <v>0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58">
        <v>0</v>
      </c>
      <c r="U34" s="58">
        <v>0</v>
      </c>
      <c r="V34" s="58">
        <v>0</v>
      </c>
      <c r="W34" s="58">
        <v>0</v>
      </c>
      <c r="X34" s="58">
        <v>0</v>
      </c>
      <c r="Y34" s="58">
        <v>0.1</v>
      </c>
      <c r="Z34" s="58">
        <v>0</v>
      </c>
      <c r="AA34" s="58">
        <v>-6.8</v>
      </c>
      <c r="AB34" s="58">
        <v>0</v>
      </c>
      <c r="AC34" s="58">
        <v>0</v>
      </c>
      <c r="AD34" s="58">
        <v>0</v>
      </c>
      <c r="AE34" s="58">
        <v>2053775</v>
      </c>
      <c r="AF34" s="58">
        <v>40150</v>
      </c>
      <c r="AG34" s="58">
        <v>476375</v>
      </c>
      <c r="AH34" s="58">
        <v>130.97</v>
      </c>
      <c r="AI34" s="58">
        <v>-0.35</v>
      </c>
      <c r="AJ34" s="58">
        <v>1.25</v>
      </c>
      <c r="AK34" s="58">
        <v>28600</v>
      </c>
      <c r="AL34" s="58">
        <v>6290</v>
      </c>
      <c r="AM34" s="58">
        <v>-250</v>
      </c>
      <c r="AN34" s="58">
        <v>205.85</v>
      </c>
      <c r="AO34" s="58">
        <v>300</v>
      </c>
      <c r="AP34" s="58">
        <v>0</v>
      </c>
      <c r="AQ34" s="58">
        <v>50</v>
      </c>
      <c r="AR34" s="58">
        <v>0.97</v>
      </c>
      <c r="AS34" s="58">
        <v>0</v>
      </c>
      <c r="AT34" s="58">
        <v>-126.24</v>
      </c>
      <c r="AU34" s="58">
        <v>0</v>
      </c>
      <c r="AV34" s="58">
        <v>1.23</v>
      </c>
      <c r="AW34" s="58">
        <v>0</v>
      </c>
      <c r="AX34" s="58">
        <v>0</v>
      </c>
      <c r="AY34" s="58">
        <v>0</v>
      </c>
      <c r="AZ34" s="58">
        <v>0</v>
      </c>
      <c r="BA34" s="58">
        <v>0</v>
      </c>
      <c r="BB34" s="58">
        <v>0</v>
      </c>
      <c r="BC34" s="58">
        <v>0</v>
      </c>
      <c r="BD34" s="58">
        <v>0</v>
      </c>
      <c r="BE34" s="58">
        <v>0</v>
      </c>
      <c r="BF34" s="58">
        <v>0</v>
      </c>
      <c r="BG34" s="59">
        <v>0</v>
      </c>
      <c r="BH34" s="59">
        <v>0</v>
      </c>
      <c r="BI34" s="58">
        <v>0</v>
      </c>
      <c r="BJ34" s="58">
        <v>0</v>
      </c>
      <c r="BK34" s="58">
        <v>0</v>
      </c>
      <c r="BL34" s="58">
        <v>0</v>
      </c>
      <c r="BM34" s="58">
        <v>0</v>
      </c>
      <c r="BN34" s="58">
        <v>0</v>
      </c>
      <c r="BO34" s="58">
        <v>0</v>
      </c>
      <c r="BP34" s="58">
        <v>0</v>
      </c>
      <c r="BQ34" s="58">
        <v>0</v>
      </c>
      <c r="BR34" s="58">
        <v>0</v>
      </c>
      <c r="BS34" s="58">
        <v>0</v>
      </c>
      <c r="BT34" s="58">
        <v>0</v>
      </c>
      <c r="BU34" s="58">
        <v>0</v>
      </c>
      <c r="BV34" s="58">
        <v>0</v>
      </c>
      <c r="BW34" s="58">
        <v>0</v>
      </c>
      <c r="BX34" s="58">
        <v>0</v>
      </c>
      <c r="BY34" s="58">
        <v>0</v>
      </c>
      <c r="BZ34" s="58">
        <v>0</v>
      </c>
      <c r="CA34" s="58">
        <v>0</v>
      </c>
      <c r="CB34" s="58">
        <v>0</v>
      </c>
      <c r="CC34" s="59">
        <v>44755.645833333336</v>
      </c>
      <c r="CD34" s="59">
        <v>44755.645833333336</v>
      </c>
      <c r="CE34" s="58">
        <v>0</v>
      </c>
      <c r="CF34" s="58">
        <v>0</v>
      </c>
      <c r="CG34" s="58">
        <v>0</v>
      </c>
      <c r="CH34" s="58">
        <v>130.97</v>
      </c>
      <c r="CI34" s="58">
        <v>65535</v>
      </c>
      <c r="CJ34" s="58">
        <v>436225</v>
      </c>
      <c r="CK34" s="58">
        <v>9.2039658433148028E-2</v>
      </c>
      <c r="CL34" s="58">
        <v>1.6</v>
      </c>
      <c r="CM34" s="58">
        <v>-0.21874999999999997</v>
      </c>
      <c r="CN34" s="58">
        <v>6540</v>
      </c>
      <c r="CO34" s="58">
        <v>-3.82262996941896E-2</v>
      </c>
      <c r="CP34" s="58">
        <v>300</v>
      </c>
      <c r="CQ34" s="58">
        <v>0</v>
      </c>
      <c r="CR34" s="58">
        <v>205.85</v>
      </c>
      <c r="CS34" s="58">
        <v>65535</v>
      </c>
      <c r="CT34" s="58">
        <v>6540</v>
      </c>
      <c r="CU34" s="58">
        <v>1.6</v>
      </c>
      <c r="CV34" s="58">
        <v>0</v>
      </c>
      <c r="CW34" s="58" t="s">
        <v>347</v>
      </c>
      <c r="CX34" s="58" t="s">
        <v>347</v>
      </c>
      <c r="CY34" s="58" t="s">
        <v>346</v>
      </c>
    </row>
    <row r="35" spans="3:103" x14ac:dyDescent="0.25">
      <c r="C35" s="58">
        <v>33</v>
      </c>
      <c r="D35" s="58">
        <v>0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0.11</v>
      </c>
      <c r="Z35" s="58">
        <v>0</v>
      </c>
      <c r="AA35" s="58">
        <v>-7.01</v>
      </c>
      <c r="AB35" s="58">
        <v>0</v>
      </c>
      <c r="AC35" s="58">
        <v>0</v>
      </c>
      <c r="AD35" s="58">
        <v>0</v>
      </c>
      <c r="AE35" s="58">
        <v>200825</v>
      </c>
      <c r="AF35" s="58">
        <v>2425</v>
      </c>
      <c r="AG35" s="58">
        <v>24025</v>
      </c>
      <c r="AH35" s="58">
        <v>129.32</v>
      </c>
      <c r="AI35" s="58">
        <v>-0.45</v>
      </c>
      <c r="AJ35" s="58">
        <v>1.3</v>
      </c>
      <c r="AK35" s="58">
        <v>28700</v>
      </c>
      <c r="AL35" s="58">
        <v>4096.3999999999996</v>
      </c>
      <c r="AM35" s="58">
        <v>0</v>
      </c>
      <c r="AN35" s="58">
        <v>0</v>
      </c>
      <c r="AO35" s="58">
        <v>0</v>
      </c>
      <c r="AP35" s="58">
        <v>0</v>
      </c>
      <c r="AQ35" s="58">
        <v>0</v>
      </c>
      <c r="AR35" s="58">
        <v>0</v>
      </c>
      <c r="AS35" s="58">
        <v>0</v>
      </c>
      <c r="AT35" s="58">
        <v>0</v>
      </c>
      <c r="AU35" s="58">
        <v>0</v>
      </c>
      <c r="AV35" s="58">
        <v>0</v>
      </c>
      <c r="AW35" s="58">
        <v>0</v>
      </c>
      <c r="AX35" s="58">
        <v>0</v>
      </c>
      <c r="AY35" s="58">
        <v>0</v>
      </c>
      <c r="AZ35" s="58">
        <v>0</v>
      </c>
      <c r="BA35" s="58">
        <v>0</v>
      </c>
      <c r="BB35" s="58">
        <v>0</v>
      </c>
      <c r="BC35" s="58">
        <v>0</v>
      </c>
      <c r="BD35" s="58">
        <v>0</v>
      </c>
      <c r="BE35" s="58">
        <v>0</v>
      </c>
      <c r="BF35" s="58">
        <v>0</v>
      </c>
      <c r="BG35" s="59">
        <v>0</v>
      </c>
      <c r="BH35" s="59">
        <v>0</v>
      </c>
      <c r="BI35" s="58">
        <v>0</v>
      </c>
      <c r="BJ35" s="58">
        <v>0</v>
      </c>
      <c r="BK35" s="58">
        <v>0</v>
      </c>
      <c r="BL35" s="58">
        <v>0</v>
      </c>
      <c r="BM35" s="58">
        <v>0</v>
      </c>
      <c r="BN35" s="58">
        <v>0</v>
      </c>
      <c r="BO35" s="58">
        <v>0</v>
      </c>
      <c r="BP35" s="58">
        <v>0</v>
      </c>
      <c r="BQ35" s="58">
        <v>0</v>
      </c>
      <c r="BR35" s="58">
        <v>0</v>
      </c>
      <c r="BS35" s="58">
        <v>0</v>
      </c>
      <c r="BT35" s="58">
        <v>0</v>
      </c>
      <c r="BU35" s="58">
        <v>0</v>
      </c>
      <c r="BV35" s="58">
        <v>0</v>
      </c>
      <c r="BW35" s="58">
        <v>0</v>
      </c>
      <c r="BX35" s="58">
        <v>0</v>
      </c>
      <c r="BY35" s="58">
        <v>0</v>
      </c>
      <c r="BZ35" s="58">
        <v>0</v>
      </c>
      <c r="CA35" s="58">
        <v>0</v>
      </c>
      <c r="CB35" s="58">
        <v>0</v>
      </c>
      <c r="CC35" s="59">
        <v>44755.645833333336</v>
      </c>
      <c r="CD35" s="59">
        <v>44755.645833333336</v>
      </c>
      <c r="CE35" s="58">
        <v>0</v>
      </c>
      <c r="CF35" s="58">
        <v>0</v>
      </c>
      <c r="CG35" s="58">
        <v>0</v>
      </c>
      <c r="CH35" s="58">
        <v>129.32</v>
      </c>
      <c r="CI35" s="58">
        <v>65535</v>
      </c>
      <c r="CJ35" s="58">
        <v>21600</v>
      </c>
      <c r="CK35" s="58">
        <v>0.11226851851851852</v>
      </c>
      <c r="CL35" s="58">
        <v>1.75</v>
      </c>
      <c r="CM35" s="58">
        <v>-0.25714285714285717</v>
      </c>
      <c r="CN35" s="58">
        <v>4096.3999999999996</v>
      </c>
      <c r="CO35" s="58">
        <v>0</v>
      </c>
      <c r="CP35" s="58">
        <v>0</v>
      </c>
      <c r="CR35" s="58">
        <v>0</v>
      </c>
      <c r="CT35" s="58">
        <v>4096.3999999999996</v>
      </c>
      <c r="CU35" s="58">
        <v>1.75</v>
      </c>
      <c r="CV35" s="58">
        <v>0</v>
      </c>
      <c r="CW35" s="58" t="s">
        <v>346</v>
      </c>
      <c r="CX35" s="58" t="s">
        <v>347</v>
      </c>
      <c r="CY35" s="58" t="s">
        <v>346</v>
      </c>
    </row>
    <row r="36" spans="3:103" x14ac:dyDescent="0.25">
      <c r="C36" s="58">
        <v>34</v>
      </c>
      <c r="D36" s="58">
        <v>0</v>
      </c>
      <c r="E36" s="58">
        <v>0</v>
      </c>
      <c r="F36" s="58">
        <v>0</v>
      </c>
      <c r="G36" s="58">
        <v>0</v>
      </c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8">
        <v>0</v>
      </c>
      <c r="Y36" s="58">
        <v>0.11</v>
      </c>
      <c r="Z36" s="58">
        <v>0</v>
      </c>
      <c r="AA36" s="58">
        <v>-7</v>
      </c>
      <c r="AB36" s="58">
        <v>0</v>
      </c>
      <c r="AC36" s="58">
        <v>0</v>
      </c>
      <c r="AD36" s="58">
        <v>0</v>
      </c>
      <c r="AE36" s="58">
        <v>214050</v>
      </c>
      <c r="AF36" s="58">
        <v>-2225</v>
      </c>
      <c r="AG36" s="58">
        <v>11800</v>
      </c>
      <c r="AH36" s="58">
        <v>127.19</v>
      </c>
      <c r="AI36" s="58">
        <v>-0.35</v>
      </c>
      <c r="AJ36" s="58">
        <v>1.3</v>
      </c>
      <c r="AK36" s="58">
        <v>28800</v>
      </c>
      <c r="AL36" s="58">
        <v>4003.7</v>
      </c>
      <c r="AM36" s="58">
        <v>0</v>
      </c>
      <c r="AN36" s="58">
        <v>0</v>
      </c>
      <c r="AO36" s="58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8">
        <v>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8">
        <v>0</v>
      </c>
      <c r="BD36" s="58">
        <v>0</v>
      </c>
      <c r="BE36" s="58">
        <v>0</v>
      </c>
      <c r="BF36" s="58">
        <v>0</v>
      </c>
      <c r="BG36" s="59">
        <v>0</v>
      </c>
      <c r="BH36" s="59">
        <v>0</v>
      </c>
      <c r="BI36" s="58">
        <v>0</v>
      </c>
      <c r="BJ36" s="58">
        <v>0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8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0</v>
      </c>
      <c r="CC36" s="59">
        <v>44755.645833333336</v>
      </c>
      <c r="CD36" s="59">
        <v>44755.645833333336</v>
      </c>
      <c r="CE36" s="58">
        <v>0</v>
      </c>
      <c r="CF36" s="58">
        <v>0</v>
      </c>
      <c r="CG36" s="58">
        <v>0</v>
      </c>
      <c r="CH36" s="58">
        <v>127.19</v>
      </c>
      <c r="CI36" s="58">
        <v>65535</v>
      </c>
      <c r="CJ36" s="58">
        <v>14025</v>
      </c>
      <c r="CK36" s="58">
        <v>-0.1586452762923351</v>
      </c>
      <c r="CL36" s="58">
        <v>1.65</v>
      </c>
      <c r="CM36" s="58">
        <v>-0.21212121212121213</v>
      </c>
      <c r="CN36" s="58">
        <v>4003.7</v>
      </c>
      <c r="CO36" s="58">
        <v>0</v>
      </c>
      <c r="CP36" s="58">
        <v>0</v>
      </c>
      <c r="CR36" s="58">
        <v>0</v>
      </c>
      <c r="CT36" s="58">
        <v>4003.7</v>
      </c>
      <c r="CU36" s="58">
        <v>1.65</v>
      </c>
      <c r="CV36" s="58">
        <v>0</v>
      </c>
      <c r="CW36" s="58" t="s">
        <v>346</v>
      </c>
      <c r="CX36" s="58" t="s">
        <v>347</v>
      </c>
      <c r="CY36" s="58" t="s">
        <v>346</v>
      </c>
    </row>
    <row r="37" spans="3:103" x14ac:dyDescent="0.25">
      <c r="C37" s="58">
        <v>35</v>
      </c>
      <c r="D37" s="58">
        <v>0</v>
      </c>
      <c r="E37" s="58">
        <v>0</v>
      </c>
      <c r="F37" s="58">
        <v>0</v>
      </c>
      <c r="G37" s="58">
        <v>0</v>
      </c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0.11</v>
      </c>
      <c r="Z37" s="58">
        <v>0</v>
      </c>
      <c r="AA37" s="58">
        <v>-6.75</v>
      </c>
      <c r="AB37" s="58">
        <v>0</v>
      </c>
      <c r="AC37" s="58">
        <v>0</v>
      </c>
      <c r="AD37" s="58">
        <v>0</v>
      </c>
      <c r="AE37" s="58">
        <v>176075</v>
      </c>
      <c r="AF37" s="58">
        <v>3450</v>
      </c>
      <c r="AG37" s="58">
        <v>16750</v>
      </c>
      <c r="AH37" s="58">
        <v>124.61</v>
      </c>
      <c r="AI37" s="58">
        <v>-0.4</v>
      </c>
      <c r="AJ37" s="58">
        <v>1.25</v>
      </c>
      <c r="AK37" s="58">
        <v>28900</v>
      </c>
      <c r="AL37" s="58">
        <v>3911.6</v>
      </c>
      <c r="AM37" s="58">
        <v>0</v>
      </c>
      <c r="AN37" s="58">
        <v>0</v>
      </c>
      <c r="AO37" s="58">
        <v>0</v>
      </c>
      <c r="AP37" s="58">
        <v>0</v>
      </c>
      <c r="AQ37" s="58">
        <v>0</v>
      </c>
      <c r="AR37" s="58">
        <v>0</v>
      </c>
      <c r="AS37" s="58">
        <v>0</v>
      </c>
      <c r="AT37" s="58">
        <v>0</v>
      </c>
      <c r="AU37" s="58">
        <v>0</v>
      </c>
      <c r="AV37" s="58">
        <v>0</v>
      </c>
      <c r="AW37" s="58">
        <v>0</v>
      </c>
      <c r="AX37" s="58">
        <v>0</v>
      </c>
      <c r="AY37" s="58">
        <v>0</v>
      </c>
      <c r="AZ37" s="58">
        <v>0</v>
      </c>
      <c r="BA37" s="58">
        <v>0</v>
      </c>
      <c r="BB37" s="58">
        <v>0</v>
      </c>
      <c r="BC37" s="58">
        <v>0</v>
      </c>
      <c r="BD37" s="58">
        <v>0</v>
      </c>
      <c r="BE37" s="58">
        <v>0</v>
      </c>
      <c r="BF37" s="58">
        <v>0</v>
      </c>
      <c r="BG37" s="59">
        <v>0</v>
      </c>
      <c r="BH37" s="59">
        <v>0</v>
      </c>
      <c r="BI37" s="58">
        <v>0</v>
      </c>
      <c r="BJ37" s="58">
        <v>0</v>
      </c>
      <c r="BK37" s="58">
        <v>0</v>
      </c>
      <c r="BL37" s="58">
        <v>0</v>
      </c>
      <c r="BM37" s="58">
        <v>0</v>
      </c>
      <c r="BN37" s="58">
        <v>0</v>
      </c>
      <c r="BO37" s="58">
        <v>0</v>
      </c>
      <c r="BP37" s="58">
        <v>0</v>
      </c>
      <c r="BQ37" s="58">
        <v>0</v>
      </c>
      <c r="BR37" s="58">
        <v>0</v>
      </c>
      <c r="BS37" s="58">
        <v>0</v>
      </c>
      <c r="BT37" s="58">
        <v>0</v>
      </c>
      <c r="BU37" s="58">
        <v>0</v>
      </c>
      <c r="BV37" s="58">
        <v>0</v>
      </c>
      <c r="BW37" s="58">
        <v>0</v>
      </c>
      <c r="BX37" s="58">
        <v>0</v>
      </c>
      <c r="BY37" s="58">
        <v>0</v>
      </c>
      <c r="BZ37" s="58">
        <v>0</v>
      </c>
      <c r="CA37" s="58">
        <v>0</v>
      </c>
      <c r="CB37" s="58">
        <v>0</v>
      </c>
      <c r="CC37" s="59">
        <v>44755.645833333336</v>
      </c>
      <c r="CD37" s="59">
        <v>44755.645833333336</v>
      </c>
      <c r="CE37" s="58">
        <v>0</v>
      </c>
      <c r="CF37" s="58">
        <v>0</v>
      </c>
      <c r="CG37" s="58">
        <v>0</v>
      </c>
      <c r="CH37" s="58">
        <v>124.61</v>
      </c>
      <c r="CI37" s="58">
        <v>65535</v>
      </c>
      <c r="CJ37" s="58">
        <v>13300</v>
      </c>
      <c r="CK37" s="58">
        <v>0.25939849624060152</v>
      </c>
      <c r="CL37" s="58">
        <v>1.65</v>
      </c>
      <c r="CM37" s="58">
        <v>-0.24242424242424246</v>
      </c>
      <c r="CN37" s="58">
        <v>3911.6</v>
      </c>
      <c r="CO37" s="58">
        <v>0</v>
      </c>
      <c r="CP37" s="58">
        <v>0</v>
      </c>
      <c r="CR37" s="58">
        <v>0</v>
      </c>
      <c r="CT37" s="58">
        <v>3911.6</v>
      </c>
      <c r="CU37" s="58">
        <v>1.65</v>
      </c>
      <c r="CV37" s="58">
        <v>0</v>
      </c>
      <c r="CW37" s="58" t="s">
        <v>346</v>
      </c>
      <c r="CX37" s="58" t="s">
        <v>347</v>
      </c>
      <c r="CY37" s="58" t="s">
        <v>346</v>
      </c>
    </row>
    <row r="38" spans="3:103" x14ac:dyDescent="0.25">
      <c r="C38" s="58">
        <v>36</v>
      </c>
      <c r="D38" s="58">
        <v>0</v>
      </c>
      <c r="E38" s="58">
        <v>0</v>
      </c>
      <c r="F38" s="58">
        <v>0</v>
      </c>
      <c r="G38" s="58">
        <v>0</v>
      </c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0</v>
      </c>
      <c r="S38" s="58">
        <v>0</v>
      </c>
      <c r="T38" s="58">
        <v>0</v>
      </c>
      <c r="U38" s="58">
        <v>0</v>
      </c>
      <c r="V38" s="58">
        <v>0</v>
      </c>
      <c r="W38" s="58">
        <v>0</v>
      </c>
      <c r="X38" s="58">
        <v>0</v>
      </c>
      <c r="Y38" s="58">
        <v>0.11</v>
      </c>
      <c r="Z38" s="58">
        <v>0</v>
      </c>
      <c r="AA38" s="58">
        <v>-6.73</v>
      </c>
      <c r="AB38" s="58">
        <v>0</v>
      </c>
      <c r="AC38" s="58">
        <v>0</v>
      </c>
      <c r="AD38" s="58">
        <v>0</v>
      </c>
      <c r="AE38" s="58">
        <v>951025</v>
      </c>
      <c r="AF38" s="58">
        <v>101275</v>
      </c>
      <c r="AG38" s="58">
        <v>223175</v>
      </c>
      <c r="AH38" s="58">
        <v>122.51</v>
      </c>
      <c r="AI38" s="58">
        <v>-0.45</v>
      </c>
      <c r="AJ38" s="58">
        <v>1.25</v>
      </c>
      <c r="AK38" s="58">
        <v>29000</v>
      </c>
      <c r="AL38" s="58">
        <v>3820.1</v>
      </c>
      <c r="AM38" s="58">
        <v>0</v>
      </c>
      <c r="AN38" s="58">
        <v>0</v>
      </c>
      <c r="AO38" s="58">
        <v>0</v>
      </c>
      <c r="AP38" s="58">
        <v>0</v>
      </c>
      <c r="AQ38" s="58">
        <v>0</v>
      </c>
      <c r="AR38" s="58">
        <v>0</v>
      </c>
      <c r="AS38" s="58">
        <v>0</v>
      </c>
      <c r="AT38" s="58">
        <v>0</v>
      </c>
      <c r="AU38" s="58">
        <v>0</v>
      </c>
      <c r="AV38" s="58">
        <v>0</v>
      </c>
      <c r="AW38" s="58">
        <v>0</v>
      </c>
      <c r="AX38" s="58">
        <v>0</v>
      </c>
      <c r="AY38" s="58">
        <v>0</v>
      </c>
      <c r="AZ38" s="58">
        <v>0</v>
      </c>
      <c r="BA38" s="58">
        <v>0</v>
      </c>
      <c r="BB38" s="58">
        <v>0</v>
      </c>
      <c r="BC38" s="58">
        <v>0</v>
      </c>
      <c r="BD38" s="58">
        <v>0</v>
      </c>
      <c r="BE38" s="58">
        <v>0</v>
      </c>
      <c r="BF38" s="58">
        <v>0</v>
      </c>
      <c r="BG38" s="59">
        <v>0</v>
      </c>
      <c r="BH38" s="59">
        <v>0</v>
      </c>
      <c r="BI38" s="58">
        <v>0</v>
      </c>
      <c r="BJ38" s="58">
        <v>0</v>
      </c>
      <c r="BK38" s="58">
        <v>0</v>
      </c>
      <c r="BL38" s="58">
        <v>0</v>
      </c>
      <c r="BM38" s="58">
        <v>0</v>
      </c>
      <c r="BN38" s="58">
        <v>0</v>
      </c>
      <c r="BO38" s="58">
        <v>0</v>
      </c>
      <c r="BP38" s="58">
        <v>0</v>
      </c>
      <c r="BQ38" s="58">
        <v>0</v>
      </c>
      <c r="BR38" s="58">
        <v>0</v>
      </c>
      <c r="BS38" s="58">
        <v>0</v>
      </c>
      <c r="BT38" s="58">
        <v>0</v>
      </c>
      <c r="BU38" s="58">
        <v>0</v>
      </c>
      <c r="BV38" s="58">
        <v>0</v>
      </c>
      <c r="BW38" s="58">
        <v>0</v>
      </c>
      <c r="BX38" s="58">
        <v>0</v>
      </c>
      <c r="BY38" s="58">
        <v>0</v>
      </c>
      <c r="BZ38" s="58">
        <v>0</v>
      </c>
      <c r="CA38" s="58">
        <v>0</v>
      </c>
      <c r="CB38" s="58">
        <v>0</v>
      </c>
      <c r="CC38" s="59">
        <v>44755.645833333336</v>
      </c>
      <c r="CD38" s="59">
        <v>44755.645833333336</v>
      </c>
      <c r="CE38" s="58">
        <v>0</v>
      </c>
      <c r="CF38" s="58">
        <v>0</v>
      </c>
      <c r="CG38" s="58">
        <v>0</v>
      </c>
      <c r="CH38" s="58">
        <v>122.51</v>
      </c>
      <c r="CI38" s="58">
        <v>65535</v>
      </c>
      <c r="CJ38" s="58">
        <v>121900</v>
      </c>
      <c r="CK38" s="58">
        <v>0.83080393765381455</v>
      </c>
      <c r="CL38" s="58">
        <v>1.7</v>
      </c>
      <c r="CM38" s="58">
        <v>-0.26470588235294118</v>
      </c>
      <c r="CN38" s="58">
        <v>3820.1</v>
      </c>
      <c r="CO38" s="58">
        <v>0</v>
      </c>
      <c r="CP38" s="58">
        <v>0</v>
      </c>
      <c r="CR38" s="58">
        <v>0</v>
      </c>
      <c r="CT38" s="58">
        <v>3820.1</v>
      </c>
      <c r="CU38" s="58">
        <v>1.7</v>
      </c>
      <c r="CV38" s="58">
        <v>0</v>
      </c>
      <c r="CW38" s="58" t="s">
        <v>346</v>
      </c>
      <c r="CX38" s="58" t="s">
        <v>347</v>
      </c>
      <c r="CY38" s="58" t="s">
        <v>346</v>
      </c>
    </row>
    <row r="39" spans="3:103" x14ac:dyDescent="0.25">
      <c r="C39" s="58">
        <v>37</v>
      </c>
      <c r="D39" s="58">
        <v>0</v>
      </c>
      <c r="E39" s="58">
        <v>0</v>
      </c>
      <c r="F39" s="58">
        <v>0</v>
      </c>
      <c r="G39" s="58">
        <v>0</v>
      </c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58">
        <v>0</v>
      </c>
      <c r="Q39" s="58">
        <v>0</v>
      </c>
      <c r="R39" s="58">
        <v>0</v>
      </c>
      <c r="S39" s="58">
        <v>0</v>
      </c>
      <c r="T39" s="58">
        <v>0</v>
      </c>
      <c r="U39" s="58">
        <v>0</v>
      </c>
      <c r="V39" s="58">
        <v>0</v>
      </c>
      <c r="W39" s="58">
        <v>0</v>
      </c>
      <c r="X39" s="58">
        <v>0</v>
      </c>
      <c r="Y39" s="58">
        <v>0.11</v>
      </c>
      <c r="Z39" s="58">
        <v>0</v>
      </c>
      <c r="AA39" s="58">
        <v>-6.72</v>
      </c>
      <c r="AB39" s="58">
        <v>0</v>
      </c>
      <c r="AC39" s="58">
        <v>0</v>
      </c>
      <c r="AD39" s="58">
        <v>0</v>
      </c>
      <c r="AE39" s="58">
        <v>56400</v>
      </c>
      <c r="AF39" s="58">
        <v>-550</v>
      </c>
      <c r="AG39" s="58">
        <v>2525</v>
      </c>
      <c r="AH39" s="58">
        <v>120.4</v>
      </c>
      <c r="AI39" s="58">
        <v>-0.55000000000000004</v>
      </c>
      <c r="AJ39" s="58">
        <v>1.25</v>
      </c>
      <c r="AK39" s="58">
        <v>29100</v>
      </c>
      <c r="AL39" s="58">
        <v>3729.25</v>
      </c>
      <c r="AM39" s="58">
        <v>0</v>
      </c>
      <c r="AN39" s="58">
        <v>0</v>
      </c>
      <c r="AO39" s="58">
        <v>0</v>
      </c>
      <c r="AP39" s="58">
        <v>0</v>
      </c>
      <c r="AQ39" s="58">
        <v>0</v>
      </c>
      <c r="AR39" s="58">
        <v>0</v>
      </c>
      <c r="AS39" s="58">
        <v>0</v>
      </c>
      <c r="AT39" s="58">
        <v>0</v>
      </c>
      <c r="AU39" s="58">
        <v>0</v>
      </c>
      <c r="AV39" s="58">
        <v>0</v>
      </c>
      <c r="AW39" s="58">
        <v>0</v>
      </c>
      <c r="AX39" s="58">
        <v>0</v>
      </c>
      <c r="AY39" s="58">
        <v>0</v>
      </c>
      <c r="AZ39" s="58">
        <v>0</v>
      </c>
      <c r="BA39" s="58">
        <v>0</v>
      </c>
      <c r="BB39" s="58">
        <v>0</v>
      </c>
      <c r="BC39" s="58">
        <v>0</v>
      </c>
      <c r="BD39" s="58">
        <v>0</v>
      </c>
      <c r="BE39" s="58">
        <v>0</v>
      </c>
      <c r="BF39" s="58">
        <v>0</v>
      </c>
      <c r="BG39" s="59">
        <v>0</v>
      </c>
      <c r="BH39" s="59">
        <v>0</v>
      </c>
      <c r="BI39" s="58">
        <v>0</v>
      </c>
      <c r="BJ39" s="58">
        <v>0</v>
      </c>
      <c r="BK39" s="58">
        <v>0</v>
      </c>
      <c r="BL39" s="58">
        <v>0</v>
      </c>
      <c r="BM39" s="58">
        <v>0</v>
      </c>
      <c r="BN39" s="58">
        <v>0</v>
      </c>
      <c r="BO39" s="58">
        <v>0</v>
      </c>
      <c r="BP39" s="58">
        <v>0</v>
      </c>
      <c r="BQ39" s="58">
        <v>0</v>
      </c>
      <c r="BR39" s="58">
        <v>0</v>
      </c>
      <c r="BS39" s="58">
        <v>0</v>
      </c>
      <c r="BT39" s="58">
        <v>0</v>
      </c>
      <c r="BU39" s="58">
        <v>0</v>
      </c>
      <c r="BV39" s="58">
        <v>0</v>
      </c>
      <c r="BW39" s="58">
        <v>0</v>
      </c>
      <c r="BX39" s="58">
        <v>0</v>
      </c>
      <c r="BY39" s="58">
        <v>0</v>
      </c>
      <c r="BZ39" s="58">
        <v>0</v>
      </c>
      <c r="CA39" s="58">
        <v>0</v>
      </c>
      <c r="CB39" s="58">
        <v>0</v>
      </c>
      <c r="CC39" s="59">
        <v>44755.645833333336</v>
      </c>
      <c r="CD39" s="59">
        <v>44755.645833333336</v>
      </c>
      <c r="CE39" s="58">
        <v>0</v>
      </c>
      <c r="CF39" s="58">
        <v>0</v>
      </c>
      <c r="CG39" s="58">
        <v>0</v>
      </c>
      <c r="CH39" s="58">
        <v>120.4</v>
      </c>
      <c r="CI39" s="58">
        <v>65535</v>
      </c>
      <c r="CJ39" s="58">
        <v>3075</v>
      </c>
      <c r="CK39" s="58">
        <v>-0.17886178861788618</v>
      </c>
      <c r="CL39" s="58">
        <v>1.8</v>
      </c>
      <c r="CM39" s="58">
        <v>-0.30555555555555558</v>
      </c>
      <c r="CN39" s="58">
        <v>3729.25</v>
      </c>
      <c r="CO39" s="58">
        <v>0</v>
      </c>
      <c r="CP39" s="58">
        <v>0</v>
      </c>
      <c r="CR39" s="58">
        <v>0</v>
      </c>
      <c r="CT39" s="58">
        <v>3729.25</v>
      </c>
      <c r="CU39" s="58">
        <v>1.8</v>
      </c>
      <c r="CV39" s="58">
        <v>0</v>
      </c>
      <c r="CW39" s="58" t="s">
        <v>346</v>
      </c>
      <c r="CX39" s="58" t="s">
        <v>347</v>
      </c>
      <c r="CY39" s="58" t="s">
        <v>346</v>
      </c>
    </row>
    <row r="40" spans="3:103" x14ac:dyDescent="0.25">
      <c r="C40" s="58">
        <v>38</v>
      </c>
      <c r="D40" s="58">
        <v>0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58">
        <v>0</v>
      </c>
      <c r="U40" s="58">
        <v>0</v>
      </c>
      <c r="V40" s="58">
        <v>0</v>
      </c>
      <c r="W40" s="58">
        <v>0</v>
      </c>
      <c r="X40" s="58">
        <v>0</v>
      </c>
      <c r="Y40" s="58">
        <v>0.12</v>
      </c>
      <c r="Z40" s="58">
        <v>0</v>
      </c>
      <c r="AA40" s="58">
        <v>-7.15</v>
      </c>
      <c r="AB40" s="58">
        <v>0</v>
      </c>
      <c r="AC40" s="58">
        <v>0</v>
      </c>
      <c r="AD40" s="58">
        <v>0</v>
      </c>
      <c r="AE40" s="58">
        <v>59075</v>
      </c>
      <c r="AF40" s="58">
        <v>-425</v>
      </c>
      <c r="AG40" s="58">
        <v>4000</v>
      </c>
      <c r="AH40" s="58">
        <v>119.16</v>
      </c>
      <c r="AI40" s="58">
        <v>-0.45</v>
      </c>
      <c r="AJ40" s="58">
        <v>1.35</v>
      </c>
      <c r="AK40" s="58">
        <v>29200</v>
      </c>
      <c r="AL40" s="58">
        <v>3639</v>
      </c>
      <c r="AM40" s="58">
        <v>0</v>
      </c>
      <c r="AN40" s="58">
        <v>0</v>
      </c>
      <c r="AO40" s="58">
        <v>0</v>
      </c>
      <c r="AP40" s="58">
        <v>0</v>
      </c>
      <c r="AQ40" s="58">
        <v>0</v>
      </c>
      <c r="AR40" s="58">
        <v>0</v>
      </c>
      <c r="AS40" s="58">
        <v>0</v>
      </c>
      <c r="AT40" s="58">
        <v>0</v>
      </c>
      <c r="AU40" s="58">
        <v>0</v>
      </c>
      <c r="AV40" s="58">
        <v>0</v>
      </c>
      <c r="AW40" s="58">
        <v>0</v>
      </c>
      <c r="AX40" s="58">
        <v>0</v>
      </c>
      <c r="AY40" s="58">
        <v>0</v>
      </c>
      <c r="AZ40" s="58">
        <v>0</v>
      </c>
      <c r="BA40" s="58">
        <v>0</v>
      </c>
      <c r="BB40" s="58">
        <v>0</v>
      </c>
      <c r="BC40" s="58">
        <v>0</v>
      </c>
      <c r="BD40" s="58">
        <v>0</v>
      </c>
      <c r="BE40" s="58">
        <v>0</v>
      </c>
      <c r="BF40" s="58">
        <v>0</v>
      </c>
      <c r="BG40" s="59">
        <v>0</v>
      </c>
      <c r="BH40" s="59">
        <v>0</v>
      </c>
      <c r="BI40" s="58">
        <v>0</v>
      </c>
      <c r="BJ40" s="58">
        <v>0</v>
      </c>
      <c r="BK40" s="58">
        <v>0</v>
      </c>
      <c r="BL40" s="58">
        <v>0</v>
      </c>
      <c r="BM40" s="58">
        <v>0</v>
      </c>
      <c r="BN40" s="58">
        <v>0</v>
      </c>
      <c r="BO40" s="58">
        <v>0</v>
      </c>
      <c r="BP40" s="58">
        <v>0</v>
      </c>
      <c r="BQ40" s="58">
        <v>0</v>
      </c>
      <c r="BR40" s="58">
        <v>0</v>
      </c>
      <c r="BS40" s="58">
        <v>0</v>
      </c>
      <c r="BT40" s="58">
        <v>0</v>
      </c>
      <c r="BU40" s="58">
        <v>0</v>
      </c>
      <c r="BV40" s="58">
        <v>0</v>
      </c>
      <c r="BW40" s="58">
        <v>0</v>
      </c>
      <c r="BX40" s="58">
        <v>0</v>
      </c>
      <c r="BY40" s="58">
        <v>0</v>
      </c>
      <c r="BZ40" s="58">
        <v>0</v>
      </c>
      <c r="CA40" s="58">
        <v>0</v>
      </c>
      <c r="CB40" s="58">
        <v>0</v>
      </c>
      <c r="CC40" s="59">
        <v>44755.645833333336</v>
      </c>
      <c r="CD40" s="59">
        <v>44755.645833333336</v>
      </c>
      <c r="CE40" s="58">
        <v>0</v>
      </c>
      <c r="CF40" s="58">
        <v>0</v>
      </c>
      <c r="CG40" s="58">
        <v>0</v>
      </c>
      <c r="CH40" s="58">
        <v>119.16</v>
      </c>
      <c r="CI40" s="58">
        <v>65535</v>
      </c>
      <c r="CJ40" s="58">
        <v>4425</v>
      </c>
      <c r="CK40" s="58">
        <v>-9.6045197740112997E-2</v>
      </c>
      <c r="CL40" s="58">
        <v>1.8</v>
      </c>
      <c r="CM40" s="58">
        <v>-0.25</v>
      </c>
      <c r="CN40" s="58">
        <v>3639</v>
      </c>
      <c r="CO40" s="58">
        <v>0</v>
      </c>
      <c r="CP40" s="58">
        <v>0</v>
      </c>
      <c r="CR40" s="58">
        <v>0</v>
      </c>
      <c r="CT40" s="58">
        <v>3639</v>
      </c>
      <c r="CU40" s="58">
        <v>1.8</v>
      </c>
      <c r="CV40" s="58">
        <v>0</v>
      </c>
      <c r="CW40" s="58" t="s">
        <v>346</v>
      </c>
      <c r="CX40" s="58" t="s">
        <v>347</v>
      </c>
      <c r="CY40" s="58" t="s">
        <v>346</v>
      </c>
    </row>
    <row r="41" spans="3:103" x14ac:dyDescent="0.25">
      <c r="C41" s="58">
        <v>39</v>
      </c>
      <c r="D41" s="58">
        <v>0</v>
      </c>
      <c r="E41" s="58">
        <v>0</v>
      </c>
      <c r="F41" s="58">
        <v>0</v>
      </c>
      <c r="G41" s="58">
        <v>0</v>
      </c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58">
        <v>0</v>
      </c>
      <c r="U41" s="58">
        <v>0</v>
      </c>
      <c r="V41" s="58">
        <v>0</v>
      </c>
      <c r="W41" s="58">
        <v>0</v>
      </c>
      <c r="X41" s="58">
        <v>0</v>
      </c>
      <c r="Y41" s="58">
        <v>0.12</v>
      </c>
      <c r="Z41" s="58">
        <v>0</v>
      </c>
      <c r="AA41" s="58">
        <v>-6.91</v>
      </c>
      <c r="AB41" s="58">
        <v>0</v>
      </c>
      <c r="AC41" s="58">
        <v>0</v>
      </c>
      <c r="AD41" s="58">
        <v>0</v>
      </c>
      <c r="AE41" s="58">
        <v>35225</v>
      </c>
      <c r="AF41" s="58">
        <v>2900</v>
      </c>
      <c r="AG41" s="58">
        <v>5450</v>
      </c>
      <c r="AH41" s="58">
        <v>116.63</v>
      </c>
      <c r="AI41" s="58">
        <v>-0.65</v>
      </c>
      <c r="AJ41" s="58">
        <v>1.3</v>
      </c>
      <c r="AK41" s="58">
        <v>29300</v>
      </c>
      <c r="AL41" s="58">
        <v>4214.1499999999996</v>
      </c>
      <c r="AM41" s="58">
        <v>0</v>
      </c>
      <c r="AN41" s="58">
        <v>0</v>
      </c>
      <c r="AO41" s="58">
        <v>0</v>
      </c>
      <c r="AP41" s="58">
        <v>0</v>
      </c>
      <c r="AQ41" s="58">
        <v>0</v>
      </c>
      <c r="AR41" s="58">
        <v>0</v>
      </c>
      <c r="AS41" s="58">
        <v>0</v>
      </c>
      <c r="AT41" s="58">
        <v>0</v>
      </c>
      <c r="AU41" s="58">
        <v>0</v>
      </c>
      <c r="AV41" s="58">
        <v>0</v>
      </c>
      <c r="AW41" s="58">
        <v>0</v>
      </c>
      <c r="AX41" s="58">
        <v>0</v>
      </c>
      <c r="AY41" s="58">
        <v>0</v>
      </c>
      <c r="AZ41" s="58">
        <v>0</v>
      </c>
      <c r="BA41" s="58">
        <v>0</v>
      </c>
      <c r="BB41" s="58">
        <v>0</v>
      </c>
      <c r="BC41" s="58">
        <v>0</v>
      </c>
      <c r="BD41" s="58">
        <v>0</v>
      </c>
      <c r="BE41" s="58">
        <v>0</v>
      </c>
      <c r="BF41" s="58">
        <v>0</v>
      </c>
      <c r="BG41" s="59">
        <v>0</v>
      </c>
      <c r="BH41" s="59">
        <v>0</v>
      </c>
      <c r="BI41" s="58">
        <v>0</v>
      </c>
      <c r="BJ41" s="58">
        <v>0</v>
      </c>
      <c r="BK41" s="58">
        <v>0</v>
      </c>
      <c r="BL41" s="58">
        <v>0</v>
      </c>
      <c r="BM41" s="58">
        <v>0</v>
      </c>
      <c r="BN41" s="58">
        <v>0</v>
      </c>
      <c r="BO41" s="58">
        <v>0</v>
      </c>
      <c r="BP41" s="58">
        <v>0</v>
      </c>
      <c r="BQ41" s="58">
        <v>0</v>
      </c>
      <c r="BR41" s="58">
        <v>0</v>
      </c>
      <c r="BS41" s="58">
        <v>0</v>
      </c>
      <c r="BT41" s="58">
        <v>0</v>
      </c>
      <c r="BU41" s="58">
        <v>0</v>
      </c>
      <c r="BV41" s="58">
        <v>0</v>
      </c>
      <c r="BW41" s="58">
        <v>0</v>
      </c>
      <c r="BX41" s="58">
        <v>0</v>
      </c>
      <c r="BY41" s="58">
        <v>0</v>
      </c>
      <c r="BZ41" s="58">
        <v>0</v>
      </c>
      <c r="CA41" s="58">
        <v>0</v>
      </c>
      <c r="CB41" s="58">
        <v>0</v>
      </c>
      <c r="CC41" s="59">
        <v>44755.645833333336</v>
      </c>
      <c r="CD41" s="59">
        <v>44755.645833333336</v>
      </c>
      <c r="CE41" s="58">
        <v>0</v>
      </c>
      <c r="CF41" s="58">
        <v>0</v>
      </c>
      <c r="CG41" s="58">
        <v>0</v>
      </c>
      <c r="CH41" s="58">
        <v>116.63</v>
      </c>
      <c r="CI41" s="58">
        <v>65535</v>
      </c>
      <c r="CJ41" s="58">
        <v>2550</v>
      </c>
      <c r="CK41" s="58">
        <v>1.1372549019607843</v>
      </c>
      <c r="CL41" s="58">
        <v>1.9500000000000002</v>
      </c>
      <c r="CM41" s="58">
        <v>-0.33333333333333331</v>
      </c>
      <c r="CN41" s="58">
        <v>4214.1499999999996</v>
      </c>
      <c r="CO41" s="58">
        <v>0</v>
      </c>
      <c r="CP41" s="58">
        <v>0</v>
      </c>
      <c r="CR41" s="58">
        <v>0</v>
      </c>
      <c r="CT41" s="58">
        <v>4214.1499999999996</v>
      </c>
      <c r="CU41" s="58">
        <v>1.9500000000000002</v>
      </c>
      <c r="CV41" s="58">
        <v>0</v>
      </c>
      <c r="CW41" s="58" t="s">
        <v>346</v>
      </c>
      <c r="CX41" s="58" t="s">
        <v>347</v>
      </c>
      <c r="CY41" s="58" t="s">
        <v>346</v>
      </c>
    </row>
    <row r="42" spans="3:103" x14ac:dyDescent="0.25">
      <c r="C42" s="58">
        <v>40</v>
      </c>
      <c r="D42" s="58">
        <v>0</v>
      </c>
      <c r="E42" s="58">
        <v>0</v>
      </c>
      <c r="F42" s="58">
        <v>0</v>
      </c>
      <c r="G42" s="58">
        <v>0</v>
      </c>
      <c r="H42" s="58">
        <v>0</v>
      </c>
      <c r="I42" s="58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58">
        <v>0</v>
      </c>
      <c r="U42" s="58">
        <v>0</v>
      </c>
      <c r="V42" s="58">
        <v>0</v>
      </c>
      <c r="W42" s="58">
        <v>0</v>
      </c>
      <c r="X42" s="58">
        <v>0</v>
      </c>
      <c r="Y42" s="58">
        <v>0.12</v>
      </c>
      <c r="Z42" s="58">
        <v>0</v>
      </c>
      <c r="AA42" s="58">
        <v>-6.89</v>
      </c>
      <c r="AB42" s="58">
        <v>0</v>
      </c>
      <c r="AC42" s="58">
        <v>0</v>
      </c>
      <c r="AD42" s="58">
        <v>0</v>
      </c>
      <c r="AE42" s="58">
        <v>40200</v>
      </c>
      <c r="AF42" s="58">
        <v>-25</v>
      </c>
      <c r="AG42" s="58">
        <v>5725</v>
      </c>
      <c r="AH42" s="58">
        <v>114.54</v>
      </c>
      <c r="AI42" s="58">
        <v>-0.55000000000000004</v>
      </c>
      <c r="AJ42" s="58">
        <v>1.3</v>
      </c>
      <c r="AK42" s="58">
        <v>29400</v>
      </c>
      <c r="AL42" s="58">
        <v>4221.3999999999996</v>
      </c>
      <c r="AM42" s="58">
        <v>0</v>
      </c>
      <c r="AN42" s="58">
        <v>0</v>
      </c>
      <c r="AO42" s="58">
        <v>0</v>
      </c>
      <c r="AP42" s="58">
        <v>0</v>
      </c>
      <c r="AQ42" s="58">
        <v>0</v>
      </c>
      <c r="AR42" s="58">
        <v>0</v>
      </c>
      <c r="AS42" s="58">
        <v>0</v>
      </c>
      <c r="AT42" s="58">
        <v>0</v>
      </c>
      <c r="AU42" s="58">
        <v>0</v>
      </c>
      <c r="AV42" s="58">
        <v>0</v>
      </c>
      <c r="AW42" s="58">
        <v>0</v>
      </c>
      <c r="AX42" s="58">
        <v>0</v>
      </c>
      <c r="AY42" s="58">
        <v>0</v>
      </c>
      <c r="AZ42" s="58">
        <v>0</v>
      </c>
      <c r="BA42" s="58">
        <v>0</v>
      </c>
      <c r="BB42" s="58">
        <v>0</v>
      </c>
      <c r="BC42" s="58">
        <v>0</v>
      </c>
      <c r="BD42" s="58">
        <v>0</v>
      </c>
      <c r="BE42" s="58">
        <v>0</v>
      </c>
      <c r="BF42" s="58">
        <v>0</v>
      </c>
      <c r="BG42" s="59">
        <v>0</v>
      </c>
      <c r="BH42" s="59">
        <v>0</v>
      </c>
      <c r="BI42" s="58">
        <v>0</v>
      </c>
      <c r="BJ42" s="58">
        <v>0</v>
      </c>
      <c r="BK42" s="58">
        <v>0</v>
      </c>
      <c r="BL42" s="58">
        <v>0</v>
      </c>
      <c r="BM42" s="58">
        <v>0</v>
      </c>
      <c r="BN42" s="58">
        <v>0</v>
      </c>
      <c r="BO42" s="58">
        <v>0</v>
      </c>
      <c r="BP42" s="58">
        <v>0</v>
      </c>
      <c r="BQ42" s="58">
        <v>0</v>
      </c>
      <c r="BR42" s="58">
        <v>0</v>
      </c>
      <c r="BS42" s="58">
        <v>0</v>
      </c>
      <c r="BT42" s="58">
        <v>0</v>
      </c>
      <c r="BU42" s="58">
        <v>0</v>
      </c>
      <c r="BV42" s="58">
        <v>0</v>
      </c>
      <c r="BW42" s="58">
        <v>0</v>
      </c>
      <c r="BX42" s="58">
        <v>0</v>
      </c>
      <c r="BY42" s="58">
        <v>0</v>
      </c>
      <c r="BZ42" s="58">
        <v>0</v>
      </c>
      <c r="CA42" s="58">
        <v>0</v>
      </c>
      <c r="CB42" s="58">
        <v>0</v>
      </c>
      <c r="CC42" s="59">
        <v>44755.645833333336</v>
      </c>
      <c r="CD42" s="59">
        <v>44755.645833333336</v>
      </c>
      <c r="CE42" s="58">
        <v>0</v>
      </c>
      <c r="CF42" s="58">
        <v>0</v>
      </c>
      <c r="CG42" s="58">
        <v>0</v>
      </c>
      <c r="CH42" s="58">
        <v>114.54</v>
      </c>
      <c r="CI42" s="58">
        <v>65535</v>
      </c>
      <c r="CJ42" s="58">
        <v>5750</v>
      </c>
      <c r="CK42" s="58">
        <v>-4.3478260869565218E-3</v>
      </c>
      <c r="CL42" s="58">
        <v>1.85</v>
      </c>
      <c r="CM42" s="58">
        <v>-0.29729729729729731</v>
      </c>
      <c r="CN42" s="58">
        <v>4221.3999999999996</v>
      </c>
      <c r="CO42" s="58">
        <v>0</v>
      </c>
      <c r="CP42" s="58">
        <v>0</v>
      </c>
      <c r="CR42" s="58">
        <v>0</v>
      </c>
      <c r="CT42" s="58">
        <v>4221.3999999999996</v>
      </c>
      <c r="CU42" s="58">
        <v>1.85</v>
      </c>
      <c r="CV42" s="58">
        <v>0</v>
      </c>
      <c r="CW42" s="58" t="s">
        <v>346</v>
      </c>
      <c r="CX42" s="58" t="s">
        <v>347</v>
      </c>
      <c r="CY42" s="58" t="s">
        <v>346</v>
      </c>
    </row>
    <row r="43" spans="3:103" x14ac:dyDescent="0.25">
      <c r="C43" s="58">
        <v>41</v>
      </c>
      <c r="D43" s="58">
        <v>0</v>
      </c>
      <c r="E43" s="58">
        <v>0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58">
        <v>0</v>
      </c>
      <c r="U43" s="58">
        <v>0</v>
      </c>
      <c r="V43" s="58">
        <v>0</v>
      </c>
      <c r="W43" s="58">
        <v>0</v>
      </c>
      <c r="X43" s="58">
        <v>0</v>
      </c>
      <c r="Y43" s="58">
        <v>0.12</v>
      </c>
      <c r="Z43" s="58">
        <v>0</v>
      </c>
      <c r="AA43" s="58">
        <v>-6.65</v>
      </c>
      <c r="AB43" s="58">
        <v>0</v>
      </c>
      <c r="AC43" s="58">
        <v>0</v>
      </c>
      <c r="AD43" s="58">
        <v>0</v>
      </c>
      <c r="AE43" s="58">
        <v>217275</v>
      </c>
      <c r="AF43" s="58">
        <v>-4500</v>
      </c>
      <c r="AG43" s="58">
        <v>22400</v>
      </c>
      <c r="AH43" s="58">
        <v>112.03</v>
      </c>
      <c r="AI43" s="58">
        <v>-0.55000000000000004</v>
      </c>
      <c r="AJ43" s="58">
        <v>1.25</v>
      </c>
      <c r="AK43" s="58">
        <v>29500</v>
      </c>
      <c r="AL43" s="58">
        <v>4129.8</v>
      </c>
      <c r="AM43" s="58">
        <v>0</v>
      </c>
      <c r="AN43" s="58">
        <v>0</v>
      </c>
      <c r="AO43" s="58">
        <v>0</v>
      </c>
      <c r="AP43" s="58">
        <v>0</v>
      </c>
      <c r="AQ43" s="58">
        <v>0</v>
      </c>
      <c r="AR43" s="58">
        <v>0</v>
      </c>
      <c r="AS43" s="58">
        <v>0</v>
      </c>
      <c r="AT43" s="58">
        <v>0</v>
      </c>
      <c r="AU43" s="58">
        <v>0</v>
      </c>
      <c r="AV43" s="58">
        <v>0</v>
      </c>
      <c r="AW43" s="58">
        <v>0</v>
      </c>
      <c r="AX43" s="58">
        <v>0</v>
      </c>
      <c r="AY43" s="58">
        <v>0</v>
      </c>
      <c r="AZ43" s="58">
        <v>0</v>
      </c>
      <c r="BA43" s="58">
        <v>0</v>
      </c>
      <c r="BB43" s="58">
        <v>0</v>
      </c>
      <c r="BC43" s="58">
        <v>0</v>
      </c>
      <c r="BD43" s="58">
        <v>0</v>
      </c>
      <c r="BE43" s="58">
        <v>0</v>
      </c>
      <c r="BF43" s="58">
        <v>0</v>
      </c>
      <c r="BG43" s="59">
        <v>0</v>
      </c>
      <c r="BH43" s="59">
        <v>0</v>
      </c>
      <c r="BI43" s="58">
        <v>0</v>
      </c>
      <c r="BJ43" s="58">
        <v>0</v>
      </c>
      <c r="BK43" s="58">
        <v>0</v>
      </c>
      <c r="BL43" s="58">
        <v>0</v>
      </c>
      <c r="BM43" s="58">
        <v>0</v>
      </c>
      <c r="BN43" s="58">
        <v>0</v>
      </c>
      <c r="BO43" s="58">
        <v>0</v>
      </c>
      <c r="BP43" s="58">
        <v>0</v>
      </c>
      <c r="BQ43" s="58">
        <v>0</v>
      </c>
      <c r="BR43" s="58">
        <v>0</v>
      </c>
      <c r="BS43" s="58">
        <v>0</v>
      </c>
      <c r="BT43" s="58">
        <v>0</v>
      </c>
      <c r="BU43" s="58">
        <v>0</v>
      </c>
      <c r="BV43" s="58">
        <v>0</v>
      </c>
      <c r="BW43" s="58">
        <v>0</v>
      </c>
      <c r="BX43" s="58">
        <v>0</v>
      </c>
      <c r="BY43" s="58">
        <v>0</v>
      </c>
      <c r="BZ43" s="58">
        <v>0</v>
      </c>
      <c r="CA43" s="58">
        <v>0</v>
      </c>
      <c r="CB43" s="58">
        <v>0</v>
      </c>
      <c r="CC43" s="59">
        <v>44755.645833333336</v>
      </c>
      <c r="CD43" s="59">
        <v>44755.645833333336</v>
      </c>
      <c r="CE43" s="58">
        <v>0</v>
      </c>
      <c r="CF43" s="58">
        <v>0</v>
      </c>
      <c r="CG43" s="58">
        <v>0</v>
      </c>
      <c r="CH43" s="58">
        <v>112.03</v>
      </c>
      <c r="CI43" s="58">
        <v>65535</v>
      </c>
      <c r="CJ43" s="58">
        <v>26900</v>
      </c>
      <c r="CK43" s="58">
        <v>-0.16728624535315986</v>
      </c>
      <c r="CL43" s="58">
        <v>1.8</v>
      </c>
      <c r="CM43" s="58">
        <v>-0.30555555555555558</v>
      </c>
      <c r="CN43" s="58">
        <v>4129.8</v>
      </c>
      <c r="CO43" s="58">
        <v>0</v>
      </c>
      <c r="CP43" s="58">
        <v>0</v>
      </c>
      <c r="CR43" s="58">
        <v>0</v>
      </c>
      <c r="CT43" s="58">
        <v>4129.8</v>
      </c>
      <c r="CU43" s="58">
        <v>1.8</v>
      </c>
      <c r="CV43" s="58">
        <v>0</v>
      </c>
      <c r="CW43" s="58" t="s">
        <v>346</v>
      </c>
      <c r="CX43" s="58" t="s">
        <v>347</v>
      </c>
      <c r="CY43" s="58" t="s">
        <v>346</v>
      </c>
    </row>
    <row r="44" spans="3:103" x14ac:dyDescent="0.25">
      <c r="C44" s="58">
        <v>42</v>
      </c>
      <c r="D44" s="58">
        <v>0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0.12</v>
      </c>
      <c r="Z44" s="58">
        <v>0</v>
      </c>
      <c r="AA44" s="58">
        <v>-6.85</v>
      </c>
      <c r="AB44" s="58">
        <v>0</v>
      </c>
      <c r="AC44" s="58">
        <v>0</v>
      </c>
      <c r="AD44" s="58">
        <v>0</v>
      </c>
      <c r="AE44" s="58">
        <v>36025</v>
      </c>
      <c r="AF44" s="58">
        <v>-1075</v>
      </c>
      <c r="AG44" s="58">
        <v>2750</v>
      </c>
      <c r="AH44" s="58">
        <v>110.36</v>
      </c>
      <c r="AI44" s="58">
        <v>-0.65</v>
      </c>
      <c r="AJ44" s="58">
        <v>1.3</v>
      </c>
      <c r="AK44" s="58">
        <v>29600</v>
      </c>
      <c r="AL44" s="58">
        <v>4038.75</v>
      </c>
      <c r="AM44" s="58">
        <v>0</v>
      </c>
      <c r="AN44" s="58">
        <v>0</v>
      </c>
      <c r="AO44" s="58">
        <v>0</v>
      </c>
      <c r="AP44" s="58">
        <v>0</v>
      </c>
      <c r="AQ44" s="58">
        <v>0</v>
      </c>
      <c r="AR44" s="58">
        <v>0</v>
      </c>
      <c r="AS44" s="58">
        <v>0</v>
      </c>
      <c r="AT44" s="58">
        <v>0</v>
      </c>
      <c r="AU44" s="58">
        <v>0</v>
      </c>
      <c r="AV44" s="58">
        <v>0</v>
      </c>
      <c r="AW44" s="58">
        <v>0</v>
      </c>
      <c r="AX44" s="58">
        <v>0</v>
      </c>
      <c r="AY44" s="58">
        <v>0</v>
      </c>
      <c r="AZ44" s="58">
        <v>0</v>
      </c>
      <c r="BA44" s="58">
        <v>0</v>
      </c>
      <c r="BB44" s="58">
        <v>0</v>
      </c>
      <c r="BC44" s="58">
        <v>0</v>
      </c>
      <c r="BD44" s="58">
        <v>0</v>
      </c>
      <c r="BE44" s="58">
        <v>0</v>
      </c>
      <c r="BF44" s="58">
        <v>0</v>
      </c>
      <c r="BG44" s="59">
        <v>0</v>
      </c>
      <c r="BH44" s="59">
        <v>0</v>
      </c>
      <c r="BI44" s="58">
        <v>0</v>
      </c>
      <c r="BJ44" s="58">
        <v>0</v>
      </c>
      <c r="BK44" s="58">
        <v>0</v>
      </c>
      <c r="BL44" s="58">
        <v>0</v>
      </c>
      <c r="BM44" s="58">
        <v>0</v>
      </c>
      <c r="BN44" s="58">
        <v>0</v>
      </c>
      <c r="BO44" s="58">
        <v>0</v>
      </c>
      <c r="BP44" s="58">
        <v>0</v>
      </c>
      <c r="BQ44" s="58">
        <v>0</v>
      </c>
      <c r="BR44" s="58">
        <v>0</v>
      </c>
      <c r="BS44" s="58">
        <v>0</v>
      </c>
      <c r="BT44" s="58">
        <v>0</v>
      </c>
      <c r="BU44" s="58">
        <v>0</v>
      </c>
      <c r="BV44" s="58">
        <v>0</v>
      </c>
      <c r="BW44" s="58">
        <v>0</v>
      </c>
      <c r="BX44" s="58">
        <v>0</v>
      </c>
      <c r="BY44" s="58">
        <v>0</v>
      </c>
      <c r="BZ44" s="58">
        <v>0</v>
      </c>
      <c r="CA44" s="58">
        <v>0</v>
      </c>
      <c r="CB44" s="58">
        <v>0</v>
      </c>
      <c r="CC44" s="59">
        <v>44755.645833333336</v>
      </c>
      <c r="CD44" s="59">
        <v>44755.645833333336</v>
      </c>
      <c r="CE44" s="58">
        <v>0</v>
      </c>
      <c r="CF44" s="58">
        <v>0</v>
      </c>
      <c r="CG44" s="58">
        <v>0</v>
      </c>
      <c r="CH44" s="58">
        <v>110.36</v>
      </c>
      <c r="CI44" s="58">
        <v>65535</v>
      </c>
      <c r="CJ44" s="58">
        <v>3825</v>
      </c>
      <c r="CK44" s="58">
        <v>-0.28104575163398693</v>
      </c>
      <c r="CL44" s="58">
        <v>1.9500000000000002</v>
      </c>
      <c r="CM44" s="58">
        <v>-0.33333333333333331</v>
      </c>
      <c r="CN44" s="58">
        <v>4038.75</v>
      </c>
      <c r="CO44" s="58">
        <v>0</v>
      </c>
      <c r="CP44" s="58">
        <v>0</v>
      </c>
      <c r="CR44" s="58">
        <v>0</v>
      </c>
      <c r="CT44" s="58">
        <v>4038.75</v>
      </c>
      <c r="CU44" s="58">
        <v>1.9500000000000002</v>
      </c>
      <c r="CV44" s="58">
        <v>0</v>
      </c>
      <c r="CW44" s="58" t="s">
        <v>346</v>
      </c>
      <c r="CX44" s="58" t="s">
        <v>347</v>
      </c>
      <c r="CY44" s="58" t="s">
        <v>346</v>
      </c>
    </row>
    <row r="45" spans="3:103" x14ac:dyDescent="0.25">
      <c r="C45" s="58">
        <v>43</v>
      </c>
      <c r="D45" s="58">
        <v>0</v>
      </c>
      <c r="E45" s="58">
        <v>0</v>
      </c>
      <c r="F45" s="58">
        <v>0</v>
      </c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0</v>
      </c>
      <c r="Y45" s="58">
        <v>0.13</v>
      </c>
      <c r="Z45" s="58">
        <v>0</v>
      </c>
      <c r="AA45" s="58">
        <v>-6.83</v>
      </c>
      <c r="AB45" s="58">
        <v>0</v>
      </c>
      <c r="AC45" s="58">
        <v>0</v>
      </c>
      <c r="AD45" s="58">
        <v>0</v>
      </c>
      <c r="AE45" s="58">
        <v>26350</v>
      </c>
      <c r="AF45" s="58">
        <v>500</v>
      </c>
      <c r="AG45" s="58">
        <v>2600</v>
      </c>
      <c r="AH45" s="58">
        <v>108.27</v>
      </c>
      <c r="AI45" s="58">
        <v>-0.45</v>
      </c>
      <c r="AJ45" s="58">
        <v>1.3</v>
      </c>
      <c r="AK45" s="58">
        <v>29700</v>
      </c>
      <c r="AL45" s="58">
        <v>3948.3</v>
      </c>
      <c r="AM45" s="58">
        <v>0</v>
      </c>
      <c r="AN45" s="58">
        <v>0</v>
      </c>
      <c r="AO45" s="58">
        <v>0</v>
      </c>
      <c r="AP45" s="58">
        <v>0</v>
      </c>
      <c r="AQ45" s="58">
        <v>0</v>
      </c>
      <c r="AR45" s="58">
        <v>0</v>
      </c>
      <c r="AS45" s="58">
        <v>0</v>
      </c>
      <c r="AT45" s="58">
        <v>0</v>
      </c>
      <c r="AU45" s="58">
        <v>0</v>
      </c>
      <c r="AV45" s="58">
        <v>0</v>
      </c>
      <c r="AW45" s="58">
        <v>0</v>
      </c>
      <c r="AX45" s="58">
        <v>0</v>
      </c>
      <c r="AY45" s="58">
        <v>0</v>
      </c>
      <c r="AZ45" s="58">
        <v>0</v>
      </c>
      <c r="BA45" s="58">
        <v>0</v>
      </c>
      <c r="BB45" s="58">
        <v>0</v>
      </c>
      <c r="BC45" s="58">
        <v>0</v>
      </c>
      <c r="BD45" s="58">
        <v>0</v>
      </c>
      <c r="BE45" s="58">
        <v>0</v>
      </c>
      <c r="BF45" s="58">
        <v>0</v>
      </c>
      <c r="BG45" s="59">
        <v>0</v>
      </c>
      <c r="BH45" s="59">
        <v>0</v>
      </c>
      <c r="BI45" s="58">
        <v>0</v>
      </c>
      <c r="BJ45" s="58">
        <v>0</v>
      </c>
      <c r="BK45" s="58">
        <v>0</v>
      </c>
      <c r="BL45" s="58">
        <v>0</v>
      </c>
      <c r="BM45" s="58">
        <v>0</v>
      </c>
      <c r="BN45" s="58">
        <v>0</v>
      </c>
      <c r="BO45" s="58">
        <v>0</v>
      </c>
      <c r="BP45" s="58">
        <v>0</v>
      </c>
      <c r="BQ45" s="58">
        <v>0</v>
      </c>
      <c r="BR45" s="58">
        <v>0</v>
      </c>
      <c r="BS45" s="58">
        <v>0</v>
      </c>
      <c r="BT45" s="58">
        <v>0</v>
      </c>
      <c r="BU45" s="58">
        <v>0</v>
      </c>
      <c r="BV45" s="58">
        <v>0</v>
      </c>
      <c r="BW45" s="58">
        <v>0</v>
      </c>
      <c r="BX45" s="58">
        <v>0</v>
      </c>
      <c r="BY45" s="58">
        <v>0</v>
      </c>
      <c r="BZ45" s="58">
        <v>0</v>
      </c>
      <c r="CA45" s="58">
        <v>0</v>
      </c>
      <c r="CB45" s="58">
        <v>0</v>
      </c>
      <c r="CC45" s="59">
        <v>44755.645833333336</v>
      </c>
      <c r="CD45" s="59">
        <v>44755.645833333336</v>
      </c>
      <c r="CE45" s="58">
        <v>0</v>
      </c>
      <c r="CF45" s="58">
        <v>0</v>
      </c>
      <c r="CG45" s="58">
        <v>0</v>
      </c>
      <c r="CH45" s="58">
        <v>108.27</v>
      </c>
      <c r="CI45" s="58">
        <v>65535</v>
      </c>
      <c r="CJ45" s="58">
        <v>2100</v>
      </c>
      <c r="CK45" s="58">
        <v>0.23809523809523808</v>
      </c>
      <c r="CL45" s="58">
        <v>1.75</v>
      </c>
      <c r="CM45" s="58">
        <v>-0.25714285714285717</v>
      </c>
      <c r="CN45" s="58">
        <v>3948.3</v>
      </c>
      <c r="CO45" s="58">
        <v>0</v>
      </c>
      <c r="CP45" s="58">
        <v>0</v>
      </c>
      <c r="CR45" s="58">
        <v>0</v>
      </c>
      <c r="CT45" s="58">
        <v>3948.3</v>
      </c>
      <c r="CU45" s="58">
        <v>1.75</v>
      </c>
      <c r="CV45" s="58">
        <v>0</v>
      </c>
      <c r="CW45" s="58" t="s">
        <v>346</v>
      </c>
      <c r="CX45" s="58" t="s">
        <v>347</v>
      </c>
      <c r="CY45" s="58" t="s">
        <v>346</v>
      </c>
    </row>
    <row r="46" spans="3:103" x14ac:dyDescent="0.25">
      <c r="C46" s="58">
        <v>44</v>
      </c>
      <c r="D46" s="58">
        <v>0</v>
      </c>
      <c r="E46" s="58">
        <v>0</v>
      </c>
      <c r="F46" s="58">
        <v>0</v>
      </c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0.13</v>
      </c>
      <c r="Z46" s="58">
        <v>0</v>
      </c>
      <c r="AA46" s="58">
        <v>-6.81</v>
      </c>
      <c r="AB46" s="58">
        <v>0</v>
      </c>
      <c r="AC46" s="58">
        <v>0</v>
      </c>
      <c r="AD46" s="58">
        <v>0</v>
      </c>
      <c r="AE46" s="58">
        <v>17775</v>
      </c>
      <c r="AF46" s="58">
        <v>-325</v>
      </c>
      <c r="AG46" s="58">
        <v>2125</v>
      </c>
      <c r="AH46" s="58">
        <v>106.19</v>
      </c>
      <c r="AI46" s="58">
        <v>-0.7</v>
      </c>
      <c r="AJ46" s="58">
        <v>1.3</v>
      </c>
      <c r="AK46" s="58">
        <v>29800</v>
      </c>
      <c r="AL46" s="58">
        <v>3858.45</v>
      </c>
      <c r="AM46" s="58">
        <v>0</v>
      </c>
      <c r="AN46" s="58">
        <v>0</v>
      </c>
      <c r="AO46" s="58">
        <v>0</v>
      </c>
      <c r="AP46" s="58">
        <v>0</v>
      </c>
      <c r="AQ46" s="58">
        <v>0</v>
      </c>
      <c r="AR46" s="58">
        <v>0</v>
      </c>
      <c r="AS46" s="58">
        <v>0</v>
      </c>
      <c r="AT46" s="58">
        <v>0</v>
      </c>
      <c r="AU46" s="58">
        <v>0</v>
      </c>
      <c r="AV46" s="58">
        <v>0</v>
      </c>
      <c r="AW46" s="58">
        <v>0</v>
      </c>
      <c r="AX46" s="58">
        <v>0</v>
      </c>
      <c r="AY46" s="58">
        <v>0</v>
      </c>
      <c r="AZ46" s="58">
        <v>0</v>
      </c>
      <c r="BA46" s="58">
        <v>0</v>
      </c>
      <c r="BB46" s="58">
        <v>0</v>
      </c>
      <c r="BC46" s="58">
        <v>0</v>
      </c>
      <c r="BD46" s="58">
        <v>0</v>
      </c>
      <c r="BE46" s="58">
        <v>0</v>
      </c>
      <c r="BF46" s="58">
        <v>0</v>
      </c>
      <c r="BG46" s="59">
        <v>0</v>
      </c>
      <c r="BH46" s="59">
        <v>0</v>
      </c>
      <c r="BI46" s="58">
        <v>0</v>
      </c>
      <c r="BJ46" s="58">
        <v>0</v>
      </c>
      <c r="BK46" s="58">
        <v>0</v>
      </c>
      <c r="BL46" s="58">
        <v>0</v>
      </c>
      <c r="BM46" s="58">
        <v>0</v>
      </c>
      <c r="BN46" s="58">
        <v>0</v>
      </c>
      <c r="BO46" s="58">
        <v>0</v>
      </c>
      <c r="BP46" s="58">
        <v>0</v>
      </c>
      <c r="BQ46" s="58">
        <v>0</v>
      </c>
      <c r="BR46" s="58">
        <v>0</v>
      </c>
      <c r="BS46" s="58">
        <v>0</v>
      </c>
      <c r="BT46" s="58">
        <v>0</v>
      </c>
      <c r="BU46" s="58">
        <v>0</v>
      </c>
      <c r="BV46" s="58">
        <v>0</v>
      </c>
      <c r="BW46" s="58">
        <v>0</v>
      </c>
      <c r="BX46" s="58">
        <v>0</v>
      </c>
      <c r="BY46" s="58">
        <v>0</v>
      </c>
      <c r="BZ46" s="58">
        <v>0</v>
      </c>
      <c r="CA46" s="58">
        <v>0</v>
      </c>
      <c r="CB46" s="58">
        <v>0</v>
      </c>
      <c r="CC46" s="59">
        <v>44755.645833333336</v>
      </c>
      <c r="CD46" s="59">
        <v>44755.645833333336</v>
      </c>
      <c r="CE46" s="58">
        <v>0</v>
      </c>
      <c r="CF46" s="58">
        <v>0</v>
      </c>
      <c r="CG46" s="58">
        <v>0</v>
      </c>
      <c r="CH46" s="58">
        <v>106.19</v>
      </c>
      <c r="CI46" s="58">
        <v>65535</v>
      </c>
      <c r="CJ46" s="58">
        <v>2450</v>
      </c>
      <c r="CK46" s="58">
        <v>-0.1326530612244898</v>
      </c>
      <c r="CL46" s="58">
        <v>2</v>
      </c>
      <c r="CM46" s="58">
        <v>-0.35</v>
      </c>
      <c r="CN46" s="58">
        <v>3858.45</v>
      </c>
      <c r="CO46" s="58">
        <v>0</v>
      </c>
      <c r="CP46" s="58">
        <v>0</v>
      </c>
      <c r="CR46" s="58">
        <v>0</v>
      </c>
      <c r="CT46" s="58">
        <v>3858.45</v>
      </c>
      <c r="CU46" s="58">
        <v>2</v>
      </c>
      <c r="CV46" s="58">
        <v>0</v>
      </c>
      <c r="CW46" s="58" t="s">
        <v>346</v>
      </c>
      <c r="CX46" s="58" t="s">
        <v>347</v>
      </c>
      <c r="CY46" s="58" t="s">
        <v>346</v>
      </c>
    </row>
    <row r="47" spans="3:103" x14ac:dyDescent="0.25">
      <c r="C47" s="58">
        <v>45</v>
      </c>
      <c r="D47" s="58">
        <v>0</v>
      </c>
      <c r="E47" s="58">
        <v>0</v>
      </c>
      <c r="F47" s="58">
        <v>0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58">
        <v>0</v>
      </c>
      <c r="U47" s="58">
        <v>0</v>
      </c>
      <c r="V47" s="58">
        <v>0</v>
      </c>
      <c r="W47" s="58">
        <v>0</v>
      </c>
      <c r="X47" s="58">
        <v>0</v>
      </c>
      <c r="Y47" s="58">
        <v>0.12</v>
      </c>
      <c r="Z47" s="58">
        <v>0</v>
      </c>
      <c r="AA47" s="58">
        <v>-6.35</v>
      </c>
      <c r="AB47" s="58">
        <v>0</v>
      </c>
      <c r="AC47" s="58">
        <v>0</v>
      </c>
      <c r="AD47" s="58">
        <v>0</v>
      </c>
      <c r="AE47" s="58">
        <v>26325</v>
      </c>
      <c r="AF47" s="58">
        <v>275</v>
      </c>
      <c r="AG47" s="58">
        <v>1500</v>
      </c>
      <c r="AH47" s="58">
        <v>103.33</v>
      </c>
      <c r="AI47" s="58">
        <v>-0.95</v>
      </c>
      <c r="AJ47" s="58">
        <v>1.2</v>
      </c>
      <c r="AK47" s="58">
        <v>29900</v>
      </c>
      <c r="AL47" s="58">
        <v>3769.3</v>
      </c>
      <c r="AM47" s="58">
        <v>0</v>
      </c>
      <c r="AN47" s="58">
        <v>0</v>
      </c>
      <c r="AO47" s="58">
        <v>0</v>
      </c>
      <c r="AP47" s="58">
        <v>0</v>
      </c>
      <c r="AQ47" s="58">
        <v>0</v>
      </c>
      <c r="AR47" s="58">
        <v>0</v>
      </c>
      <c r="AS47" s="58">
        <v>0</v>
      </c>
      <c r="AT47" s="58">
        <v>0</v>
      </c>
      <c r="AU47" s="58">
        <v>0</v>
      </c>
      <c r="AV47" s="58">
        <v>0</v>
      </c>
      <c r="AW47" s="58">
        <v>0</v>
      </c>
      <c r="AX47" s="58">
        <v>0</v>
      </c>
      <c r="AY47" s="58">
        <v>0</v>
      </c>
      <c r="AZ47" s="58">
        <v>0</v>
      </c>
      <c r="BA47" s="58">
        <v>0</v>
      </c>
      <c r="BB47" s="58">
        <v>0</v>
      </c>
      <c r="BC47" s="58">
        <v>0</v>
      </c>
      <c r="BD47" s="58">
        <v>0</v>
      </c>
      <c r="BE47" s="58">
        <v>0</v>
      </c>
      <c r="BF47" s="58">
        <v>0</v>
      </c>
      <c r="BG47" s="59">
        <v>0</v>
      </c>
      <c r="BH47" s="59">
        <v>0</v>
      </c>
      <c r="BI47" s="58">
        <v>0</v>
      </c>
      <c r="BJ47" s="58">
        <v>0</v>
      </c>
      <c r="BK47" s="58">
        <v>0</v>
      </c>
      <c r="BL47" s="58">
        <v>0</v>
      </c>
      <c r="BM47" s="58">
        <v>0</v>
      </c>
      <c r="BN47" s="58">
        <v>0</v>
      </c>
      <c r="BO47" s="58">
        <v>0</v>
      </c>
      <c r="BP47" s="58">
        <v>0</v>
      </c>
      <c r="BQ47" s="58">
        <v>0</v>
      </c>
      <c r="BR47" s="58">
        <v>0</v>
      </c>
      <c r="BS47" s="58">
        <v>0</v>
      </c>
      <c r="BT47" s="58">
        <v>0</v>
      </c>
      <c r="BU47" s="58">
        <v>0</v>
      </c>
      <c r="BV47" s="58">
        <v>0</v>
      </c>
      <c r="BW47" s="58">
        <v>0</v>
      </c>
      <c r="BX47" s="58">
        <v>0</v>
      </c>
      <c r="BY47" s="58">
        <v>0</v>
      </c>
      <c r="BZ47" s="58">
        <v>0</v>
      </c>
      <c r="CA47" s="58">
        <v>0</v>
      </c>
      <c r="CB47" s="58">
        <v>0</v>
      </c>
      <c r="CC47" s="59">
        <v>44755.645833333336</v>
      </c>
      <c r="CD47" s="59">
        <v>44755.645833333336</v>
      </c>
      <c r="CE47" s="58">
        <v>0</v>
      </c>
      <c r="CF47" s="58">
        <v>0</v>
      </c>
      <c r="CG47" s="58">
        <v>0</v>
      </c>
      <c r="CH47" s="58">
        <v>103.33</v>
      </c>
      <c r="CI47" s="58">
        <v>65535</v>
      </c>
      <c r="CJ47" s="58">
        <v>1225</v>
      </c>
      <c r="CK47" s="58">
        <v>0.22448979591836735</v>
      </c>
      <c r="CL47" s="58">
        <v>2.15</v>
      </c>
      <c r="CM47" s="58">
        <v>-0.44186046511627908</v>
      </c>
      <c r="CN47" s="58">
        <v>3769.3</v>
      </c>
      <c r="CO47" s="58">
        <v>0</v>
      </c>
      <c r="CP47" s="58">
        <v>0</v>
      </c>
      <c r="CR47" s="58">
        <v>0</v>
      </c>
      <c r="CT47" s="58">
        <v>3769.3</v>
      </c>
      <c r="CU47" s="58">
        <v>2.15</v>
      </c>
      <c r="CV47" s="58">
        <v>0</v>
      </c>
      <c r="CW47" s="58" t="s">
        <v>346</v>
      </c>
      <c r="CX47" s="58" t="s">
        <v>347</v>
      </c>
      <c r="CY47" s="58" t="s">
        <v>346</v>
      </c>
    </row>
    <row r="48" spans="3:103" x14ac:dyDescent="0.25">
      <c r="C48" s="58">
        <v>46</v>
      </c>
      <c r="D48" s="58">
        <v>0</v>
      </c>
      <c r="E48" s="58">
        <v>0</v>
      </c>
      <c r="F48" s="58">
        <v>0</v>
      </c>
      <c r="G48" s="58">
        <v>0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58">
        <v>0</v>
      </c>
      <c r="U48" s="58">
        <v>0</v>
      </c>
      <c r="V48" s="58">
        <v>0</v>
      </c>
      <c r="W48" s="58">
        <v>0</v>
      </c>
      <c r="X48" s="58">
        <v>0</v>
      </c>
      <c r="Y48" s="58">
        <v>0.12</v>
      </c>
      <c r="Z48" s="58">
        <v>0</v>
      </c>
      <c r="AA48" s="58">
        <v>-6.33</v>
      </c>
      <c r="AB48" s="58">
        <v>0</v>
      </c>
      <c r="AC48" s="58">
        <v>0</v>
      </c>
      <c r="AD48" s="58">
        <v>0</v>
      </c>
      <c r="AE48" s="58">
        <v>436800</v>
      </c>
      <c r="AF48" s="58">
        <v>-42350</v>
      </c>
      <c r="AG48" s="58">
        <v>129875</v>
      </c>
      <c r="AH48" s="58">
        <v>101.27</v>
      </c>
      <c r="AI48" s="58">
        <v>-0.95</v>
      </c>
      <c r="AJ48" s="58">
        <v>1.2</v>
      </c>
      <c r="AK48" s="58">
        <v>30000</v>
      </c>
      <c r="AL48" s="58">
        <v>5139.55</v>
      </c>
      <c r="AM48" s="58">
        <v>1458.7</v>
      </c>
      <c r="AN48" s="58">
        <v>258.02999999999997</v>
      </c>
      <c r="AO48" s="58">
        <v>25</v>
      </c>
      <c r="AP48" s="58">
        <v>25</v>
      </c>
      <c r="AQ48" s="58">
        <v>25</v>
      </c>
      <c r="AR48" s="58">
        <v>0.88</v>
      </c>
      <c r="AS48" s="58">
        <v>0</v>
      </c>
      <c r="AT48" s="58">
        <v>-470.09</v>
      </c>
      <c r="AU48" s="58">
        <v>0</v>
      </c>
      <c r="AV48" s="58">
        <v>3.64</v>
      </c>
      <c r="AW48" s="58">
        <v>0</v>
      </c>
      <c r="AX48" s="58">
        <v>0</v>
      </c>
      <c r="AY48" s="58">
        <v>0</v>
      </c>
      <c r="AZ48" s="58">
        <v>0</v>
      </c>
      <c r="BA48" s="58">
        <v>0</v>
      </c>
      <c r="BB48" s="58">
        <v>0</v>
      </c>
      <c r="BC48" s="58">
        <v>0</v>
      </c>
      <c r="BD48" s="58">
        <v>0</v>
      </c>
      <c r="BE48" s="58">
        <v>0</v>
      </c>
      <c r="BF48" s="58">
        <v>0</v>
      </c>
      <c r="BG48" s="59">
        <v>0</v>
      </c>
      <c r="BH48" s="59">
        <v>0</v>
      </c>
      <c r="BI48" s="58">
        <v>0</v>
      </c>
      <c r="BJ48" s="58">
        <v>0</v>
      </c>
      <c r="BK48" s="58">
        <v>0</v>
      </c>
      <c r="BL48" s="58">
        <v>0</v>
      </c>
      <c r="BM48" s="58">
        <v>0</v>
      </c>
      <c r="BN48" s="58">
        <v>0</v>
      </c>
      <c r="BO48" s="58">
        <v>0</v>
      </c>
      <c r="BP48" s="58">
        <v>0</v>
      </c>
      <c r="BQ48" s="58">
        <v>0</v>
      </c>
      <c r="BR48" s="58">
        <v>0</v>
      </c>
      <c r="BS48" s="58">
        <v>0</v>
      </c>
      <c r="BT48" s="58">
        <v>0</v>
      </c>
      <c r="BU48" s="58">
        <v>0</v>
      </c>
      <c r="BV48" s="58">
        <v>0</v>
      </c>
      <c r="BW48" s="58">
        <v>0</v>
      </c>
      <c r="BX48" s="58">
        <v>0</v>
      </c>
      <c r="BY48" s="58">
        <v>0</v>
      </c>
      <c r="BZ48" s="58">
        <v>0</v>
      </c>
      <c r="CA48" s="58">
        <v>0</v>
      </c>
      <c r="CB48" s="58">
        <v>0</v>
      </c>
      <c r="CC48" s="59">
        <v>44755.645833333336</v>
      </c>
      <c r="CD48" s="59">
        <v>44755.645833333336</v>
      </c>
      <c r="CE48" s="58">
        <v>0</v>
      </c>
      <c r="CF48" s="58">
        <v>0</v>
      </c>
      <c r="CG48" s="58">
        <v>0</v>
      </c>
      <c r="CH48" s="58">
        <v>101.27</v>
      </c>
      <c r="CI48" s="58">
        <v>65535</v>
      </c>
      <c r="CJ48" s="58">
        <v>172225</v>
      </c>
      <c r="CK48" s="58">
        <v>-0.24589925968935986</v>
      </c>
      <c r="CL48" s="58">
        <v>2.15</v>
      </c>
      <c r="CM48" s="58">
        <v>-0.44186046511627908</v>
      </c>
      <c r="CN48" s="58">
        <v>3680.8500000000004</v>
      </c>
      <c r="CO48" s="58">
        <v>0.39629433418911392</v>
      </c>
      <c r="CP48" s="58">
        <v>0</v>
      </c>
      <c r="CQ48" s="58">
        <v>65535</v>
      </c>
      <c r="CR48" s="58">
        <v>258.02999999999997</v>
      </c>
      <c r="CS48" s="58">
        <v>65535</v>
      </c>
      <c r="CT48" s="58">
        <v>3680.8500000000004</v>
      </c>
      <c r="CU48" s="58">
        <v>2.15</v>
      </c>
      <c r="CV48" s="58">
        <v>0</v>
      </c>
      <c r="CW48" s="58" t="s">
        <v>348</v>
      </c>
      <c r="CX48" s="58" t="s">
        <v>347</v>
      </c>
      <c r="CY48" s="58" t="s">
        <v>346</v>
      </c>
    </row>
    <row r="49" spans="3:103" x14ac:dyDescent="0.25">
      <c r="C49" s="58">
        <v>47</v>
      </c>
      <c r="D49" s="58">
        <v>0</v>
      </c>
      <c r="E49" s="58">
        <v>0</v>
      </c>
      <c r="F49" s="58">
        <v>0</v>
      </c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58">
        <v>0</v>
      </c>
      <c r="U49" s="58">
        <v>0</v>
      </c>
      <c r="V49" s="58">
        <v>0</v>
      </c>
      <c r="W49" s="58">
        <v>0</v>
      </c>
      <c r="X49" s="58">
        <v>0</v>
      </c>
      <c r="Y49" s="58">
        <v>0.12</v>
      </c>
      <c r="Z49" s="58">
        <v>0</v>
      </c>
      <c r="AA49" s="58">
        <v>-5.86</v>
      </c>
      <c r="AB49" s="58">
        <v>0</v>
      </c>
      <c r="AC49" s="58">
        <v>0</v>
      </c>
      <c r="AD49" s="58">
        <v>0</v>
      </c>
      <c r="AE49" s="58">
        <v>16725</v>
      </c>
      <c r="AF49" s="58">
        <v>-400</v>
      </c>
      <c r="AG49" s="58">
        <v>3125</v>
      </c>
      <c r="AH49" s="58">
        <v>98.4</v>
      </c>
      <c r="AI49" s="58">
        <v>-1</v>
      </c>
      <c r="AJ49" s="58">
        <v>1.1000000000000001</v>
      </c>
      <c r="AK49" s="58">
        <v>30100</v>
      </c>
      <c r="AL49" s="58">
        <v>3593.05</v>
      </c>
      <c r="AM49" s="58">
        <v>0</v>
      </c>
      <c r="AN49" s="58">
        <v>0</v>
      </c>
      <c r="AO49" s="58">
        <v>0</v>
      </c>
      <c r="AP49" s="58">
        <v>0</v>
      </c>
      <c r="AQ49" s="58">
        <v>0</v>
      </c>
      <c r="AR49" s="58">
        <v>0</v>
      </c>
      <c r="AS49" s="58">
        <v>0</v>
      </c>
      <c r="AT49" s="58">
        <v>0</v>
      </c>
      <c r="AU49" s="58">
        <v>0</v>
      </c>
      <c r="AV49" s="58">
        <v>0</v>
      </c>
      <c r="AW49" s="58">
        <v>0</v>
      </c>
      <c r="AX49" s="58">
        <v>0</v>
      </c>
      <c r="AY49" s="58">
        <v>0</v>
      </c>
      <c r="AZ49" s="58">
        <v>0</v>
      </c>
      <c r="BA49" s="58">
        <v>0</v>
      </c>
      <c r="BB49" s="58">
        <v>0</v>
      </c>
      <c r="BC49" s="58">
        <v>0</v>
      </c>
      <c r="BD49" s="58">
        <v>0</v>
      </c>
      <c r="BE49" s="58">
        <v>0</v>
      </c>
      <c r="BF49" s="58">
        <v>0</v>
      </c>
      <c r="BG49" s="59">
        <v>0</v>
      </c>
      <c r="BH49" s="59">
        <v>0</v>
      </c>
      <c r="BI49" s="58">
        <v>0</v>
      </c>
      <c r="BJ49" s="58">
        <v>0</v>
      </c>
      <c r="BK49" s="58">
        <v>0</v>
      </c>
      <c r="BL49" s="58">
        <v>0</v>
      </c>
      <c r="BM49" s="58">
        <v>0</v>
      </c>
      <c r="BN49" s="58">
        <v>0</v>
      </c>
      <c r="BO49" s="58">
        <v>0</v>
      </c>
      <c r="BP49" s="58">
        <v>0</v>
      </c>
      <c r="BQ49" s="58">
        <v>0</v>
      </c>
      <c r="BR49" s="58">
        <v>0</v>
      </c>
      <c r="BS49" s="58">
        <v>0</v>
      </c>
      <c r="BT49" s="58">
        <v>0</v>
      </c>
      <c r="BU49" s="58">
        <v>0</v>
      </c>
      <c r="BV49" s="58">
        <v>0</v>
      </c>
      <c r="BW49" s="58">
        <v>0</v>
      </c>
      <c r="BX49" s="58">
        <v>0</v>
      </c>
      <c r="BY49" s="58">
        <v>0</v>
      </c>
      <c r="BZ49" s="58">
        <v>0</v>
      </c>
      <c r="CA49" s="58">
        <v>0</v>
      </c>
      <c r="CB49" s="58">
        <v>0</v>
      </c>
      <c r="CC49" s="59">
        <v>44755.645833333336</v>
      </c>
      <c r="CD49" s="59">
        <v>44755.645833333336</v>
      </c>
      <c r="CE49" s="58">
        <v>0</v>
      </c>
      <c r="CF49" s="58">
        <v>0</v>
      </c>
      <c r="CG49" s="58">
        <v>0</v>
      </c>
      <c r="CH49" s="58">
        <v>98.4</v>
      </c>
      <c r="CI49" s="58">
        <v>65535</v>
      </c>
      <c r="CJ49" s="58">
        <v>3525</v>
      </c>
      <c r="CK49" s="58">
        <v>-0.11347517730496454</v>
      </c>
      <c r="CL49" s="58">
        <v>2.1</v>
      </c>
      <c r="CM49" s="58">
        <v>-0.47619047619047616</v>
      </c>
      <c r="CN49" s="58">
        <v>3593.05</v>
      </c>
      <c r="CO49" s="58">
        <v>0</v>
      </c>
      <c r="CP49" s="58">
        <v>0</v>
      </c>
      <c r="CR49" s="58">
        <v>0</v>
      </c>
      <c r="CT49" s="58">
        <v>3593.05</v>
      </c>
      <c r="CU49" s="58">
        <v>2.1</v>
      </c>
      <c r="CV49" s="58">
        <v>0</v>
      </c>
      <c r="CW49" s="58" t="s">
        <v>346</v>
      </c>
      <c r="CX49" s="58" t="s">
        <v>347</v>
      </c>
      <c r="CY49" s="58" t="s">
        <v>346</v>
      </c>
    </row>
    <row r="50" spans="3:103" x14ac:dyDescent="0.25">
      <c r="C50" s="58">
        <v>48</v>
      </c>
      <c r="D50" s="58">
        <v>0</v>
      </c>
      <c r="E50" s="58">
        <v>0</v>
      </c>
      <c r="F50" s="58">
        <v>0</v>
      </c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0.12</v>
      </c>
      <c r="Z50" s="58">
        <v>0</v>
      </c>
      <c r="AA50" s="58">
        <v>-5.84</v>
      </c>
      <c r="AB50" s="58">
        <v>0</v>
      </c>
      <c r="AC50" s="58">
        <v>0</v>
      </c>
      <c r="AD50" s="58">
        <v>0</v>
      </c>
      <c r="AE50" s="58">
        <v>26200</v>
      </c>
      <c r="AF50" s="58">
        <v>825</v>
      </c>
      <c r="AG50" s="58">
        <v>4675</v>
      </c>
      <c r="AH50" s="58">
        <v>96.36</v>
      </c>
      <c r="AI50" s="58">
        <v>-1.1499999999999999</v>
      </c>
      <c r="AJ50" s="58">
        <v>1.1000000000000001</v>
      </c>
      <c r="AK50" s="58">
        <v>30200</v>
      </c>
      <c r="AL50" s="58">
        <v>3506.05</v>
      </c>
      <c r="AM50" s="58">
        <v>0</v>
      </c>
      <c r="AN50" s="58">
        <v>0</v>
      </c>
      <c r="AO50" s="58">
        <v>0</v>
      </c>
      <c r="AP50" s="58">
        <v>0</v>
      </c>
      <c r="AQ50" s="58">
        <v>0</v>
      </c>
      <c r="AR50" s="58">
        <v>0</v>
      </c>
      <c r="AS50" s="58">
        <v>0</v>
      </c>
      <c r="AT50" s="58">
        <v>0</v>
      </c>
      <c r="AU50" s="58">
        <v>0</v>
      </c>
      <c r="AV50" s="58">
        <v>0</v>
      </c>
      <c r="AW50" s="58">
        <v>0</v>
      </c>
      <c r="AX50" s="58">
        <v>0</v>
      </c>
      <c r="AY50" s="58">
        <v>0</v>
      </c>
      <c r="AZ50" s="58">
        <v>0</v>
      </c>
      <c r="BA50" s="58">
        <v>0</v>
      </c>
      <c r="BB50" s="58">
        <v>0</v>
      </c>
      <c r="BC50" s="58">
        <v>0</v>
      </c>
      <c r="BD50" s="58">
        <v>0</v>
      </c>
      <c r="BE50" s="58">
        <v>0</v>
      </c>
      <c r="BF50" s="58">
        <v>0</v>
      </c>
      <c r="BG50" s="59">
        <v>0</v>
      </c>
      <c r="BH50" s="59">
        <v>0</v>
      </c>
      <c r="BI50" s="58">
        <v>0</v>
      </c>
      <c r="BJ50" s="58">
        <v>0</v>
      </c>
      <c r="BK50" s="58">
        <v>0</v>
      </c>
      <c r="BL50" s="58">
        <v>0</v>
      </c>
      <c r="BM50" s="58">
        <v>0</v>
      </c>
      <c r="BN50" s="58">
        <v>0</v>
      </c>
      <c r="BO50" s="58">
        <v>0</v>
      </c>
      <c r="BP50" s="58">
        <v>0</v>
      </c>
      <c r="BQ50" s="58">
        <v>0</v>
      </c>
      <c r="BR50" s="58">
        <v>0</v>
      </c>
      <c r="BS50" s="58">
        <v>0</v>
      </c>
      <c r="BT50" s="58">
        <v>0</v>
      </c>
      <c r="BU50" s="58">
        <v>0</v>
      </c>
      <c r="BV50" s="58">
        <v>0</v>
      </c>
      <c r="BW50" s="58">
        <v>0</v>
      </c>
      <c r="BX50" s="58">
        <v>0</v>
      </c>
      <c r="BY50" s="58">
        <v>0</v>
      </c>
      <c r="BZ50" s="58">
        <v>0</v>
      </c>
      <c r="CA50" s="58">
        <v>0</v>
      </c>
      <c r="CB50" s="58">
        <v>0</v>
      </c>
      <c r="CC50" s="59">
        <v>44755.645833333336</v>
      </c>
      <c r="CD50" s="59">
        <v>44755.645833333336</v>
      </c>
      <c r="CE50" s="58">
        <v>0</v>
      </c>
      <c r="CF50" s="58">
        <v>0</v>
      </c>
      <c r="CG50" s="58">
        <v>0</v>
      </c>
      <c r="CH50" s="58">
        <v>96.36</v>
      </c>
      <c r="CI50" s="58">
        <v>65535</v>
      </c>
      <c r="CJ50" s="58">
        <v>3850</v>
      </c>
      <c r="CK50" s="58">
        <v>0.21428571428571427</v>
      </c>
      <c r="CL50" s="58">
        <v>2.25</v>
      </c>
      <c r="CM50" s="58">
        <v>-0.51111111111111107</v>
      </c>
      <c r="CN50" s="58">
        <v>3506.05</v>
      </c>
      <c r="CO50" s="58">
        <v>0</v>
      </c>
      <c r="CP50" s="58">
        <v>0</v>
      </c>
      <c r="CR50" s="58">
        <v>0</v>
      </c>
      <c r="CT50" s="58">
        <v>3506.05</v>
      </c>
      <c r="CU50" s="58">
        <v>2.25</v>
      </c>
      <c r="CV50" s="58">
        <v>0</v>
      </c>
      <c r="CW50" s="58" t="s">
        <v>346</v>
      </c>
      <c r="CX50" s="58" t="s">
        <v>347</v>
      </c>
      <c r="CY50" s="58" t="s">
        <v>346</v>
      </c>
    </row>
    <row r="51" spans="3:103" x14ac:dyDescent="0.25">
      <c r="C51" s="58">
        <v>49</v>
      </c>
      <c r="D51" s="58">
        <v>0</v>
      </c>
      <c r="E51" s="58">
        <v>0</v>
      </c>
      <c r="F51" s="58">
        <v>0</v>
      </c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58">
        <v>0</v>
      </c>
      <c r="U51" s="58">
        <v>0</v>
      </c>
      <c r="V51" s="58">
        <v>0</v>
      </c>
      <c r="W51" s="58">
        <v>0</v>
      </c>
      <c r="X51" s="58">
        <v>0</v>
      </c>
      <c r="Y51" s="58">
        <v>0.12</v>
      </c>
      <c r="Z51" s="58">
        <v>0</v>
      </c>
      <c r="AA51" s="58">
        <v>-5.59</v>
      </c>
      <c r="AB51" s="58">
        <v>0</v>
      </c>
      <c r="AC51" s="58">
        <v>0</v>
      </c>
      <c r="AD51" s="58">
        <v>0</v>
      </c>
      <c r="AE51" s="58">
        <v>26775</v>
      </c>
      <c r="AF51" s="58">
        <v>-1150</v>
      </c>
      <c r="AG51" s="58">
        <v>2075</v>
      </c>
      <c r="AH51" s="58">
        <v>93.92</v>
      </c>
      <c r="AI51" s="58">
        <v>-0.85</v>
      </c>
      <c r="AJ51" s="58">
        <v>1.05</v>
      </c>
      <c r="AK51" s="58">
        <v>30300</v>
      </c>
      <c r="AL51" s="58">
        <v>3419.8</v>
      </c>
      <c r="AM51" s="58">
        <v>0</v>
      </c>
      <c r="AN51" s="58">
        <v>0</v>
      </c>
      <c r="AO51" s="58">
        <v>0</v>
      </c>
      <c r="AP51" s="58">
        <v>0</v>
      </c>
      <c r="AQ51" s="58">
        <v>0</v>
      </c>
      <c r="AR51" s="58">
        <v>0</v>
      </c>
      <c r="AS51" s="58">
        <v>0</v>
      </c>
      <c r="AT51" s="58">
        <v>0</v>
      </c>
      <c r="AU51" s="58">
        <v>0</v>
      </c>
      <c r="AV51" s="58">
        <v>0</v>
      </c>
      <c r="AW51" s="58">
        <v>0</v>
      </c>
      <c r="AX51" s="58">
        <v>0</v>
      </c>
      <c r="AY51" s="58">
        <v>0</v>
      </c>
      <c r="AZ51" s="58">
        <v>0</v>
      </c>
      <c r="BA51" s="58">
        <v>0</v>
      </c>
      <c r="BB51" s="58">
        <v>0</v>
      </c>
      <c r="BC51" s="58">
        <v>0</v>
      </c>
      <c r="BD51" s="58">
        <v>0</v>
      </c>
      <c r="BE51" s="58">
        <v>0</v>
      </c>
      <c r="BF51" s="58">
        <v>0</v>
      </c>
      <c r="BG51" s="59">
        <v>0</v>
      </c>
      <c r="BH51" s="59">
        <v>0</v>
      </c>
      <c r="BI51" s="58">
        <v>0</v>
      </c>
      <c r="BJ51" s="58">
        <v>0</v>
      </c>
      <c r="BK51" s="58">
        <v>0</v>
      </c>
      <c r="BL51" s="58">
        <v>0</v>
      </c>
      <c r="BM51" s="58">
        <v>0</v>
      </c>
      <c r="BN51" s="58">
        <v>0</v>
      </c>
      <c r="BO51" s="58">
        <v>0</v>
      </c>
      <c r="BP51" s="58">
        <v>0</v>
      </c>
      <c r="BQ51" s="58">
        <v>0</v>
      </c>
      <c r="BR51" s="58">
        <v>0</v>
      </c>
      <c r="BS51" s="58">
        <v>0</v>
      </c>
      <c r="BT51" s="58">
        <v>0</v>
      </c>
      <c r="BU51" s="58">
        <v>0</v>
      </c>
      <c r="BV51" s="58">
        <v>0</v>
      </c>
      <c r="BW51" s="58">
        <v>0</v>
      </c>
      <c r="BX51" s="58">
        <v>0</v>
      </c>
      <c r="BY51" s="58">
        <v>0</v>
      </c>
      <c r="BZ51" s="58">
        <v>0</v>
      </c>
      <c r="CA51" s="58">
        <v>0</v>
      </c>
      <c r="CB51" s="58">
        <v>0</v>
      </c>
      <c r="CC51" s="59">
        <v>44755.645833333336</v>
      </c>
      <c r="CD51" s="59">
        <v>44755.645833333336</v>
      </c>
      <c r="CE51" s="58">
        <v>0</v>
      </c>
      <c r="CF51" s="58">
        <v>0</v>
      </c>
      <c r="CG51" s="58">
        <v>0</v>
      </c>
      <c r="CH51" s="58">
        <v>93.92</v>
      </c>
      <c r="CI51" s="58">
        <v>65535</v>
      </c>
      <c r="CJ51" s="58">
        <v>3225</v>
      </c>
      <c r="CK51" s="58">
        <v>-0.35658914728682173</v>
      </c>
      <c r="CL51" s="58">
        <v>1.9</v>
      </c>
      <c r="CM51" s="58">
        <v>-0.44736842105263158</v>
      </c>
      <c r="CN51" s="58">
        <v>3419.8</v>
      </c>
      <c r="CO51" s="58">
        <v>0</v>
      </c>
      <c r="CP51" s="58">
        <v>0</v>
      </c>
      <c r="CR51" s="58">
        <v>0</v>
      </c>
      <c r="CT51" s="58">
        <v>3419.8</v>
      </c>
      <c r="CU51" s="58">
        <v>1.9</v>
      </c>
      <c r="CV51" s="58">
        <v>0</v>
      </c>
      <c r="CW51" s="58" t="s">
        <v>346</v>
      </c>
      <c r="CX51" s="58" t="s">
        <v>347</v>
      </c>
      <c r="CY51" s="58" t="s">
        <v>346</v>
      </c>
    </row>
    <row r="52" spans="3:103" x14ac:dyDescent="0.25">
      <c r="C52" s="58">
        <v>50</v>
      </c>
      <c r="D52" s="58">
        <v>0</v>
      </c>
      <c r="E52" s="58">
        <v>0</v>
      </c>
      <c r="F52" s="58">
        <v>0</v>
      </c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58">
        <v>0</v>
      </c>
      <c r="U52" s="58">
        <v>0</v>
      </c>
      <c r="V52" s="58">
        <v>0</v>
      </c>
      <c r="W52" s="58">
        <v>0</v>
      </c>
      <c r="X52" s="58">
        <v>0</v>
      </c>
      <c r="Y52" s="58">
        <v>0.13</v>
      </c>
      <c r="Z52" s="58">
        <v>0</v>
      </c>
      <c r="AA52" s="58">
        <v>-5.8</v>
      </c>
      <c r="AB52" s="58">
        <v>0</v>
      </c>
      <c r="AC52" s="58">
        <v>0</v>
      </c>
      <c r="AD52" s="58">
        <v>0</v>
      </c>
      <c r="AE52" s="58">
        <v>37025</v>
      </c>
      <c r="AF52" s="58">
        <v>-1850</v>
      </c>
      <c r="AG52" s="58">
        <v>7700</v>
      </c>
      <c r="AH52" s="58">
        <v>92.3</v>
      </c>
      <c r="AI52" s="58">
        <v>-0.95</v>
      </c>
      <c r="AJ52" s="58">
        <v>1.1000000000000001</v>
      </c>
      <c r="AK52" s="58">
        <v>30400</v>
      </c>
      <c r="AL52" s="58">
        <v>3334.35</v>
      </c>
      <c r="AM52" s="58">
        <v>0</v>
      </c>
      <c r="AN52" s="58">
        <v>0</v>
      </c>
      <c r="AO52" s="58">
        <v>0</v>
      </c>
      <c r="AP52" s="58">
        <v>0</v>
      </c>
      <c r="AQ52" s="58">
        <v>0</v>
      </c>
      <c r="AR52" s="58">
        <v>0</v>
      </c>
      <c r="AS52" s="58">
        <v>0</v>
      </c>
      <c r="AT52" s="58">
        <v>0</v>
      </c>
      <c r="AU52" s="58">
        <v>0</v>
      </c>
      <c r="AV52" s="58">
        <v>0</v>
      </c>
      <c r="AW52" s="58">
        <v>0</v>
      </c>
      <c r="AX52" s="58">
        <v>0</v>
      </c>
      <c r="AY52" s="58">
        <v>0</v>
      </c>
      <c r="AZ52" s="58">
        <v>0</v>
      </c>
      <c r="BA52" s="58">
        <v>0</v>
      </c>
      <c r="BB52" s="58">
        <v>0</v>
      </c>
      <c r="BC52" s="58">
        <v>0</v>
      </c>
      <c r="BD52" s="58">
        <v>0</v>
      </c>
      <c r="BE52" s="58">
        <v>0</v>
      </c>
      <c r="BF52" s="58">
        <v>0</v>
      </c>
      <c r="BG52" s="59">
        <v>0</v>
      </c>
      <c r="BH52" s="59">
        <v>0</v>
      </c>
      <c r="BI52" s="58">
        <v>0</v>
      </c>
      <c r="BJ52" s="58">
        <v>0</v>
      </c>
      <c r="BK52" s="58">
        <v>0</v>
      </c>
      <c r="BL52" s="58">
        <v>0</v>
      </c>
      <c r="BM52" s="58">
        <v>0</v>
      </c>
      <c r="BN52" s="58">
        <v>0</v>
      </c>
      <c r="BO52" s="58">
        <v>0</v>
      </c>
      <c r="BP52" s="58">
        <v>0</v>
      </c>
      <c r="BQ52" s="58">
        <v>0</v>
      </c>
      <c r="BR52" s="58">
        <v>0</v>
      </c>
      <c r="BS52" s="58">
        <v>0</v>
      </c>
      <c r="BT52" s="58">
        <v>0</v>
      </c>
      <c r="BU52" s="58">
        <v>0</v>
      </c>
      <c r="BV52" s="58">
        <v>0</v>
      </c>
      <c r="BW52" s="58">
        <v>0</v>
      </c>
      <c r="BX52" s="58">
        <v>0</v>
      </c>
      <c r="BY52" s="58">
        <v>0</v>
      </c>
      <c r="BZ52" s="58">
        <v>0</v>
      </c>
      <c r="CA52" s="58">
        <v>0</v>
      </c>
      <c r="CB52" s="58">
        <v>0</v>
      </c>
      <c r="CC52" s="59">
        <v>44755.645833333336</v>
      </c>
      <c r="CD52" s="59">
        <v>44755.645833333336</v>
      </c>
      <c r="CE52" s="58">
        <v>0</v>
      </c>
      <c r="CF52" s="58">
        <v>0</v>
      </c>
      <c r="CG52" s="58">
        <v>0</v>
      </c>
      <c r="CH52" s="58">
        <v>92.3</v>
      </c>
      <c r="CI52" s="58">
        <v>65535</v>
      </c>
      <c r="CJ52" s="58">
        <v>9550</v>
      </c>
      <c r="CK52" s="58">
        <v>-0.193717277486911</v>
      </c>
      <c r="CL52" s="58">
        <v>2.0499999999999998</v>
      </c>
      <c r="CM52" s="58">
        <v>-0.46341463414634149</v>
      </c>
      <c r="CN52" s="58">
        <v>3334.35</v>
      </c>
      <c r="CO52" s="58">
        <v>0</v>
      </c>
      <c r="CP52" s="58">
        <v>0</v>
      </c>
      <c r="CR52" s="58">
        <v>0</v>
      </c>
      <c r="CT52" s="58">
        <v>3334.35</v>
      </c>
      <c r="CU52" s="58">
        <v>2.0499999999999998</v>
      </c>
      <c r="CV52" s="58">
        <v>0</v>
      </c>
      <c r="CW52" s="58" t="s">
        <v>346</v>
      </c>
      <c r="CX52" s="58" t="s">
        <v>347</v>
      </c>
      <c r="CY52" s="58" t="s">
        <v>346</v>
      </c>
    </row>
    <row r="53" spans="3:103" x14ac:dyDescent="0.25">
      <c r="C53" s="58">
        <v>51</v>
      </c>
      <c r="D53" s="58">
        <v>0</v>
      </c>
      <c r="E53" s="58">
        <v>0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0.13</v>
      </c>
      <c r="Z53" s="58">
        <v>0</v>
      </c>
      <c r="AA53" s="58">
        <v>-5.78</v>
      </c>
      <c r="AB53" s="58">
        <v>0</v>
      </c>
      <c r="AC53" s="58">
        <v>0</v>
      </c>
      <c r="AD53" s="58">
        <v>0</v>
      </c>
      <c r="AE53" s="58">
        <v>624550</v>
      </c>
      <c r="AF53" s="58">
        <v>-18825</v>
      </c>
      <c r="AG53" s="58">
        <v>237950</v>
      </c>
      <c r="AH53" s="58">
        <v>90.27</v>
      </c>
      <c r="AI53" s="58">
        <v>-0.7</v>
      </c>
      <c r="AJ53" s="58">
        <v>1.1000000000000001</v>
      </c>
      <c r="AK53" s="58">
        <v>30500</v>
      </c>
      <c r="AL53" s="58">
        <v>4536.1000000000004</v>
      </c>
      <c r="AM53" s="58">
        <v>-30.9</v>
      </c>
      <c r="AN53" s="58">
        <v>208.35</v>
      </c>
      <c r="AO53" s="58">
        <v>150</v>
      </c>
      <c r="AP53" s="58">
        <v>75</v>
      </c>
      <c r="AQ53" s="58">
        <v>75</v>
      </c>
      <c r="AR53" s="58">
        <v>0.9</v>
      </c>
      <c r="AS53" s="58">
        <v>0</v>
      </c>
      <c r="AT53" s="58">
        <v>-335.9</v>
      </c>
      <c r="AU53" s="58">
        <v>0</v>
      </c>
      <c r="AV53" s="58">
        <v>3.22</v>
      </c>
      <c r="AW53" s="58">
        <v>0</v>
      </c>
      <c r="AX53" s="58">
        <v>0</v>
      </c>
      <c r="AY53" s="58">
        <v>0</v>
      </c>
      <c r="AZ53" s="58">
        <v>0</v>
      </c>
      <c r="BA53" s="58">
        <v>0</v>
      </c>
      <c r="BB53" s="58">
        <v>0</v>
      </c>
      <c r="BC53" s="58">
        <v>0</v>
      </c>
      <c r="BD53" s="58">
        <v>0</v>
      </c>
      <c r="BE53" s="58">
        <v>0</v>
      </c>
      <c r="BF53" s="58">
        <v>0</v>
      </c>
      <c r="BG53" s="59">
        <v>0</v>
      </c>
      <c r="BH53" s="59">
        <v>0</v>
      </c>
      <c r="BI53" s="58">
        <v>0</v>
      </c>
      <c r="BJ53" s="58">
        <v>0</v>
      </c>
      <c r="BK53" s="58">
        <v>0</v>
      </c>
      <c r="BL53" s="58">
        <v>0</v>
      </c>
      <c r="BM53" s="58">
        <v>0</v>
      </c>
      <c r="BN53" s="58">
        <v>0</v>
      </c>
      <c r="BO53" s="58">
        <v>0</v>
      </c>
      <c r="BP53" s="58">
        <v>0</v>
      </c>
      <c r="BQ53" s="58">
        <v>0</v>
      </c>
      <c r="BR53" s="58">
        <v>0</v>
      </c>
      <c r="BS53" s="58">
        <v>0</v>
      </c>
      <c r="BT53" s="58">
        <v>0</v>
      </c>
      <c r="BU53" s="58">
        <v>0</v>
      </c>
      <c r="BV53" s="58">
        <v>0</v>
      </c>
      <c r="BW53" s="58">
        <v>0</v>
      </c>
      <c r="BX53" s="58">
        <v>0</v>
      </c>
      <c r="BY53" s="58">
        <v>0</v>
      </c>
      <c r="BZ53" s="58">
        <v>0</v>
      </c>
      <c r="CA53" s="58">
        <v>0</v>
      </c>
      <c r="CB53" s="58">
        <v>0</v>
      </c>
      <c r="CC53" s="59">
        <v>44755.645833333336</v>
      </c>
      <c r="CD53" s="59">
        <v>44755.645833333336</v>
      </c>
      <c r="CE53" s="58">
        <v>0</v>
      </c>
      <c r="CF53" s="58">
        <v>0</v>
      </c>
      <c r="CG53" s="58">
        <v>0</v>
      </c>
      <c r="CH53" s="58">
        <v>90.27</v>
      </c>
      <c r="CI53" s="58">
        <v>65535</v>
      </c>
      <c r="CJ53" s="58">
        <v>256775</v>
      </c>
      <c r="CK53" s="58">
        <v>-7.3313211955992594E-2</v>
      </c>
      <c r="CL53" s="58">
        <v>1.8</v>
      </c>
      <c r="CM53" s="58">
        <v>-0.38888888888888884</v>
      </c>
      <c r="CN53" s="58">
        <v>4567</v>
      </c>
      <c r="CO53" s="58">
        <v>-6.7659294941975036E-3</v>
      </c>
      <c r="CP53" s="58">
        <v>75</v>
      </c>
      <c r="CQ53" s="58">
        <v>1</v>
      </c>
      <c r="CR53" s="58">
        <v>208.35</v>
      </c>
      <c r="CS53" s="58">
        <v>65535</v>
      </c>
      <c r="CT53" s="58">
        <v>4567</v>
      </c>
      <c r="CU53" s="58">
        <v>1.8</v>
      </c>
      <c r="CV53" s="58">
        <v>0</v>
      </c>
      <c r="CW53" s="58" t="s">
        <v>347</v>
      </c>
      <c r="CX53" s="58" t="s">
        <v>347</v>
      </c>
      <c r="CY53" s="58" t="s">
        <v>346</v>
      </c>
    </row>
    <row r="54" spans="3:103" x14ac:dyDescent="0.25">
      <c r="C54" s="58">
        <v>52</v>
      </c>
      <c r="D54" s="58">
        <v>0</v>
      </c>
      <c r="E54" s="58">
        <v>0</v>
      </c>
      <c r="F54" s="58">
        <v>0</v>
      </c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58">
        <v>0</v>
      </c>
      <c r="U54" s="58">
        <v>0</v>
      </c>
      <c r="V54" s="58">
        <v>0</v>
      </c>
      <c r="W54" s="58">
        <v>0</v>
      </c>
      <c r="X54" s="58">
        <v>0</v>
      </c>
      <c r="Y54" s="58">
        <v>0.14000000000000001</v>
      </c>
      <c r="Z54" s="58">
        <v>0</v>
      </c>
      <c r="AA54" s="58">
        <v>-5.98</v>
      </c>
      <c r="AB54" s="58">
        <v>0</v>
      </c>
      <c r="AC54" s="58">
        <v>0</v>
      </c>
      <c r="AD54" s="58">
        <v>0</v>
      </c>
      <c r="AE54" s="58">
        <v>15275</v>
      </c>
      <c r="AF54" s="58">
        <v>-925</v>
      </c>
      <c r="AG54" s="58">
        <v>2350</v>
      </c>
      <c r="AH54" s="58">
        <v>88.63</v>
      </c>
      <c r="AI54" s="58">
        <v>-0.9</v>
      </c>
      <c r="AJ54" s="58">
        <v>1.1499999999999999</v>
      </c>
      <c r="AK54" s="58">
        <v>30600</v>
      </c>
      <c r="AL54" s="58">
        <v>4139.1499999999996</v>
      </c>
      <c r="AM54" s="58">
        <v>0</v>
      </c>
      <c r="AN54" s="58">
        <v>0</v>
      </c>
      <c r="AO54" s="58">
        <v>0</v>
      </c>
      <c r="AP54" s="58">
        <v>0</v>
      </c>
      <c r="AQ54" s="58">
        <v>0</v>
      </c>
      <c r="AR54" s="58">
        <v>0</v>
      </c>
      <c r="AS54" s="58">
        <v>0</v>
      </c>
      <c r="AT54" s="58">
        <v>0</v>
      </c>
      <c r="AU54" s="58">
        <v>0</v>
      </c>
      <c r="AV54" s="58">
        <v>0</v>
      </c>
      <c r="AW54" s="58">
        <v>0</v>
      </c>
      <c r="AX54" s="58">
        <v>0</v>
      </c>
      <c r="AY54" s="58">
        <v>0</v>
      </c>
      <c r="AZ54" s="58">
        <v>0</v>
      </c>
      <c r="BA54" s="58">
        <v>0</v>
      </c>
      <c r="BB54" s="58">
        <v>0</v>
      </c>
      <c r="BC54" s="58">
        <v>0</v>
      </c>
      <c r="BD54" s="58">
        <v>0</v>
      </c>
      <c r="BE54" s="58">
        <v>0</v>
      </c>
      <c r="BF54" s="58">
        <v>0</v>
      </c>
      <c r="BG54" s="59">
        <v>0</v>
      </c>
      <c r="BH54" s="59">
        <v>0</v>
      </c>
      <c r="BI54" s="58">
        <v>0</v>
      </c>
      <c r="BJ54" s="58">
        <v>0</v>
      </c>
      <c r="BK54" s="58">
        <v>0</v>
      </c>
      <c r="BL54" s="58">
        <v>0</v>
      </c>
      <c r="BM54" s="58">
        <v>0</v>
      </c>
      <c r="BN54" s="58">
        <v>0</v>
      </c>
      <c r="BO54" s="58">
        <v>0</v>
      </c>
      <c r="BP54" s="58">
        <v>0</v>
      </c>
      <c r="BQ54" s="58">
        <v>0</v>
      </c>
      <c r="BR54" s="58">
        <v>0</v>
      </c>
      <c r="BS54" s="58">
        <v>0</v>
      </c>
      <c r="BT54" s="58">
        <v>0</v>
      </c>
      <c r="BU54" s="58">
        <v>0</v>
      </c>
      <c r="BV54" s="58">
        <v>0</v>
      </c>
      <c r="BW54" s="58">
        <v>0</v>
      </c>
      <c r="BX54" s="58">
        <v>0</v>
      </c>
      <c r="BY54" s="58">
        <v>0</v>
      </c>
      <c r="BZ54" s="58">
        <v>0</v>
      </c>
      <c r="CA54" s="58">
        <v>0</v>
      </c>
      <c r="CB54" s="58">
        <v>0</v>
      </c>
      <c r="CC54" s="59">
        <v>44755.645833333336</v>
      </c>
      <c r="CD54" s="59">
        <v>44755.645833333336</v>
      </c>
      <c r="CE54" s="58">
        <v>0</v>
      </c>
      <c r="CF54" s="58">
        <v>0</v>
      </c>
      <c r="CG54" s="58">
        <v>0</v>
      </c>
      <c r="CH54" s="58">
        <v>88.63</v>
      </c>
      <c r="CI54" s="58">
        <v>65535</v>
      </c>
      <c r="CJ54" s="58">
        <v>3275</v>
      </c>
      <c r="CK54" s="58">
        <v>-0.28244274809160308</v>
      </c>
      <c r="CL54" s="58">
        <v>2.0499999999999998</v>
      </c>
      <c r="CM54" s="58">
        <v>-0.4390243902439025</v>
      </c>
      <c r="CN54" s="58">
        <v>4139.1499999999996</v>
      </c>
      <c r="CO54" s="58">
        <v>0</v>
      </c>
      <c r="CP54" s="58">
        <v>0</v>
      </c>
      <c r="CR54" s="58">
        <v>0</v>
      </c>
      <c r="CT54" s="58">
        <v>4139.1499999999996</v>
      </c>
      <c r="CU54" s="58">
        <v>2.0499999999999998</v>
      </c>
      <c r="CV54" s="58">
        <v>0</v>
      </c>
      <c r="CW54" s="58" t="s">
        <v>346</v>
      </c>
      <c r="CX54" s="58" t="s">
        <v>347</v>
      </c>
      <c r="CY54" s="58" t="s">
        <v>346</v>
      </c>
    </row>
    <row r="55" spans="3:103" x14ac:dyDescent="0.25">
      <c r="C55" s="58">
        <v>53</v>
      </c>
      <c r="D55" s="58">
        <v>0</v>
      </c>
      <c r="E55" s="58">
        <v>0</v>
      </c>
      <c r="F55" s="58">
        <v>0</v>
      </c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0.14000000000000001</v>
      </c>
      <c r="Z55" s="58">
        <v>0</v>
      </c>
      <c r="AA55" s="58">
        <v>-5.96</v>
      </c>
      <c r="AB55" s="58">
        <v>0</v>
      </c>
      <c r="AC55" s="58">
        <v>0</v>
      </c>
      <c r="AD55" s="58">
        <v>0</v>
      </c>
      <c r="AE55" s="58">
        <v>22750</v>
      </c>
      <c r="AF55" s="58">
        <v>100</v>
      </c>
      <c r="AG55" s="58">
        <v>3725</v>
      </c>
      <c r="AH55" s="58">
        <v>86.6</v>
      </c>
      <c r="AI55" s="58">
        <v>-0.85</v>
      </c>
      <c r="AJ55" s="58">
        <v>1.1499999999999999</v>
      </c>
      <c r="AK55" s="58">
        <v>30700</v>
      </c>
      <c r="AL55" s="58">
        <v>4049.3</v>
      </c>
      <c r="AM55" s="58">
        <v>0</v>
      </c>
      <c r="AN55" s="58">
        <v>0</v>
      </c>
      <c r="AO55" s="58">
        <v>0</v>
      </c>
      <c r="AP55" s="58">
        <v>0</v>
      </c>
      <c r="AQ55" s="58">
        <v>0</v>
      </c>
      <c r="AR55" s="58">
        <v>0</v>
      </c>
      <c r="AS55" s="58">
        <v>0</v>
      </c>
      <c r="AT55" s="58">
        <v>0</v>
      </c>
      <c r="AU55" s="58">
        <v>0</v>
      </c>
      <c r="AV55" s="58">
        <v>0</v>
      </c>
      <c r="AW55" s="58">
        <v>0</v>
      </c>
      <c r="AX55" s="58">
        <v>0</v>
      </c>
      <c r="AY55" s="58">
        <v>0</v>
      </c>
      <c r="AZ55" s="58">
        <v>0</v>
      </c>
      <c r="BA55" s="58">
        <v>0</v>
      </c>
      <c r="BB55" s="58">
        <v>0</v>
      </c>
      <c r="BC55" s="58">
        <v>0</v>
      </c>
      <c r="BD55" s="58">
        <v>0</v>
      </c>
      <c r="BE55" s="58">
        <v>0</v>
      </c>
      <c r="BF55" s="58">
        <v>0</v>
      </c>
      <c r="BG55" s="59">
        <v>0</v>
      </c>
      <c r="BH55" s="59">
        <v>0</v>
      </c>
      <c r="BI55" s="58">
        <v>0</v>
      </c>
      <c r="BJ55" s="58">
        <v>0</v>
      </c>
      <c r="BK55" s="58">
        <v>0</v>
      </c>
      <c r="BL55" s="58">
        <v>0</v>
      </c>
      <c r="BM55" s="58">
        <v>0</v>
      </c>
      <c r="BN55" s="58">
        <v>0</v>
      </c>
      <c r="BO55" s="58">
        <v>0</v>
      </c>
      <c r="BP55" s="58">
        <v>0</v>
      </c>
      <c r="BQ55" s="58">
        <v>0</v>
      </c>
      <c r="BR55" s="58">
        <v>0</v>
      </c>
      <c r="BS55" s="58">
        <v>0</v>
      </c>
      <c r="BT55" s="58">
        <v>0</v>
      </c>
      <c r="BU55" s="58">
        <v>0</v>
      </c>
      <c r="BV55" s="58">
        <v>0</v>
      </c>
      <c r="BW55" s="58">
        <v>0</v>
      </c>
      <c r="BX55" s="58">
        <v>0</v>
      </c>
      <c r="BY55" s="58">
        <v>0</v>
      </c>
      <c r="BZ55" s="58">
        <v>0</v>
      </c>
      <c r="CA55" s="58">
        <v>0</v>
      </c>
      <c r="CB55" s="58">
        <v>0</v>
      </c>
      <c r="CC55" s="59">
        <v>44755.645833333336</v>
      </c>
      <c r="CD55" s="59">
        <v>44755.645833333336</v>
      </c>
      <c r="CE55" s="58">
        <v>0</v>
      </c>
      <c r="CF55" s="58">
        <v>0</v>
      </c>
      <c r="CG55" s="58">
        <v>0</v>
      </c>
      <c r="CH55" s="58">
        <v>86.6</v>
      </c>
      <c r="CI55" s="58">
        <v>65535</v>
      </c>
      <c r="CJ55" s="58">
        <v>3625</v>
      </c>
      <c r="CK55" s="58">
        <v>2.7586206896551724E-2</v>
      </c>
      <c r="CL55" s="58">
        <v>2</v>
      </c>
      <c r="CM55" s="58">
        <v>-0.42499999999999999</v>
      </c>
      <c r="CN55" s="58">
        <v>4049.3</v>
      </c>
      <c r="CO55" s="58">
        <v>0</v>
      </c>
      <c r="CP55" s="58">
        <v>0</v>
      </c>
      <c r="CR55" s="58">
        <v>0</v>
      </c>
      <c r="CT55" s="58">
        <v>4049.3</v>
      </c>
      <c r="CU55" s="58">
        <v>2</v>
      </c>
      <c r="CV55" s="58">
        <v>0</v>
      </c>
      <c r="CW55" s="58" t="s">
        <v>346</v>
      </c>
      <c r="CX55" s="58" t="s">
        <v>347</v>
      </c>
      <c r="CY55" s="58" t="s">
        <v>346</v>
      </c>
    </row>
    <row r="56" spans="3:103" x14ac:dyDescent="0.25">
      <c r="C56" s="58">
        <v>54</v>
      </c>
      <c r="D56" s="58">
        <v>0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0.15</v>
      </c>
      <c r="Z56" s="58">
        <v>0</v>
      </c>
      <c r="AA56" s="58">
        <v>-6.16</v>
      </c>
      <c r="AB56" s="58">
        <v>0</v>
      </c>
      <c r="AC56" s="58">
        <v>0</v>
      </c>
      <c r="AD56" s="58">
        <v>0</v>
      </c>
      <c r="AE56" s="58">
        <v>23150</v>
      </c>
      <c r="AF56" s="58">
        <v>-3150</v>
      </c>
      <c r="AG56" s="58">
        <v>4075</v>
      </c>
      <c r="AH56" s="58">
        <v>84.93</v>
      </c>
      <c r="AI56" s="58">
        <v>-0.95</v>
      </c>
      <c r="AJ56" s="58">
        <v>1.2</v>
      </c>
      <c r="AK56" s="58">
        <v>30800</v>
      </c>
      <c r="AL56" s="58">
        <v>5000</v>
      </c>
      <c r="AM56" s="58">
        <v>0</v>
      </c>
      <c r="AN56" s="58">
        <v>361.02</v>
      </c>
      <c r="AO56" s="58">
        <v>25</v>
      </c>
      <c r="AP56" s="58">
        <v>0</v>
      </c>
      <c r="AQ56" s="58">
        <v>0</v>
      </c>
      <c r="AR56" s="58">
        <v>0.77</v>
      </c>
      <c r="AS56" s="58">
        <v>0</v>
      </c>
      <c r="AT56" s="58">
        <v>-993.25</v>
      </c>
      <c r="AU56" s="58">
        <v>0</v>
      </c>
      <c r="AV56" s="58">
        <v>5.5</v>
      </c>
      <c r="AW56" s="58">
        <v>0</v>
      </c>
      <c r="AX56" s="58">
        <v>0</v>
      </c>
      <c r="AY56" s="58">
        <v>0</v>
      </c>
      <c r="AZ56" s="58">
        <v>0</v>
      </c>
      <c r="BA56" s="58">
        <v>0</v>
      </c>
      <c r="BB56" s="58">
        <v>0</v>
      </c>
      <c r="BC56" s="58">
        <v>0</v>
      </c>
      <c r="BD56" s="58">
        <v>0</v>
      </c>
      <c r="BE56" s="58">
        <v>0</v>
      </c>
      <c r="BF56" s="58">
        <v>0</v>
      </c>
      <c r="BG56" s="59">
        <v>0</v>
      </c>
      <c r="BH56" s="59">
        <v>0</v>
      </c>
      <c r="BI56" s="58">
        <v>0</v>
      </c>
      <c r="BJ56" s="58">
        <v>0</v>
      </c>
      <c r="BK56" s="58">
        <v>0</v>
      </c>
      <c r="BL56" s="58">
        <v>0</v>
      </c>
      <c r="BM56" s="58">
        <v>0</v>
      </c>
      <c r="BN56" s="58">
        <v>0</v>
      </c>
      <c r="BO56" s="58">
        <v>0</v>
      </c>
      <c r="BP56" s="58">
        <v>0</v>
      </c>
      <c r="BQ56" s="58">
        <v>0</v>
      </c>
      <c r="BR56" s="58">
        <v>0</v>
      </c>
      <c r="BS56" s="58">
        <v>0</v>
      </c>
      <c r="BT56" s="58">
        <v>0</v>
      </c>
      <c r="BU56" s="58">
        <v>0</v>
      </c>
      <c r="BV56" s="58">
        <v>0</v>
      </c>
      <c r="BW56" s="58">
        <v>0</v>
      </c>
      <c r="BX56" s="58">
        <v>0</v>
      </c>
      <c r="BY56" s="58">
        <v>0</v>
      </c>
      <c r="BZ56" s="58">
        <v>0</v>
      </c>
      <c r="CA56" s="58">
        <v>0</v>
      </c>
      <c r="CB56" s="58">
        <v>0</v>
      </c>
      <c r="CC56" s="59">
        <v>44755.645833333336</v>
      </c>
      <c r="CD56" s="59">
        <v>44755.645833333336</v>
      </c>
      <c r="CE56" s="58">
        <v>0</v>
      </c>
      <c r="CF56" s="58">
        <v>0</v>
      </c>
      <c r="CG56" s="58">
        <v>0</v>
      </c>
      <c r="CH56" s="58">
        <v>84.93</v>
      </c>
      <c r="CI56" s="58">
        <v>65535</v>
      </c>
      <c r="CJ56" s="58">
        <v>7225</v>
      </c>
      <c r="CK56" s="58">
        <v>-0.43598615916955019</v>
      </c>
      <c r="CL56" s="58">
        <v>2.15</v>
      </c>
      <c r="CM56" s="58">
        <v>-0.44186046511627908</v>
      </c>
      <c r="CN56" s="58">
        <v>5000</v>
      </c>
      <c r="CO56" s="58">
        <v>0</v>
      </c>
      <c r="CP56" s="58">
        <v>25</v>
      </c>
      <c r="CQ56" s="58">
        <v>0</v>
      </c>
      <c r="CR56" s="58">
        <v>361.02</v>
      </c>
      <c r="CS56" s="58">
        <v>65535</v>
      </c>
      <c r="CT56" s="58">
        <v>5000</v>
      </c>
      <c r="CU56" s="58">
        <v>2.15</v>
      </c>
      <c r="CV56" s="58">
        <v>0</v>
      </c>
      <c r="CW56" s="58" t="s">
        <v>346</v>
      </c>
      <c r="CX56" s="58" t="s">
        <v>347</v>
      </c>
      <c r="CY56" s="58" t="s">
        <v>346</v>
      </c>
    </row>
    <row r="57" spans="3:103" x14ac:dyDescent="0.25">
      <c r="C57" s="58">
        <v>55</v>
      </c>
      <c r="D57" s="58">
        <v>0</v>
      </c>
      <c r="E57" s="58">
        <v>0</v>
      </c>
      <c r="F57" s="58">
        <v>0</v>
      </c>
      <c r="G57" s="58">
        <v>0</v>
      </c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58">
        <v>0</v>
      </c>
      <c r="U57" s="58">
        <v>0</v>
      </c>
      <c r="V57" s="58">
        <v>0</v>
      </c>
      <c r="W57" s="58">
        <v>0</v>
      </c>
      <c r="X57" s="58">
        <v>0</v>
      </c>
      <c r="Y57" s="58">
        <v>0.15</v>
      </c>
      <c r="Z57" s="58">
        <v>0</v>
      </c>
      <c r="AA57" s="58">
        <v>-6.35</v>
      </c>
      <c r="AB57" s="58">
        <v>0</v>
      </c>
      <c r="AC57" s="58">
        <v>0</v>
      </c>
      <c r="AD57" s="58">
        <v>0</v>
      </c>
      <c r="AE57" s="58">
        <v>44600</v>
      </c>
      <c r="AF57" s="58">
        <v>-6275</v>
      </c>
      <c r="AG57" s="58">
        <v>14325</v>
      </c>
      <c r="AH57" s="58">
        <v>83.23</v>
      </c>
      <c r="AI57" s="58">
        <v>-0.9</v>
      </c>
      <c r="AJ57" s="58">
        <v>1.25</v>
      </c>
      <c r="AK57" s="58">
        <v>30900</v>
      </c>
      <c r="AL57" s="58">
        <v>3871.55</v>
      </c>
      <c r="AM57" s="58">
        <v>0</v>
      </c>
      <c r="AN57" s="58">
        <v>0</v>
      </c>
      <c r="AO57" s="58">
        <v>0</v>
      </c>
      <c r="AP57" s="58">
        <v>0</v>
      </c>
      <c r="AQ57" s="58">
        <v>0</v>
      </c>
      <c r="AR57" s="58">
        <v>0</v>
      </c>
      <c r="AS57" s="58">
        <v>0</v>
      </c>
      <c r="AT57" s="58">
        <v>0</v>
      </c>
      <c r="AU57" s="58">
        <v>0</v>
      </c>
      <c r="AV57" s="58">
        <v>0</v>
      </c>
      <c r="AW57" s="58">
        <v>0</v>
      </c>
      <c r="AX57" s="58">
        <v>0</v>
      </c>
      <c r="AY57" s="58">
        <v>0</v>
      </c>
      <c r="AZ57" s="58">
        <v>0</v>
      </c>
      <c r="BA57" s="58">
        <v>0</v>
      </c>
      <c r="BB57" s="58">
        <v>0</v>
      </c>
      <c r="BC57" s="58">
        <v>0</v>
      </c>
      <c r="BD57" s="58">
        <v>0</v>
      </c>
      <c r="BE57" s="58">
        <v>0</v>
      </c>
      <c r="BF57" s="58">
        <v>0</v>
      </c>
      <c r="BG57" s="59">
        <v>0</v>
      </c>
      <c r="BH57" s="59">
        <v>0</v>
      </c>
      <c r="BI57" s="58">
        <v>0</v>
      </c>
      <c r="BJ57" s="58">
        <v>0</v>
      </c>
      <c r="BK57" s="58">
        <v>0</v>
      </c>
      <c r="BL57" s="58">
        <v>0</v>
      </c>
      <c r="BM57" s="58">
        <v>0</v>
      </c>
      <c r="BN57" s="58">
        <v>0</v>
      </c>
      <c r="BO57" s="58">
        <v>0</v>
      </c>
      <c r="BP57" s="58">
        <v>0</v>
      </c>
      <c r="BQ57" s="58">
        <v>0</v>
      </c>
      <c r="BR57" s="58">
        <v>0</v>
      </c>
      <c r="BS57" s="58">
        <v>0</v>
      </c>
      <c r="BT57" s="58">
        <v>0</v>
      </c>
      <c r="BU57" s="58">
        <v>0</v>
      </c>
      <c r="BV57" s="58">
        <v>0</v>
      </c>
      <c r="BW57" s="58">
        <v>0</v>
      </c>
      <c r="BX57" s="58">
        <v>0</v>
      </c>
      <c r="BY57" s="58">
        <v>0</v>
      </c>
      <c r="BZ57" s="58">
        <v>0</v>
      </c>
      <c r="CA57" s="58">
        <v>0</v>
      </c>
      <c r="CB57" s="58">
        <v>0</v>
      </c>
      <c r="CC57" s="59">
        <v>44755.645833333336</v>
      </c>
      <c r="CD57" s="59">
        <v>44755.645833333336</v>
      </c>
      <c r="CE57" s="58">
        <v>0</v>
      </c>
      <c r="CF57" s="58">
        <v>0</v>
      </c>
      <c r="CG57" s="58">
        <v>0</v>
      </c>
      <c r="CH57" s="58">
        <v>83.23</v>
      </c>
      <c r="CI57" s="58">
        <v>65535</v>
      </c>
      <c r="CJ57" s="58">
        <v>20600</v>
      </c>
      <c r="CK57" s="58">
        <v>-0.30461165048543687</v>
      </c>
      <c r="CL57" s="58">
        <v>2.15</v>
      </c>
      <c r="CM57" s="58">
        <v>-0.41860465116279072</v>
      </c>
      <c r="CN57" s="58">
        <v>3871.55</v>
      </c>
      <c r="CO57" s="58">
        <v>0</v>
      </c>
      <c r="CP57" s="58">
        <v>0</v>
      </c>
      <c r="CR57" s="58">
        <v>0</v>
      </c>
      <c r="CT57" s="58">
        <v>3871.55</v>
      </c>
      <c r="CU57" s="58">
        <v>2.15</v>
      </c>
      <c r="CV57" s="58">
        <v>0</v>
      </c>
      <c r="CW57" s="58" t="s">
        <v>346</v>
      </c>
      <c r="CX57" s="58" t="s">
        <v>347</v>
      </c>
      <c r="CY57" s="58" t="s">
        <v>346</v>
      </c>
    </row>
    <row r="58" spans="3:103" x14ac:dyDescent="0.25">
      <c r="C58" s="58">
        <v>56</v>
      </c>
      <c r="D58" s="58">
        <v>0</v>
      </c>
      <c r="E58" s="58">
        <v>0</v>
      </c>
      <c r="F58" s="58">
        <v>0</v>
      </c>
      <c r="G58" s="58">
        <v>0</v>
      </c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58">
        <v>0</v>
      </c>
      <c r="U58" s="58">
        <v>0</v>
      </c>
      <c r="V58" s="58">
        <v>0</v>
      </c>
      <c r="W58" s="58">
        <v>0</v>
      </c>
      <c r="X58" s="58">
        <v>0</v>
      </c>
      <c r="Y58" s="58">
        <v>0.15</v>
      </c>
      <c r="Z58" s="58">
        <v>0</v>
      </c>
      <c r="AA58" s="58">
        <v>-6.11</v>
      </c>
      <c r="AB58" s="58">
        <v>0</v>
      </c>
      <c r="AC58" s="58">
        <v>0</v>
      </c>
      <c r="AD58" s="58">
        <v>0</v>
      </c>
      <c r="AE58" s="58">
        <v>1080300</v>
      </c>
      <c r="AF58" s="58">
        <v>-212550</v>
      </c>
      <c r="AG58" s="58">
        <v>224450</v>
      </c>
      <c r="AH58" s="58">
        <v>80.87</v>
      </c>
      <c r="AI58" s="58">
        <v>-0.9</v>
      </c>
      <c r="AJ58" s="58">
        <v>1.2</v>
      </c>
      <c r="AK58" s="58">
        <v>31000</v>
      </c>
      <c r="AL58" s="58">
        <v>4302</v>
      </c>
      <c r="AM58" s="58">
        <v>0</v>
      </c>
      <c r="AN58" s="58">
        <v>254.36</v>
      </c>
      <c r="AO58" s="58">
        <v>175</v>
      </c>
      <c r="AP58" s="58">
        <v>0</v>
      </c>
      <c r="AQ58" s="58">
        <v>0</v>
      </c>
      <c r="AR58" s="58">
        <v>0.83</v>
      </c>
      <c r="AS58" s="58">
        <v>0</v>
      </c>
      <c r="AT58" s="58">
        <v>-592.19000000000005</v>
      </c>
      <c r="AU58" s="58">
        <v>0</v>
      </c>
      <c r="AV58" s="58">
        <v>4.66</v>
      </c>
      <c r="AW58" s="58">
        <v>0</v>
      </c>
      <c r="AX58" s="58">
        <v>1E-4</v>
      </c>
      <c r="AY58" s="58">
        <v>0</v>
      </c>
      <c r="AZ58" s="58">
        <v>0</v>
      </c>
      <c r="BA58" s="58">
        <v>0</v>
      </c>
      <c r="BB58" s="58">
        <v>0</v>
      </c>
      <c r="BC58" s="58">
        <v>0</v>
      </c>
      <c r="BD58" s="58">
        <v>0</v>
      </c>
      <c r="BE58" s="58">
        <v>0</v>
      </c>
      <c r="BF58" s="58">
        <v>0</v>
      </c>
      <c r="BG58" s="59">
        <v>0</v>
      </c>
      <c r="BH58" s="59">
        <v>0</v>
      </c>
      <c r="BI58" s="58">
        <v>0</v>
      </c>
      <c r="BJ58" s="58">
        <v>0</v>
      </c>
      <c r="BK58" s="58">
        <v>0</v>
      </c>
      <c r="BL58" s="58">
        <v>0</v>
      </c>
      <c r="BM58" s="58">
        <v>0</v>
      </c>
      <c r="BN58" s="58">
        <v>0</v>
      </c>
      <c r="BO58" s="58">
        <v>0</v>
      </c>
      <c r="BP58" s="58">
        <v>0</v>
      </c>
      <c r="BQ58" s="58">
        <v>0</v>
      </c>
      <c r="BR58" s="58">
        <v>0</v>
      </c>
      <c r="BS58" s="58">
        <v>0</v>
      </c>
      <c r="BT58" s="58">
        <v>0</v>
      </c>
      <c r="BU58" s="58">
        <v>0</v>
      </c>
      <c r="BV58" s="58">
        <v>0</v>
      </c>
      <c r="BW58" s="58">
        <v>0</v>
      </c>
      <c r="BX58" s="58">
        <v>0</v>
      </c>
      <c r="BY58" s="58">
        <v>0</v>
      </c>
      <c r="BZ58" s="58">
        <v>0</v>
      </c>
      <c r="CA58" s="58">
        <v>0</v>
      </c>
      <c r="CB58" s="58">
        <v>0</v>
      </c>
      <c r="CC58" s="59">
        <v>44755.645833333336</v>
      </c>
      <c r="CD58" s="59">
        <v>44755.645833333336</v>
      </c>
      <c r="CE58" s="58">
        <v>0</v>
      </c>
      <c r="CF58" s="58">
        <v>0</v>
      </c>
      <c r="CG58" s="58">
        <v>0</v>
      </c>
      <c r="CH58" s="58">
        <v>80.87</v>
      </c>
      <c r="CI58" s="58">
        <v>65535</v>
      </c>
      <c r="CJ58" s="58">
        <v>437000</v>
      </c>
      <c r="CK58" s="58">
        <v>-0.48638443935926773</v>
      </c>
      <c r="CL58" s="58">
        <v>2.1</v>
      </c>
      <c r="CM58" s="58">
        <v>-0.42857142857142855</v>
      </c>
      <c r="CN58" s="58">
        <v>4302</v>
      </c>
      <c r="CO58" s="58">
        <v>0</v>
      </c>
      <c r="CP58" s="58">
        <v>175</v>
      </c>
      <c r="CQ58" s="58">
        <v>0</v>
      </c>
      <c r="CR58" s="58">
        <v>254.36</v>
      </c>
      <c r="CS58" s="58">
        <v>65535</v>
      </c>
      <c r="CT58" s="58">
        <v>4302</v>
      </c>
      <c r="CU58" s="58">
        <v>2.1</v>
      </c>
      <c r="CV58" s="58">
        <v>0</v>
      </c>
      <c r="CW58" s="58" t="s">
        <v>346</v>
      </c>
      <c r="CX58" s="58" t="s">
        <v>347</v>
      </c>
      <c r="CY58" s="58" t="s">
        <v>346</v>
      </c>
    </row>
    <row r="59" spans="3:103" x14ac:dyDescent="0.25">
      <c r="C59" s="58">
        <v>57</v>
      </c>
      <c r="D59" s="58">
        <v>0</v>
      </c>
      <c r="E59" s="58">
        <v>0</v>
      </c>
      <c r="F59" s="58">
        <v>0</v>
      </c>
      <c r="G59" s="58">
        <v>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58">
        <v>0</v>
      </c>
      <c r="U59" s="58">
        <v>0</v>
      </c>
      <c r="V59" s="58">
        <v>0</v>
      </c>
      <c r="W59" s="58">
        <v>0</v>
      </c>
      <c r="X59" s="58">
        <v>0</v>
      </c>
      <c r="Y59" s="58">
        <v>0.16</v>
      </c>
      <c r="Z59" s="58">
        <v>0</v>
      </c>
      <c r="AA59" s="58">
        <v>-6.3</v>
      </c>
      <c r="AB59" s="58">
        <v>0</v>
      </c>
      <c r="AC59" s="58">
        <v>0</v>
      </c>
      <c r="AD59" s="58">
        <v>0</v>
      </c>
      <c r="AE59" s="58">
        <v>68650</v>
      </c>
      <c r="AF59" s="58">
        <v>-14625</v>
      </c>
      <c r="AG59" s="58">
        <v>8325</v>
      </c>
      <c r="AH59" s="58">
        <v>79.17</v>
      </c>
      <c r="AI59" s="58">
        <v>-0.95</v>
      </c>
      <c r="AJ59" s="58">
        <v>1.25</v>
      </c>
      <c r="AK59" s="58">
        <v>31100</v>
      </c>
      <c r="AL59" s="58">
        <v>4277.2</v>
      </c>
      <c r="AM59" s="58">
        <v>0</v>
      </c>
      <c r="AN59" s="58">
        <v>265.52</v>
      </c>
      <c r="AO59" s="58">
        <v>0</v>
      </c>
      <c r="AP59" s="58">
        <v>0</v>
      </c>
      <c r="AQ59" s="58">
        <v>0</v>
      </c>
      <c r="AR59" s="58">
        <v>0.81</v>
      </c>
      <c r="AS59" s="58">
        <v>0</v>
      </c>
      <c r="AT59" s="58">
        <v>-651.45000000000005</v>
      </c>
      <c r="AU59" s="58">
        <v>0</v>
      </c>
      <c r="AV59" s="58">
        <v>4.91</v>
      </c>
      <c r="AW59" s="58">
        <v>0</v>
      </c>
      <c r="AX59" s="58">
        <v>1E-4</v>
      </c>
      <c r="AY59" s="58">
        <v>0</v>
      </c>
      <c r="AZ59" s="58">
        <v>0</v>
      </c>
      <c r="BA59" s="58">
        <v>0</v>
      </c>
      <c r="BB59" s="58">
        <v>0</v>
      </c>
      <c r="BC59" s="58">
        <v>0</v>
      </c>
      <c r="BD59" s="58">
        <v>0</v>
      </c>
      <c r="BE59" s="58">
        <v>0</v>
      </c>
      <c r="BF59" s="58">
        <v>0</v>
      </c>
      <c r="BG59" s="59">
        <v>0</v>
      </c>
      <c r="BH59" s="59">
        <v>0</v>
      </c>
      <c r="BI59" s="58">
        <v>0</v>
      </c>
      <c r="BJ59" s="58">
        <v>0</v>
      </c>
      <c r="BK59" s="58">
        <v>0</v>
      </c>
      <c r="BL59" s="58">
        <v>0</v>
      </c>
      <c r="BM59" s="58">
        <v>0</v>
      </c>
      <c r="BN59" s="58">
        <v>0</v>
      </c>
      <c r="BO59" s="58">
        <v>0</v>
      </c>
      <c r="BP59" s="58">
        <v>0</v>
      </c>
      <c r="BQ59" s="58">
        <v>0</v>
      </c>
      <c r="BR59" s="58">
        <v>0</v>
      </c>
      <c r="BS59" s="58">
        <v>0</v>
      </c>
      <c r="BT59" s="58">
        <v>0</v>
      </c>
      <c r="BU59" s="58">
        <v>0</v>
      </c>
      <c r="BV59" s="58">
        <v>0</v>
      </c>
      <c r="BW59" s="58">
        <v>0</v>
      </c>
      <c r="BX59" s="58">
        <v>0</v>
      </c>
      <c r="BY59" s="58">
        <v>0</v>
      </c>
      <c r="BZ59" s="58">
        <v>0</v>
      </c>
      <c r="CA59" s="58">
        <v>0</v>
      </c>
      <c r="CB59" s="58">
        <v>0</v>
      </c>
      <c r="CC59" s="59">
        <v>44755.645833333336</v>
      </c>
      <c r="CD59" s="59">
        <v>44755.645833333336</v>
      </c>
      <c r="CE59" s="58">
        <v>0</v>
      </c>
      <c r="CF59" s="58">
        <v>0</v>
      </c>
      <c r="CG59" s="58">
        <v>0</v>
      </c>
      <c r="CH59" s="58">
        <v>79.17</v>
      </c>
      <c r="CI59" s="58">
        <v>65535</v>
      </c>
      <c r="CJ59" s="58">
        <v>22950</v>
      </c>
      <c r="CK59" s="58">
        <v>-0.63725490196078427</v>
      </c>
      <c r="CL59" s="58">
        <v>2.2000000000000002</v>
      </c>
      <c r="CM59" s="58">
        <v>-0.43181818181818177</v>
      </c>
      <c r="CN59" s="58">
        <v>4277.2</v>
      </c>
      <c r="CO59" s="58">
        <v>0</v>
      </c>
      <c r="CP59" s="58">
        <v>0</v>
      </c>
      <c r="CR59" s="58">
        <v>265.52</v>
      </c>
      <c r="CS59" s="58">
        <v>65535</v>
      </c>
      <c r="CT59" s="58">
        <v>4277.2</v>
      </c>
      <c r="CU59" s="58">
        <v>2.2000000000000002</v>
      </c>
      <c r="CV59" s="58">
        <v>0</v>
      </c>
      <c r="CW59" s="58" t="s">
        <v>346</v>
      </c>
      <c r="CX59" s="58" t="s">
        <v>347</v>
      </c>
      <c r="CY59" s="58" t="s">
        <v>346</v>
      </c>
    </row>
    <row r="60" spans="3:103" x14ac:dyDescent="0.25">
      <c r="C60" s="58">
        <v>58</v>
      </c>
      <c r="D60" s="58">
        <v>0</v>
      </c>
      <c r="E60" s="58">
        <v>0</v>
      </c>
      <c r="F60" s="58">
        <v>0</v>
      </c>
      <c r="G60" s="58">
        <v>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0.17</v>
      </c>
      <c r="Z60" s="58">
        <v>0</v>
      </c>
      <c r="AA60" s="58">
        <v>-6.49</v>
      </c>
      <c r="AB60" s="58">
        <v>0</v>
      </c>
      <c r="AC60" s="58">
        <v>0</v>
      </c>
      <c r="AD60" s="58">
        <v>0</v>
      </c>
      <c r="AE60" s="58">
        <v>43800</v>
      </c>
      <c r="AF60" s="58">
        <v>-8450</v>
      </c>
      <c r="AG60" s="58">
        <v>8625</v>
      </c>
      <c r="AH60" s="58">
        <v>77.44</v>
      </c>
      <c r="AI60" s="58">
        <v>-0.85</v>
      </c>
      <c r="AJ60" s="58">
        <v>1.3</v>
      </c>
      <c r="AK60" s="58">
        <v>31200</v>
      </c>
      <c r="AL60" s="58">
        <v>4188.25</v>
      </c>
      <c r="AM60" s="58">
        <v>0</v>
      </c>
      <c r="AN60" s="58">
        <v>263.12</v>
      </c>
      <c r="AO60" s="58">
        <v>0</v>
      </c>
      <c r="AP60" s="58">
        <v>0</v>
      </c>
      <c r="AQ60" s="58">
        <v>0</v>
      </c>
      <c r="AR60" s="58">
        <v>0.81</v>
      </c>
      <c r="AS60" s="58">
        <v>0</v>
      </c>
      <c r="AT60" s="58">
        <v>-654.96</v>
      </c>
      <c r="AU60" s="58">
        <v>0</v>
      </c>
      <c r="AV60" s="58">
        <v>4.9800000000000004</v>
      </c>
      <c r="AW60" s="58">
        <v>0</v>
      </c>
      <c r="AX60" s="58">
        <v>1E-4</v>
      </c>
      <c r="AY60" s="58">
        <v>0</v>
      </c>
      <c r="AZ60" s="58">
        <v>0</v>
      </c>
      <c r="BA60" s="58">
        <v>0</v>
      </c>
      <c r="BB60" s="58">
        <v>0</v>
      </c>
      <c r="BC60" s="58">
        <v>0</v>
      </c>
      <c r="BD60" s="58">
        <v>0</v>
      </c>
      <c r="BE60" s="58">
        <v>0</v>
      </c>
      <c r="BF60" s="58">
        <v>0</v>
      </c>
      <c r="BG60" s="59">
        <v>0</v>
      </c>
      <c r="BH60" s="59">
        <v>0</v>
      </c>
      <c r="BI60" s="58">
        <v>0</v>
      </c>
      <c r="BJ60" s="58">
        <v>0</v>
      </c>
      <c r="BK60" s="58">
        <v>0</v>
      </c>
      <c r="BL60" s="58">
        <v>0</v>
      </c>
      <c r="BM60" s="58">
        <v>0</v>
      </c>
      <c r="BN60" s="58">
        <v>0</v>
      </c>
      <c r="BO60" s="58">
        <v>0</v>
      </c>
      <c r="BP60" s="58">
        <v>0</v>
      </c>
      <c r="BQ60" s="58">
        <v>0</v>
      </c>
      <c r="BR60" s="58">
        <v>0</v>
      </c>
      <c r="BS60" s="58">
        <v>0</v>
      </c>
      <c r="BT60" s="58">
        <v>0</v>
      </c>
      <c r="BU60" s="58">
        <v>0</v>
      </c>
      <c r="BV60" s="58">
        <v>0</v>
      </c>
      <c r="BW60" s="58">
        <v>0</v>
      </c>
      <c r="BX60" s="58">
        <v>0</v>
      </c>
      <c r="BY60" s="58">
        <v>0</v>
      </c>
      <c r="BZ60" s="58">
        <v>0</v>
      </c>
      <c r="CA60" s="58">
        <v>0</v>
      </c>
      <c r="CB60" s="58">
        <v>0</v>
      </c>
      <c r="CC60" s="59">
        <v>44755.645833333336</v>
      </c>
      <c r="CD60" s="59">
        <v>44755.645833333336</v>
      </c>
      <c r="CE60" s="58">
        <v>0</v>
      </c>
      <c r="CF60" s="58">
        <v>0</v>
      </c>
      <c r="CG60" s="58">
        <v>0</v>
      </c>
      <c r="CH60" s="58">
        <v>77.44</v>
      </c>
      <c r="CI60" s="58">
        <v>65535</v>
      </c>
      <c r="CJ60" s="58">
        <v>17075</v>
      </c>
      <c r="CK60" s="58">
        <v>-0.49487554904831627</v>
      </c>
      <c r="CL60" s="58">
        <v>2.15</v>
      </c>
      <c r="CM60" s="58">
        <v>-0.39534883720930231</v>
      </c>
      <c r="CN60" s="58">
        <v>4188.25</v>
      </c>
      <c r="CO60" s="58">
        <v>0</v>
      </c>
      <c r="CP60" s="58">
        <v>0</v>
      </c>
      <c r="CR60" s="58">
        <v>263.12</v>
      </c>
      <c r="CS60" s="58">
        <v>65535</v>
      </c>
      <c r="CT60" s="58">
        <v>4188.25</v>
      </c>
      <c r="CU60" s="58">
        <v>2.15</v>
      </c>
      <c r="CV60" s="58">
        <v>0</v>
      </c>
      <c r="CW60" s="58" t="s">
        <v>346</v>
      </c>
      <c r="CX60" s="58" t="s">
        <v>347</v>
      </c>
      <c r="CY60" s="58" t="s">
        <v>346</v>
      </c>
    </row>
    <row r="61" spans="3:103" x14ac:dyDescent="0.25">
      <c r="C61" s="58">
        <v>59</v>
      </c>
      <c r="D61" s="58">
        <v>0</v>
      </c>
      <c r="E61" s="58">
        <v>0</v>
      </c>
      <c r="F61" s="58">
        <v>0</v>
      </c>
      <c r="G61" s="58">
        <v>0</v>
      </c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8">
        <v>0</v>
      </c>
      <c r="R61" s="58">
        <v>0</v>
      </c>
      <c r="S61" s="58">
        <v>0</v>
      </c>
      <c r="T61" s="58">
        <v>0</v>
      </c>
      <c r="U61" s="58">
        <v>0</v>
      </c>
      <c r="V61" s="58">
        <v>0</v>
      </c>
      <c r="W61" s="58">
        <v>0</v>
      </c>
      <c r="X61" s="58">
        <v>0</v>
      </c>
      <c r="Y61" s="58">
        <v>0.16</v>
      </c>
      <c r="Z61" s="58">
        <v>0</v>
      </c>
      <c r="AA61" s="58">
        <v>-6.03</v>
      </c>
      <c r="AB61" s="58">
        <v>0</v>
      </c>
      <c r="AC61" s="58">
        <v>0</v>
      </c>
      <c r="AD61" s="58">
        <v>0</v>
      </c>
      <c r="AE61" s="58">
        <v>40425</v>
      </c>
      <c r="AF61" s="58">
        <v>-4150</v>
      </c>
      <c r="AG61" s="58">
        <v>11500</v>
      </c>
      <c r="AH61" s="58">
        <v>74.81</v>
      </c>
      <c r="AI61" s="58">
        <v>-1</v>
      </c>
      <c r="AJ61" s="58">
        <v>1.2</v>
      </c>
      <c r="AK61" s="58">
        <v>31300</v>
      </c>
      <c r="AL61" s="58">
        <v>4099.95</v>
      </c>
      <c r="AM61" s="58">
        <v>0</v>
      </c>
      <c r="AN61" s="58">
        <v>260.79000000000002</v>
      </c>
      <c r="AO61" s="58">
        <v>0</v>
      </c>
      <c r="AP61" s="58">
        <v>0</v>
      </c>
      <c r="AQ61" s="58">
        <v>0</v>
      </c>
      <c r="AR61" s="58">
        <v>0.8</v>
      </c>
      <c r="AS61" s="58">
        <v>0</v>
      </c>
      <c r="AT61" s="58">
        <v>-658.67</v>
      </c>
      <c r="AU61" s="58">
        <v>0</v>
      </c>
      <c r="AV61" s="58">
        <v>5.05</v>
      </c>
      <c r="AW61" s="58">
        <v>0</v>
      </c>
      <c r="AX61" s="58">
        <v>1E-4</v>
      </c>
      <c r="AY61" s="58">
        <v>0</v>
      </c>
      <c r="AZ61" s="58">
        <v>0</v>
      </c>
      <c r="BA61" s="58">
        <v>0</v>
      </c>
      <c r="BB61" s="58">
        <v>0</v>
      </c>
      <c r="BC61" s="58">
        <v>0</v>
      </c>
      <c r="BD61" s="58">
        <v>0</v>
      </c>
      <c r="BE61" s="58">
        <v>0</v>
      </c>
      <c r="BF61" s="58">
        <v>0</v>
      </c>
      <c r="BG61" s="59">
        <v>0</v>
      </c>
      <c r="BH61" s="59">
        <v>0</v>
      </c>
      <c r="BI61" s="58">
        <v>0</v>
      </c>
      <c r="BJ61" s="58">
        <v>0</v>
      </c>
      <c r="BK61" s="58">
        <v>0</v>
      </c>
      <c r="BL61" s="58">
        <v>0</v>
      </c>
      <c r="BM61" s="58">
        <v>0</v>
      </c>
      <c r="BN61" s="58">
        <v>0</v>
      </c>
      <c r="BO61" s="58">
        <v>0</v>
      </c>
      <c r="BP61" s="58">
        <v>0</v>
      </c>
      <c r="BQ61" s="58">
        <v>0</v>
      </c>
      <c r="BR61" s="58">
        <v>0</v>
      </c>
      <c r="BS61" s="58">
        <v>0</v>
      </c>
      <c r="BT61" s="58">
        <v>0</v>
      </c>
      <c r="BU61" s="58">
        <v>0</v>
      </c>
      <c r="BV61" s="58">
        <v>0</v>
      </c>
      <c r="BW61" s="58">
        <v>0</v>
      </c>
      <c r="BX61" s="58">
        <v>0</v>
      </c>
      <c r="BY61" s="58">
        <v>0</v>
      </c>
      <c r="BZ61" s="58">
        <v>0</v>
      </c>
      <c r="CA61" s="58">
        <v>0</v>
      </c>
      <c r="CB61" s="58">
        <v>0</v>
      </c>
      <c r="CC61" s="59">
        <v>44755.645833333336</v>
      </c>
      <c r="CD61" s="59">
        <v>44755.645833333336</v>
      </c>
      <c r="CE61" s="58">
        <v>0</v>
      </c>
      <c r="CF61" s="58">
        <v>0</v>
      </c>
      <c r="CG61" s="58">
        <v>0</v>
      </c>
      <c r="CH61" s="58">
        <v>74.81</v>
      </c>
      <c r="CI61" s="58">
        <v>65535</v>
      </c>
      <c r="CJ61" s="58">
        <v>15650</v>
      </c>
      <c r="CK61" s="58">
        <v>-0.26517571884984026</v>
      </c>
      <c r="CL61" s="58">
        <v>2.2000000000000002</v>
      </c>
      <c r="CM61" s="58">
        <v>-0.45454545454545453</v>
      </c>
      <c r="CN61" s="58">
        <v>4099.95</v>
      </c>
      <c r="CO61" s="58">
        <v>0</v>
      </c>
      <c r="CP61" s="58">
        <v>0</v>
      </c>
      <c r="CR61" s="58">
        <v>260.79000000000002</v>
      </c>
      <c r="CS61" s="58">
        <v>65535</v>
      </c>
      <c r="CT61" s="58">
        <v>4099.95</v>
      </c>
      <c r="CU61" s="58">
        <v>2.2000000000000002</v>
      </c>
      <c r="CV61" s="58">
        <v>0</v>
      </c>
      <c r="CW61" s="58" t="s">
        <v>346</v>
      </c>
      <c r="CX61" s="58" t="s">
        <v>347</v>
      </c>
      <c r="CY61" s="58" t="s">
        <v>346</v>
      </c>
    </row>
    <row r="62" spans="3:103" x14ac:dyDescent="0.25">
      <c r="C62" s="58">
        <v>60</v>
      </c>
      <c r="D62" s="58">
        <v>0</v>
      </c>
      <c r="E62" s="58">
        <v>0</v>
      </c>
      <c r="F62" s="58">
        <v>0</v>
      </c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58">
        <v>0</v>
      </c>
      <c r="U62" s="58">
        <v>0</v>
      </c>
      <c r="V62" s="58">
        <v>0</v>
      </c>
      <c r="W62" s="58">
        <v>0</v>
      </c>
      <c r="X62" s="58">
        <v>0</v>
      </c>
      <c r="Y62" s="58">
        <v>0.17</v>
      </c>
      <c r="Z62" s="58">
        <v>0</v>
      </c>
      <c r="AA62" s="58">
        <v>-6.22</v>
      </c>
      <c r="AB62" s="58">
        <v>0</v>
      </c>
      <c r="AC62" s="58">
        <v>0</v>
      </c>
      <c r="AD62" s="58">
        <v>0</v>
      </c>
      <c r="AE62" s="58">
        <v>31700</v>
      </c>
      <c r="AF62" s="58">
        <v>-2850</v>
      </c>
      <c r="AG62" s="58">
        <v>6575</v>
      </c>
      <c r="AH62" s="58">
        <v>73.09</v>
      </c>
      <c r="AI62" s="58">
        <v>-0.9</v>
      </c>
      <c r="AJ62" s="58">
        <v>1.25</v>
      </c>
      <c r="AK62" s="58">
        <v>31400</v>
      </c>
      <c r="AL62" s="58">
        <v>4012.25</v>
      </c>
      <c r="AM62" s="58">
        <v>0</v>
      </c>
      <c r="AN62" s="58">
        <v>258.51</v>
      </c>
      <c r="AO62" s="58">
        <v>0</v>
      </c>
      <c r="AP62" s="58">
        <v>0</v>
      </c>
      <c r="AQ62" s="58">
        <v>0</v>
      </c>
      <c r="AR62" s="58">
        <v>0.8</v>
      </c>
      <c r="AS62" s="58">
        <v>0</v>
      </c>
      <c r="AT62" s="58">
        <v>-662.51</v>
      </c>
      <c r="AU62" s="58">
        <v>0</v>
      </c>
      <c r="AV62" s="58">
        <v>5.13</v>
      </c>
      <c r="AW62" s="58">
        <v>0</v>
      </c>
      <c r="AX62" s="58">
        <v>1E-4</v>
      </c>
      <c r="AY62" s="58">
        <v>0</v>
      </c>
      <c r="AZ62" s="58">
        <v>0</v>
      </c>
      <c r="BA62" s="58">
        <v>0</v>
      </c>
      <c r="BB62" s="58">
        <v>0</v>
      </c>
      <c r="BC62" s="58">
        <v>0</v>
      </c>
      <c r="BD62" s="58">
        <v>0</v>
      </c>
      <c r="BE62" s="58">
        <v>0</v>
      </c>
      <c r="BF62" s="58">
        <v>0</v>
      </c>
      <c r="BG62" s="59">
        <v>0</v>
      </c>
      <c r="BH62" s="59">
        <v>0</v>
      </c>
      <c r="BI62" s="58">
        <v>0</v>
      </c>
      <c r="BJ62" s="58">
        <v>0</v>
      </c>
      <c r="BK62" s="58">
        <v>0</v>
      </c>
      <c r="BL62" s="58">
        <v>0</v>
      </c>
      <c r="BM62" s="58">
        <v>0</v>
      </c>
      <c r="BN62" s="58">
        <v>0</v>
      </c>
      <c r="BO62" s="58">
        <v>0</v>
      </c>
      <c r="BP62" s="58">
        <v>0</v>
      </c>
      <c r="BQ62" s="58">
        <v>0</v>
      </c>
      <c r="BR62" s="58">
        <v>0</v>
      </c>
      <c r="BS62" s="58">
        <v>0</v>
      </c>
      <c r="BT62" s="58">
        <v>0</v>
      </c>
      <c r="BU62" s="58">
        <v>0</v>
      </c>
      <c r="BV62" s="58">
        <v>0</v>
      </c>
      <c r="BW62" s="58">
        <v>0</v>
      </c>
      <c r="BX62" s="58">
        <v>0</v>
      </c>
      <c r="BY62" s="58">
        <v>0</v>
      </c>
      <c r="BZ62" s="58">
        <v>0</v>
      </c>
      <c r="CA62" s="58">
        <v>0</v>
      </c>
      <c r="CB62" s="58">
        <v>0</v>
      </c>
      <c r="CC62" s="59">
        <v>44755.645833333336</v>
      </c>
      <c r="CD62" s="59">
        <v>44755.645833333336</v>
      </c>
      <c r="CE62" s="58">
        <v>0</v>
      </c>
      <c r="CF62" s="58">
        <v>0</v>
      </c>
      <c r="CG62" s="58">
        <v>0</v>
      </c>
      <c r="CH62" s="58">
        <v>73.09</v>
      </c>
      <c r="CI62" s="58">
        <v>65535</v>
      </c>
      <c r="CJ62" s="58">
        <v>9425</v>
      </c>
      <c r="CK62" s="58">
        <v>-0.30238726790450926</v>
      </c>
      <c r="CL62" s="58">
        <v>2.15</v>
      </c>
      <c r="CM62" s="58">
        <v>-0.41860465116279072</v>
      </c>
      <c r="CN62" s="58">
        <v>4012.25</v>
      </c>
      <c r="CO62" s="58">
        <v>0</v>
      </c>
      <c r="CP62" s="58">
        <v>0</v>
      </c>
      <c r="CR62" s="58">
        <v>258.51</v>
      </c>
      <c r="CS62" s="58">
        <v>65535</v>
      </c>
      <c r="CT62" s="58">
        <v>4012.25</v>
      </c>
      <c r="CU62" s="58">
        <v>2.15</v>
      </c>
      <c r="CV62" s="58">
        <v>0</v>
      </c>
      <c r="CW62" s="58" t="s">
        <v>346</v>
      </c>
      <c r="CX62" s="58" t="s">
        <v>347</v>
      </c>
      <c r="CY62" s="58" t="s">
        <v>346</v>
      </c>
    </row>
    <row r="63" spans="3:103" x14ac:dyDescent="0.25">
      <c r="C63" s="58">
        <v>61</v>
      </c>
      <c r="D63" s="58">
        <v>0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58">
        <v>0</v>
      </c>
      <c r="U63" s="58">
        <v>0</v>
      </c>
      <c r="V63" s="58">
        <v>0</v>
      </c>
      <c r="W63" s="58">
        <v>0</v>
      </c>
      <c r="X63" s="58">
        <v>0</v>
      </c>
      <c r="Y63" s="58">
        <v>0.17</v>
      </c>
      <c r="Z63" s="58">
        <v>0</v>
      </c>
      <c r="AA63" s="58">
        <v>-6.19</v>
      </c>
      <c r="AB63" s="58">
        <v>0</v>
      </c>
      <c r="AC63" s="58">
        <v>0</v>
      </c>
      <c r="AD63" s="58">
        <v>0</v>
      </c>
      <c r="AE63" s="58">
        <v>1245925</v>
      </c>
      <c r="AF63" s="58">
        <v>-74325</v>
      </c>
      <c r="AG63" s="58">
        <v>235100</v>
      </c>
      <c r="AH63" s="58">
        <v>71.069999999999993</v>
      </c>
      <c r="AI63" s="58">
        <v>-0.85</v>
      </c>
      <c r="AJ63" s="58">
        <v>1.25</v>
      </c>
      <c r="AK63" s="58">
        <v>31500</v>
      </c>
      <c r="AL63" s="58">
        <v>3554.8</v>
      </c>
      <c r="AM63" s="58">
        <v>53.1</v>
      </c>
      <c r="AN63" s="58">
        <v>175.55</v>
      </c>
      <c r="AO63" s="58">
        <v>600</v>
      </c>
      <c r="AP63" s="58">
        <v>0</v>
      </c>
      <c r="AQ63" s="58">
        <v>25</v>
      </c>
      <c r="AR63" s="58">
        <v>0.87</v>
      </c>
      <c r="AS63" s="58">
        <v>0</v>
      </c>
      <c r="AT63" s="58">
        <v>-331.82</v>
      </c>
      <c r="AU63" s="58">
        <v>0</v>
      </c>
      <c r="AV63" s="58">
        <v>3.78</v>
      </c>
      <c r="AW63" s="58">
        <v>0</v>
      </c>
      <c r="AX63" s="58">
        <v>1E-4</v>
      </c>
      <c r="AY63" s="58">
        <v>0</v>
      </c>
      <c r="AZ63" s="58">
        <v>0</v>
      </c>
      <c r="BA63" s="58">
        <v>0</v>
      </c>
      <c r="BB63" s="58">
        <v>0</v>
      </c>
      <c r="BC63" s="58">
        <v>0</v>
      </c>
      <c r="BD63" s="58">
        <v>0</v>
      </c>
      <c r="BE63" s="58">
        <v>0</v>
      </c>
      <c r="BF63" s="58">
        <v>0</v>
      </c>
      <c r="BG63" s="59">
        <v>0</v>
      </c>
      <c r="BH63" s="59">
        <v>0</v>
      </c>
      <c r="BI63" s="58">
        <v>0</v>
      </c>
      <c r="BJ63" s="58">
        <v>0</v>
      </c>
      <c r="BK63" s="58">
        <v>0</v>
      </c>
      <c r="BL63" s="58">
        <v>0</v>
      </c>
      <c r="BM63" s="58">
        <v>0</v>
      </c>
      <c r="BN63" s="58">
        <v>0</v>
      </c>
      <c r="BO63" s="58">
        <v>0</v>
      </c>
      <c r="BP63" s="58">
        <v>0</v>
      </c>
      <c r="BQ63" s="58">
        <v>0</v>
      </c>
      <c r="BR63" s="58">
        <v>0</v>
      </c>
      <c r="BS63" s="58">
        <v>0</v>
      </c>
      <c r="BT63" s="58">
        <v>0</v>
      </c>
      <c r="BU63" s="58">
        <v>0</v>
      </c>
      <c r="BV63" s="58">
        <v>0</v>
      </c>
      <c r="BW63" s="58">
        <v>0</v>
      </c>
      <c r="BX63" s="58">
        <v>0</v>
      </c>
      <c r="BY63" s="58">
        <v>0</v>
      </c>
      <c r="BZ63" s="58">
        <v>0</v>
      </c>
      <c r="CA63" s="58">
        <v>0</v>
      </c>
      <c r="CB63" s="58">
        <v>0</v>
      </c>
      <c r="CC63" s="59">
        <v>44755.645833333336</v>
      </c>
      <c r="CD63" s="59">
        <v>44755.645833333336</v>
      </c>
      <c r="CE63" s="58">
        <v>0</v>
      </c>
      <c r="CF63" s="58">
        <v>0</v>
      </c>
      <c r="CG63" s="58">
        <v>0</v>
      </c>
      <c r="CH63" s="58">
        <v>71.069999999999993</v>
      </c>
      <c r="CI63" s="58">
        <v>65535</v>
      </c>
      <c r="CJ63" s="58">
        <v>309425</v>
      </c>
      <c r="CK63" s="58">
        <v>-0.24020360345802699</v>
      </c>
      <c r="CL63" s="58">
        <v>2.1</v>
      </c>
      <c r="CM63" s="58">
        <v>-0.40476190476190471</v>
      </c>
      <c r="CN63" s="58">
        <v>3501.7000000000003</v>
      </c>
      <c r="CO63" s="58">
        <v>1.516406316931776E-2</v>
      </c>
      <c r="CP63" s="58">
        <v>600</v>
      </c>
      <c r="CQ63" s="58">
        <v>0</v>
      </c>
      <c r="CR63" s="58">
        <v>175.55</v>
      </c>
      <c r="CS63" s="58">
        <v>65535</v>
      </c>
      <c r="CT63" s="58">
        <v>3501.7000000000003</v>
      </c>
      <c r="CU63" s="58">
        <v>2.1</v>
      </c>
      <c r="CV63" s="58">
        <v>0</v>
      </c>
      <c r="CW63" s="58" t="s">
        <v>348</v>
      </c>
      <c r="CX63" s="58" t="s">
        <v>347</v>
      </c>
      <c r="CY63" s="58" t="s">
        <v>346</v>
      </c>
    </row>
    <row r="64" spans="3:103" x14ac:dyDescent="0.25">
      <c r="C64" s="58">
        <v>62</v>
      </c>
      <c r="D64" s="58">
        <v>0</v>
      </c>
      <c r="E64" s="58">
        <v>0</v>
      </c>
      <c r="F64" s="58">
        <v>0</v>
      </c>
      <c r="G64" s="58">
        <v>0</v>
      </c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58">
        <v>0</v>
      </c>
      <c r="U64" s="58">
        <v>0</v>
      </c>
      <c r="V64" s="58">
        <v>0</v>
      </c>
      <c r="W64" s="58">
        <v>0</v>
      </c>
      <c r="X64" s="58">
        <v>0</v>
      </c>
      <c r="Y64" s="58">
        <v>0.18</v>
      </c>
      <c r="Z64" s="58">
        <v>0</v>
      </c>
      <c r="AA64" s="58">
        <v>-6.16</v>
      </c>
      <c r="AB64" s="58">
        <v>0</v>
      </c>
      <c r="AC64" s="58">
        <v>0</v>
      </c>
      <c r="AD64" s="58">
        <v>0</v>
      </c>
      <c r="AE64" s="58">
        <v>74225</v>
      </c>
      <c r="AF64" s="58">
        <v>-8300</v>
      </c>
      <c r="AG64" s="58">
        <v>10150</v>
      </c>
      <c r="AH64" s="58">
        <v>69.05</v>
      </c>
      <c r="AI64" s="58">
        <v>-0.95</v>
      </c>
      <c r="AJ64" s="58">
        <v>1.25</v>
      </c>
      <c r="AK64" s="58">
        <v>31600</v>
      </c>
      <c r="AL64" s="58">
        <v>3838.9</v>
      </c>
      <c r="AM64" s="58">
        <v>0</v>
      </c>
      <c r="AN64" s="58">
        <v>254.15</v>
      </c>
      <c r="AO64" s="58">
        <v>0</v>
      </c>
      <c r="AP64" s="58">
        <v>0</v>
      </c>
      <c r="AQ64" s="58">
        <v>0</v>
      </c>
      <c r="AR64" s="58">
        <v>0.79</v>
      </c>
      <c r="AS64" s="58">
        <v>0</v>
      </c>
      <c r="AT64" s="58">
        <v>-670.66</v>
      </c>
      <c r="AU64" s="58">
        <v>0</v>
      </c>
      <c r="AV64" s="58">
        <v>5.28</v>
      </c>
      <c r="AW64" s="58">
        <v>0</v>
      </c>
      <c r="AX64" s="58">
        <v>1E-4</v>
      </c>
      <c r="AY64" s="58">
        <v>0</v>
      </c>
      <c r="AZ64" s="58">
        <v>0</v>
      </c>
      <c r="BA64" s="58">
        <v>0</v>
      </c>
      <c r="BB64" s="58">
        <v>0</v>
      </c>
      <c r="BC64" s="58">
        <v>0</v>
      </c>
      <c r="BD64" s="58">
        <v>0</v>
      </c>
      <c r="BE64" s="58">
        <v>0</v>
      </c>
      <c r="BF64" s="58">
        <v>0</v>
      </c>
      <c r="BG64" s="59">
        <v>0</v>
      </c>
      <c r="BH64" s="59">
        <v>0</v>
      </c>
      <c r="BI64" s="58">
        <v>0</v>
      </c>
      <c r="BJ64" s="58">
        <v>0</v>
      </c>
      <c r="BK64" s="58">
        <v>0</v>
      </c>
      <c r="BL64" s="58">
        <v>0</v>
      </c>
      <c r="BM64" s="58">
        <v>0</v>
      </c>
      <c r="BN64" s="58">
        <v>0</v>
      </c>
      <c r="BO64" s="58">
        <v>0</v>
      </c>
      <c r="BP64" s="58">
        <v>0</v>
      </c>
      <c r="BQ64" s="58">
        <v>0</v>
      </c>
      <c r="BR64" s="58">
        <v>0</v>
      </c>
      <c r="BS64" s="58">
        <v>0</v>
      </c>
      <c r="BT64" s="58">
        <v>0</v>
      </c>
      <c r="BU64" s="58">
        <v>0</v>
      </c>
      <c r="BV64" s="58">
        <v>0</v>
      </c>
      <c r="BW64" s="58">
        <v>0</v>
      </c>
      <c r="BX64" s="58">
        <v>0</v>
      </c>
      <c r="BY64" s="58">
        <v>0</v>
      </c>
      <c r="BZ64" s="58">
        <v>0</v>
      </c>
      <c r="CA64" s="58">
        <v>0</v>
      </c>
      <c r="CB64" s="58">
        <v>0</v>
      </c>
      <c r="CC64" s="59">
        <v>44755.645833333336</v>
      </c>
      <c r="CD64" s="59">
        <v>44755.645833333336</v>
      </c>
      <c r="CE64" s="58">
        <v>0</v>
      </c>
      <c r="CF64" s="58">
        <v>0</v>
      </c>
      <c r="CG64" s="58">
        <v>0</v>
      </c>
      <c r="CH64" s="58">
        <v>69.05</v>
      </c>
      <c r="CI64" s="58">
        <v>65535</v>
      </c>
      <c r="CJ64" s="58">
        <v>18450</v>
      </c>
      <c r="CK64" s="58">
        <v>-0.44986449864498645</v>
      </c>
      <c r="CL64" s="58">
        <v>2.2000000000000002</v>
      </c>
      <c r="CM64" s="58">
        <v>-0.43181818181818177</v>
      </c>
      <c r="CN64" s="58">
        <v>3838.9</v>
      </c>
      <c r="CO64" s="58">
        <v>0</v>
      </c>
      <c r="CP64" s="58">
        <v>0</v>
      </c>
      <c r="CR64" s="58">
        <v>254.15</v>
      </c>
      <c r="CS64" s="58">
        <v>65535</v>
      </c>
      <c r="CT64" s="58">
        <v>3838.9</v>
      </c>
      <c r="CU64" s="58">
        <v>2.2000000000000002</v>
      </c>
      <c r="CV64" s="58">
        <v>0</v>
      </c>
      <c r="CW64" s="58" t="s">
        <v>346</v>
      </c>
      <c r="CX64" s="58" t="s">
        <v>347</v>
      </c>
      <c r="CY64" s="58" t="s">
        <v>346</v>
      </c>
    </row>
    <row r="65" spans="3:103" x14ac:dyDescent="0.25">
      <c r="C65" s="58">
        <v>63</v>
      </c>
      <c r="D65" s="58">
        <v>0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58">
        <v>0</v>
      </c>
      <c r="U65" s="58">
        <v>0</v>
      </c>
      <c r="V65" s="58">
        <v>0</v>
      </c>
      <c r="W65" s="58">
        <v>0</v>
      </c>
      <c r="X65" s="58">
        <v>0</v>
      </c>
      <c r="Y65" s="58">
        <v>0.18</v>
      </c>
      <c r="Z65" s="58">
        <v>0</v>
      </c>
      <c r="AA65" s="58">
        <v>-5.92</v>
      </c>
      <c r="AB65" s="58">
        <v>0</v>
      </c>
      <c r="AC65" s="58">
        <v>0</v>
      </c>
      <c r="AD65" s="58">
        <v>0</v>
      </c>
      <c r="AE65" s="58">
        <v>116925</v>
      </c>
      <c r="AF65" s="58">
        <v>-6650</v>
      </c>
      <c r="AG65" s="58">
        <v>21100</v>
      </c>
      <c r="AH65" s="58">
        <v>66.75</v>
      </c>
      <c r="AI65" s="58">
        <v>-0.95</v>
      </c>
      <c r="AJ65" s="58">
        <v>1.2</v>
      </c>
      <c r="AK65" s="58">
        <v>31700</v>
      </c>
      <c r="AL65" s="58">
        <v>3753.3</v>
      </c>
      <c r="AM65" s="58">
        <v>0</v>
      </c>
      <c r="AN65" s="58">
        <v>252.07</v>
      </c>
      <c r="AO65" s="58">
        <v>0</v>
      </c>
      <c r="AP65" s="58">
        <v>0</v>
      </c>
      <c r="AQ65" s="58">
        <v>0</v>
      </c>
      <c r="AR65" s="58">
        <v>0.78</v>
      </c>
      <c r="AS65" s="58">
        <v>0</v>
      </c>
      <c r="AT65" s="58">
        <v>-674.94</v>
      </c>
      <c r="AU65" s="58">
        <v>0</v>
      </c>
      <c r="AV65" s="58">
        <v>5.36</v>
      </c>
      <c r="AW65" s="58">
        <v>0</v>
      </c>
      <c r="AX65" s="58">
        <v>1E-4</v>
      </c>
      <c r="AY65" s="58">
        <v>0</v>
      </c>
      <c r="AZ65" s="58">
        <v>0</v>
      </c>
      <c r="BA65" s="58">
        <v>0</v>
      </c>
      <c r="BB65" s="58">
        <v>0</v>
      </c>
      <c r="BC65" s="58">
        <v>0</v>
      </c>
      <c r="BD65" s="58">
        <v>0</v>
      </c>
      <c r="BE65" s="58">
        <v>0</v>
      </c>
      <c r="BF65" s="58">
        <v>0</v>
      </c>
      <c r="BG65" s="59">
        <v>0</v>
      </c>
      <c r="BH65" s="59">
        <v>0</v>
      </c>
      <c r="BI65" s="58">
        <v>0</v>
      </c>
      <c r="BJ65" s="58">
        <v>0</v>
      </c>
      <c r="BK65" s="58">
        <v>0</v>
      </c>
      <c r="BL65" s="58">
        <v>0</v>
      </c>
      <c r="BM65" s="58">
        <v>0</v>
      </c>
      <c r="BN65" s="58">
        <v>0</v>
      </c>
      <c r="BO65" s="58">
        <v>0</v>
      </c>
      <c r="BP65" s="58">
        <v>0</v>
      </c>
      <c r="BQ65" s="58">
        <v>0</v>
      </c>
      <c r="BR65" s="58">
        <v>0</v>
      </c>
      <c r="BS65" s="58">
        <v>0</v>
      </c>
      <c r="BT65" s="58">
        <v>0</v>
      </c>
      <c r="BU65" s="58">
        <v>0</v>
      </c>
      <c r="BV65" s="58">
        <v>0</v>
      </c>
      <c r="BW65" s="58">
        <v>0</v>
      </c>
      <c r="BX65" s="58">
        <v>0</v>
      </c>
      <c r="BY65" s="58">
        <v>0</v>
      </c>
      <c r="BZ65" s="58">
        <v>0</v>
      </c>
      <c r="CA65" s="58">
        <v>0</v>
      </c>
      <c r="CB65" s="58">
        <v>0</v>
      </c>
      <c r="CC65" s="59">
        <v>44755.645833333336</v>
      </c>
      <c r="CD65" s="59">
        <v>44755.645833333336</v>
      </c>
      <c r="CE65" s="58">
        <v>0</v>
      </c>
      <c r="CF65" s="58">
        <v>0</v>
      </c>
      <c r="CG65" s="58">
        <v>0</v>
      </c>
      <c r="CH65" s="58">
        <v>66.75</v>
      </c>
      <c r="CI65" s="58">
        <v>65535</v>
      </c>
      <c r="CJ65" s="58">
        <v>27750</v>
      </c>
      <c r="CK65" s="58">
        <v>-0.23963963963963963</v>
      </c>
      <c r="CL65" s="58">
        <v>2.15</v>
      </c>
      <c r="CM65" s="58">
        <v>-0.44186046511627908</v>
      </c>
      <c r="CN65" s="58">
        <v>3753.3</v>
      </c>
      <c r="CO65" s="58">
        <v>0</v>
      </c>
      <c r="CP65" s="58">
        <v>0</v>
      </c>
      <c r="CR65" s="58">
        <v>252.07</v>
      </c>
      <c r="CS65" s="58">
        <v>65535</v>
      </c>
      <c r="CT65" s="58">
        <v>3753.3</v>
      </c>
      <c r="CU65" s="58">
        <v>2.15</v>
      </c>
      <c r="CV65" s="58">
        <v>0</v>
      </c>
      <c r="CW65" s="58" t="s">
        <v>346</v>
      </c>
      <c r="CX65" s="58" t="s">
        <v>347</v>
      </c>
      <c r="CY65" s="58" t="s">
        <v>346</v>
      </c>
    </row>
    <row r="66" spans="3:103" x14ac:dyDescent="0.25">
      <c r="C66" s="58">
        <v>64</v>
      </c>
      <c r="D66" s="58">
        <v>0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0.18</v>
      </c>
      <c r="Z66" s="58">
        <v>0</v>
      </c>
      <c r="AA66" s="58">
        <v>-5.69</v>
      </c>
      <c r="AB66" s="58">
        <v>0</v>
      </c>
      <c r="AC66" s="58">
        <v>0</v>
      </c>
      <c r="AD66" s="58">
        <v>0</v>
      </c>
      <c r="AE66" s="58">
        <v>175950</v>
      </c>
      <c r="AF66" s="58">
        <v>-17675</v>
      </c>
      <c r="AG66" s="58">
        <v>22725</v>
      </c>
      <c r="AH66" s="58">
        <v>64.459999999999994</v>
      </c>
      <c r="AI66" s="58">
        <v>-1.1499999999999999</v>
      </c>
      <c r="AJ66" s="58">
        <v>1.1499999999999999</v>
      </c>
      <c r="AK66" s="58">
        <v>31800</v>
      </c>
      <c r="AL66" s="58">
        <v>2254.65</v>
      </c>
      <c r="AM66" s="58">
        <v>0</v>
      </c>
      <c r="AN66" s="58">
        <v>0</v>
      </c>
      <c r="AO66" s="58">
        <v>50</v>
      </c>
      <c r="AP66" s="58">
        <v>0</v>
      </c>
      <c r="AQ66" s="58">
        <v>0</v>
      </c>
      <c r="AR66" s="58">
        <v>0</v>
      </c>
      <c r="AS66" s="58">
        <v>0</v>
      </c>
      <c r="AT66" s="58">
        <v>0</v>
      </c>
      <c r="AU66" s="58">
        <v>0</v>
      </c>
      <c r="AV66" s="58">
        <v>0</v>
      </c>
      <c r="AW66" s="58">
        <v>0</v>
      </c>
      <c r="AX66" s="58">
        <v>0</v>
      </c>
      <c r="AY66" s="58">
        <v>0</v>
      </c>
      <c r="AZ66" s="58">
        <v>0</v>
      </c>
      <c r="BA66" s="58">
        <v>0</v>
      </c>
      <c r="BB66" s="58">
        <v>0</v>
      </c>
      <c r="BC66" s="58">
        <v>0</v>
      </c>
      <c r="BD66" s="58">
        <v>0</v>
      </c>
      <c r="BE66" s="58">
        <v>0</v>
      </c>
      <c r="BF66" s="58">
        <v>0</v>
      </c>
      <c r="BG66" s="59">
        <v>0</v>
      </c>
      <c r="BH66" s="59">
        <v>0</v>
      </c>
      <c r="BI66" s="58">
        <v>0</v>
      </c>
      <c r="BJ66" s="58">
        <v>0</v>
      </c>
      <c r="BK66" s="58">
        <v>0</v>
      </c>
      <c r="BL66" s="58">
        <v>0</v>
      </c>
      <c r="BM66" s="58">
        <v>0</v>
      </c>
      <c r="BN66" s="58">
        <v>0</v>
      </c>
      <c r="BO66" s="58">
        <v>0</v>
      </c>
      <c r="BP66" s="58">
        <v>0</v>
      </c>
      <c r="BQ66" s="58">
        <v>0</v>
      </c>
      <c r="BR66" s="58">
        <v>0</v>
      </c>
      <c r="BS66" s="58">
        <v>0</v>
      </c>
      <c r="BT66" s="58">
        <v>0</v>
      </c>
      <c r="BU66" s="58">
        <v>0</v>
      </c>
      <c r="BV66" s="58">
        <v>0</v>
      </c>
      <c r="BW66" s="58">
        <v>0</v>
      </c>
      <c r="BX66" s="58">
        <v>0</v>
      </c>
      <c r="BY66" s="58">
        <v>0</v>
      </c>
      <c r="BZ66" s="58">
        <v>0</v>
      </c>
      <c r="CA66" s="58">
        <v>0</v>
      </c>
      <c r="CB66" s="58">
        <v>0</v>
      </c>
      <c r="CC66" s="59">
        <v>44755.645833333336</v>
      </c>
      <c r="CD66" s="59">
        <v>44755.645833333336</v>
      </c>
      <c r="CE66" s="58">
        <v>0</v>
      </c>
      <c r="CF66" s="58">
        <v>0</v>
      </c>
      <c r="CG66" s="58">
        <v>0</v>
      </c>
      <c r="CH66" s="58">
        <v>64.459999999999994</v>
      </c>
      <c r="CI66" s="58">
        <v>65535</v>
      </c>
      <c r="CJ66" s="58">
        <v>40400</v>
      </c>
      <c r="CK66" s="58">
        <v>-0.4375</v>
      </c>
      <c r="CL66" s="58">
        <v>2.2999999999999998</v>
      </c>
      <c r="CM66" s="58">
        <v>-0.5</v>
      </c>
      <c r="CN66" s="58">
        <v>2254.65</v>
      </c>
      <c r="CO66" s="58">
        <v>0</v>
      </c>
      <c r="CP66" s="58">
        <v>50</v>
      </c>
      <c r="CQ66" s="58">
        <v>0</v>
      </c>
      <c r="CR66" s="58">
        <v>0</v>
      </c>
      <c r="CT66" s="58">
        <v>2254.65</v>
      </c>
      <c r="CU66" s="58">
        <v>2.2999999999999998</v>
      </c>
      <c r="CV66" s="58">
        <v>0</v>
      </c>
      <c r="CW66" s="58" t="s">
        <v>346</v>
      </c>
      <c r="CX66" s="58" t="s">
        <v>347</v>
      </c>
      <c r="CY66" s="58" t="s">
        <v>346</v>
      </c>
    </row>
    <row r="67" spans="3:103" x14ac:dyDescent="0.25">
      <c r="C67" s="58">
        <v>65</v>
      </c>
      <c r="D67" s="58">
        <v>0</v>
      </c>
      <c r="E67" s="58">
        <v>0</v>
      </c>
      <c r="F67" s="58">
        <v>0</v>
      </c>
      <c r="G67" s="58">
        <v>0</v>
      </c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58">
        <v>0</v>
      </c>
      <c r="U67" s="58">
        <v>0</v>
      </c>
      <c r="V67" s="58">
        <v>0</v>
      </c>
      <c r="W67" s="58">
        <v>0</v>
      </c>
      <c r="X67" s="58">
        <v>0</v>
      </c>
      <c r="Y67" s="58">
        <v>0.19</v>
      </c>
      <c r="Z67" s="58">
        <v>0</v>
      </c>
      <c r="AA67" s="58">
        <v>-5.86</v>
      </c>
      <c r="AB67" s="58">
        <v>0</v>
      </c>
      <c r="AC67" s="58">
        <v>0</v>
      </c>
      <c r="AD67" s="58">
        <v>0</v>
      </c>
      <c r="AE67" s="58">
        <v>127525</v>
      </c>
      <c r="AF67" s="58">
        <v>-3375</v>
      </c>
      <c r="AG67" s="58">
        <v>19775</v>
      </c>
      <c r="AH67" s="58">
        <v>62.73</v>
      </c>
      <c r="AI67" s="58">
        <v>-1.1000000000000001</v>
      </c>
      <c r="AJ67" s="58">
        <v>1.2</v>
      </c>
      <c r="AK67" s="58">
        <v>31900</v>
      </c>
      <c r="AL67" s="58">
        <v>3584.35</v>
      </c>
      <c r="AM67" s="58">
        <v>0</v>
      </c>
      <c r="AN67" s="58">
        <v>248.09</v>
      </c>
      <c r="AO67" s="58">
        <v>0</v>
      </c>
      <c r="AP67" s="58">
        <v>0</v>
      </c>
      <c r="AQ67" s="58">
        <v>0</v>
      </c>
      <c r="AR67" s="58">
        <v>0.77</v>
      </c>
      <c r="AS67" s="58">
        <v>0</v>
      </c>
      <c r="AT67" s="58">
        <v>-683.85</v>
      </c>
      <c r="AU67" s="58">
        <v>0</v>
      </c>
      <c r="AV67" s="58">
        <v>5.51</v>
      </c>
      <c r="AW67" s="58">
        <v>0</v>
      </c>
      <c r="AX67" s="58">
        <v>1E-4</v>
      </c>
      <c r="AY67" s="58">
        <v>0</v>
      </c>
      <c r="AZ67" s="58">
        <v>0</v>
      </c>
      <c r="BA67" s="58">
        <v>0</v>
      </c>
      <c r="BB67" s="58">
        <v>0</v>
      </c>
      <c r="BC67" s="58">
        <v>0</v>
      </c>
      <c r="BD67" s="58">
        <v>0</v>
      </c>
      <c r="BE67" s="58">
        <v>0</v>
      </c>
      <c r="BF67" s="58">
        <v>0</v>
      </c>
      <c r="BG67" s="59">
        <v>0</v>
      </c>
      <c r="BH67" s="59">
        <v>0</v>
      </c>
      <c r="BI67" s="58">
        <v>0</v>
      </c>
      <c r="BJ67" s="58">
        <v>0</v>
      </c>
      <c r="BK67" s="58">
        <v>0</v>
      </c>
      <c r="BL67" s="58">
        <v>0</v>
      </c>
      <c r="BM67" s="58">
        <v>0</v>
      </c>
      <c r="BN67" s="58">
        <v>0</v>
      </c>
      <c r="BO67" s="58">
        <v>0</v>
      </c>
      <c r="BP67" s="58">
        <v>0</v>
      </c>
      <c r="BQ67" s="58">
        <v>0</v>
      </c>
      <c r="BR67" s="58">
        <v>0</v>
      </c>
      <c r="BS67" s="58">
        <v>0</v>
      </c>
      <c r="BT67" s="58">
        <v>0</v>
      </c>
      <c r="BU67" s="58">
        <v>0</v>
      </c>
      <c r="BV67" s="58">
        <v>0</v>
      </c>
      <c r="BW67" s="58">
        <v>0</v>
      </c>
      <c r="BX67" s="58">
        <v>0</v>
      </c>
      <c r="BY67" s="58">
        <v>0</v>
      </c>
      <c r="BZ67" s="58">
        <v>0</v>
      </c>
      <c r="CA67" s="58">
        <v>0</v>
      </c>
      <c r="CB67" s="58">
        <v>0</v>
      </c>
      <c r="CC67" s="59">
        <v>44755.645833333336</v>
      </c>
      <c r="CD67" s="59">
        <v>44755.645833333336</v>
      </c>
      <c r="CE67" s="58">
        <v>0</v>
      </c>
      <c r="CF67" s="58">
        <v>0</v>
      </c>
      <c r="CG67" s="58">
        <v>0</v>
      </c>
      <c r="CH67" s="58">
        <v>62.73</v>
      </c>
      <c r="CI67" s="58">
        <v>65535</v>
      </c>
      <c r="CJ67" s="58">
        <v>23150</v>
      </c>
      <c r="CK67" s="58">
        <v>-0.14578833693304535</v>
      </c>
      <c r="CL67" s="58">
        <v>2.2999999999999998</v>
      </c>
      <c r="CM67" s="58">
        <v>-0.47826086956521746</v>
      </c>
      <c r="CN67" s="58">
        <v>3584.35</v>
      </c>
      <c r="CO67" s="58">
        <v>0</v>
      </c>
      <c r="CP67" s="58">
        <v>0</v>
      </c>
      <c r="CR67" s="58">
        <v>248.09</v>
      </c>
      <c r="CS67" s="58">
        <v>65535</v>
      </c>
      <c r="CT67" s="58">
        <v>3584.35</v>
      </c>
      <c r="CU67" s="58">
        <v>2.2999999999999998</v>
      </c>
      <c r="CV67" s="58">
        <v>0</v>
      </c>
      <c r="CW67" s="58" t="s">
        <v>346</v>
      </c>
      <c r="CX67" s="58" t="s">
        <v>347</v>
      </c>
      <c r="CY67" s="58" t="s">
        <v>346</v>
      </c>
    </row>
    <row r="68" spans="3:103" x14ac:dyDescent="0.25">
      <c r="C68" s="58">
        <v>66</v>
      </c>
      <c r="D68" s="58">
        <v>0</v>
      </c>
      <c r="E68" s="58">
        <v>0</v>
      </c>
      <c r="F68" s="58">
        <v>0</v>
      </c>
      <c r="G68" s="58">
        <v>0</v>
      </c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58">
        <v>0</v>
      </c>
      <c r="U68" s="58">
        <v>0</v>
      </c>
      <c r="V68" s="58">
        <v>0</v>
      </c>
      <c r="W68" s="58">
        <v>0</v>
      </c>
      <c r="X68" s="58">
        <v>0</v>
      </c>
      <c r="Y68" s="58">
        <v>0.2</v>
      </c>
      <c r="Z68" s="58">
        <v>0</v>
      </c>
      <c r="AA68" s="58">
        <v>-6.04</v>
      </c>
      <c r="AB68" s="58">
        <v>0</v>
      </c>
      <c r="AC68" s="58">
        <v>0</v>
      </c>
      <c r="AD68" s="58">
        <v>0</v>
      </c>
      <c r="AE68" s="58">
        <v>4319000</v>
      </c>
      <c r="AF68" s="58">
        <v>-156700</v>
      </c>
      <c r="AG68" s="58">
        <v>909175</v>
      </c>
      <c r="AH68" s="58">
        <v>60.98</v>
      </c>
      <c r="AI68" s="58">
        <v>-1.1499999999999999</v>
      </c>
      <c r="AJ68" s="58">
        <v>1.25</v>
      </c>
      <c r="AK68" s="58">
        <v>32000</v>
      </c>
      <c r="AL68" s="58">
        <v>2868.2</v>
      </c>
      <c r="AM68" s="58">
        <v>-171.3</v>
      </c>
      <c r="AN68" s="58">
        <v>90.59</v>
      </c>
      <c r="AO68" s="58">
        <v>9825</v>
      </c>
      <c r="AP68" s="58">
        <v>-3325</v>
      </c>
      <c r="AQ68" s="58">
        <v>4250</v>
      </c>
      <c r="AR68" s="58">
        <v>0.97</v>
      </c>
      <c r="AS68" s="58">
        <v>0</v>
      </c>
      <c r="AT68" s="58">
        <v>-62.88</v>
      </c>
      <c r="AU68" s="58">
        <v>0</v>
      </c>
      <c r="AV68" s="58">
        <v>1.39</v>
      </c>
      <c r="AW68" s="58">
        <v>0</v>
      </c>
      <c r="AX68" s="58">
        <v>0</v>
      </c>
      <c r="AY68" s="58">
        <v>0</v>
      </c>
      <c r="AZ68" s="58">
        <v>0</v>
      </c>
      <c r="BA68" s="58">
        <v>0</v>
      </c>
      <c r="BB68" s="58">
        <v>0</v>
      </c>
      <c r="BC68" s="58">
        <v>0</v>
      </c>
      <c r="BD68" s="58">
        <v>0</v>
      </c>
      <c r="BE68" s="58">
        <v>0</v>
      </c>
      <c r="BF68" s="58">
        <v>0</v>
      </c>
      <c r="BG68" s="59">
        <v>0</v>
      </c>
      <c r="BH68" s="59">
        <v>0</v>
      </c>
      <c r="BI68" s="58">
        <v>0</v>
      </c>
      <c r="BJ68" s="58">
        <v>0</v>
      </c>
      <c r="BK68" s="58">
        <v>0</v>
      </c>
      <c r="BL68" s="58">
        <v>0</v>
      </c>
      <c r="BM68" s="58">
        <v>0</v>
      </c>
      <c r="BN68" s="58">
        <v>0</v>
      </c>
      <c r="BO68" s="58">
        <v>0</v>
      </c>
      <c r="BP68" s="58">
        <v>0</v>
      </c>
      <c r="BQ68" s="58">
        <v>0</v>
      </c>
      <c r="BR68" s="58">
        <v>0</v>
      </c>
      <c r="BS68" s="58">
        <v>0</v>
      </c>
      <c r="BT68" s="58">
        <v>0</v>
      </c>
      <c r="BU68" s="58">
        <v>0</v>
      </c>
      <c r="BV68" s="58">
        <v>0</v>
      </c>
      <c r="BW68" s="58">
        <v>0</v>
      </c>
      <c r="BX68" s="58">
        <v>0</v>
      </c>
      <c r="BY68" s="58">
        <v>0</v>
      </c>
      <c r="BZ68" s="58">
        <v>0</v>
      </c>
      <c r="CA68" s="58">
        <v>0</v>
      </c>
      <c r="CB68" s="58">
        <v>0</v>
      </c>
      <c r="CC68" s="59">
        <v>44755.645833333336</v>
      </c>
      <c r="CD68" s="59">
        <v>44755.645833333336</v>
      </c>
      <c r="CE68" s="58">
        <v>0</v>
      </c>
      <c r="CF68" s="58">
        <v>0</v>
      </c>
      <c r="CG68" s="58">
        <v>0</v>
      </c>
      <c r="CH68" s="58">
        <v>60.98</v>
      </c>
      <c r="CI68" s="58">
        <v>65535</v>
      </c>
      <c r="CJ68" s="58">
        <v>1065875</v>
      </c>
      <c r="CK68" s="58">
        <v>-0.14701536296470036</v>
      </c>
      <c r="CL68" s="58">
        <v>2.4</v>
      </c>
      <c r="CM68" s="58">
        <v>-0.47916666666666663</v>
      </c>
      <c r="CN68" s="58">
        <v>3039.5</v>
      </c>
      <c r="CO68" s="58">
        <v>-5.6357953610791253E-2</v>
      </c>
      <c r="CP68" s="58">
        <v>13150</v>
      </c>
      <c r="CQ68" s="58">
        <v>-0.25285171102661597</v>
      </c>
      <c r="CR68" s="58">
        <v>90.59</v>
      </c>
      <c r="CS68" s="58">
        <v>65535</v>
      </c>
      <c r="CT68" s="58">
        <v>3039.5</v>
      </c>
      <c r="CU68" s="58">
        <v>2.4</v>
      </c>
      <c r="CV68" s="58">
        <v>0</v>
      </c>
      <c r="CW68" s="58" t="s">
        <v>347</v>
      </c>
      <c r="CX68" s="58" t="s">
        <v>347</v>
      </c>
      <c r="CY68" s="58" t="s">
        <v>346</v>
      </c>
    </row>
    <row r="69" spans="3:103" x14ac:dyDescent="0.25">
      <c r="C69" s="58">
        <v>67</v>
      </c>
      <c r="D69" s="58">
        <v>0</v>
      </c>
      <c r="E69" s="58">
        <v>0</v>
      </c>
      <c r="F69" s="58">
        <v>0</v>
      </c>
      <c r="G69" s="58">
        <v>0</v>
      </c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58">
        <v>0</v>
      </c>
      <c r="U69" s="58">
        <v>0</v>
      </c>
      <c r="V69" s="58">
        <v>0</v>
      </c>
      <c r="W69" s="58">
        <v>0</v>
      </c>
      <c r="X69" s="58">
        <v>0</v>
      </c>
      <c r="Y69" s="58">
        <v>0.21</v>
      </c>
      <c r="Z69" s="58">
        <v>0</v>
      </c>
      <c r="AA69" s="58">
        <v>-6.2</v>
      </c>
      <c r="AB69" s="58">
        <v>0</v>
      </c>
      <c r="AC69" s="58">
        <v>0</v>
      </c>
      <c r="AD69" s="58">
        <v>0</v>
      </c>
      <c r="AE69" s="58">
        <v>281075</v>
      </c>
      <c r="AF69" s="58">
        <v>-9225</v>
      </c>
      <c r="AG69" s="58">
        <v>47725</v>
      </c>
      <c r="AH69" s="58">
        <v>59.2</v>
      </c>
      <c r="AI69" s="58">
        <v>-1.1499999999999999</v>
      </c>
      <c r="AJ69" s="58">
        <v>1.3</v>
      </c>
      <c r="AK69" s="58">
        <v>32100</v>
      </c>
      <c r="AL69" s="58">
        <v>3304.75</v>
      </c>
      <c r="AM69" s="58">
        <v>0</v>
      </c>
      <c r="AN69" s="58">
        <v>223.92</v>
      </c>
      <c r="AO69" s="58">
        <v>500</v>
      </c>
      <c r="AP69" s="58">
        <v>0</v>
      </c>
      <c r="AQ69" s="58">
        <v>0</v>
      </c>
      <c r="AR69" s="58">
        <v>0.78</v>
      </c>
      <c r="AS69" s="58">
        <v>0</v>
      </c>
      <c r="AT69" s="58">
        <v>-610.87</v>
      </c>
      <c r="AU69" s="58">
        <v>0</v>
      </c>
      <c r="AV69" s="58">
        <v>5.46</v>
      </c>
      <c r="AW69" s="58">
        <v>0</v>
      </c>
      <c r="AX69" s="58">
        <v>1E-4</v>
      </c>
      <c r="AY69" s="58">
        <v>0</v>
      </c>
      <c r="AZ69" s="58">
        <v>0</v>
      </c>
      <c r="BA69" s="58">
        <v>0</v>
      </c>
      <c r="BB69" s="58">
        <v>0</v>
      </c>
      <c r="BC69" s="58">
        <v>0</v>
      </c>
      <c r="BD69" s="58">
        <v>0</v>
      </c>
      <c r="BE69" s="58">
        <v>0</v>
      </c>
      <c r="BF69" s="58">
        <v>0</v>
      </c>
      <c r="BG69" s="59">
        <v>0</v>
      </c>
      <c r="BH69" s="59">
        <v>0</v>
      </c>
      <c r="BI69" s="58">
        <v>0</v>
      </c>
      <c r="BJ69" s="58">
        <v>0</v>
      </c>
      <c r="BK69" s="58">
        <v>0</v>
      </c>
      <c r="BL69" s="58">
        <v>0</v>
      </c>
      <c r="BM69" s="58">
        <v>0</v>
      </c>
      <c r="BN69" s="58">
        <v>0</v>
      </c>
      <c r="BO69" s="58">
        <v>0</v>
      </c>
      <c r="BP69" s="58">
        <v>0</v>
      </c>
      <c r="BQ69" s="58">
        <v>0</v>
      </c>
      <c r="BR69" s="58">
        <v>0</v>
      </c>
      <c r="BS69" s="58">
        <v>0</v>
      </c>
      <c r="BT69" s="58">
        <v>0</v>
      </c>
      <c r="BU69" s="58">
        <v>0</v>
      </c>
      <c r="BV69" s="58">
        <v>0</v>
      </c>
      <c r="BW69" s="58">
        <v>0</v>
      </c>
      <c r="BX69" s="58">
        <v>0</v>
      </c>
      <c r="BY69" s="58">
        <v>0</v>
      </c>
      <c r="BZ69" s="58">
        <v>0</v>
      </c>
      <c r="CA69" s="58">
        <v>0</v>
      </c>
      <c r="CB69" s="58">
        <v>0</v>
      </c>
      <c r="CC69" s="59">
        <v>44755.645833333336</v>
      </c>
      <c r="CD69" s="59">
        <v>44755.645833333336</v>
      </c>
      <c r="CE69" s="58">
        <v>0</v>
      </c>
      <c r="CF69" s="58">
        <v>0</v>
      </c>
      <c r="CG69" s="58">
        <v>0</v>
      </c>
      <c r="CH69" s="58">
        <v>59.2</v>
      </c>
      <c r="CI69" s="58">
        <v>65535</v>
      </c>
      <c r="CJ69" s="58">
        <v>56950</v>
      </c>
      <c r="CK69" s="58">
        <v>-0.16198419666374012</v>
      </c>
      <c r="CL69" s="58">
        <v>2.4500000000000002</v>
      </c>
      <c r="CM69" s="58">
        <v>-0.46938775510204073</v>
      </c>
      <c r="CN69" s="58">
        <v>3304.75</v>
      </c>
      <c r="CO69" s="58">
        <v>0</v>
      </c>
      <c r="CP69" s="58">
        <v>500</v>
      </c>
      <c r="CQ69" s="58">
        <v>0</v>
      </c>
      <c r="CR69" s="58">
        <v>223.92</v>
      </c>
      <c r="CS69" s="58">
        <v>65535</v>
      </c>
      <c r="CT69" s="58">
        <v>3304.75</v>
      </c>
      <c r="CU69" s="58">
        <v>2.4500000000000002</v>
      </c>
      <c r="CV69" s="58">
        <v>0</v>
      </c>
      <c r="CW69" s="58" t="s">
        <v>346</v>
      </c>
      <c r="CX69" s="58" t="s">
        <v>347</v>
      </c>
      <c r="CY69" s="58" t="s">
        <v>346</v>
      </c>
    </row>
    <row r="70" spans="3:103" x14ac:dyDescent="0.25">
      <c r="C70" s="58">
        <v>68</v>
      </c>
      <c r="D70" s="58">
        <v>0</v>
      </c>
      <c r="E70" s="58">
        <v>0</v>
      </c>
      <c r="F70" s="58">
        <v>0</v>
      </c>
      <c r="G70" s="58">
        <v>0</v>
      </c>
      <c r="H70" s="58">
        <v>0</v>
      </c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>
        <v>0</v>
      </c>
      <c r="O70" s="58">
        <v>0</v>
      </c>
      <c r="P70" s="58">
        <v>0</v>
      </c>
      <c r="Q70" s="58">
        <v>0</v>
      </c>
      <c r="R70" s="58">
        <v>0</v>
      </c>
      <c r="S70" s="58">
        <v>0</v>
      </c>
      <c r="T70" s="58">
        <v>0</v>
      </c>
      <c r="U70" s="58">
        <v>0</v>
      </c>
      <c r="V70" s="58">
        <v>0</v>
      </c>
      <c r="W70" s="58">
        <v>0</v>
      </c>
      <c r="X70" s="58">
        <v>0</v>
      </c>
      <c r="Y70" s="58">
        <v>0.23</v>
      </c>
      <c r="Z70" s="58">
        <v>0</v>
      </c>
      <c r="AA70" s="58">
        <v>-6.56</v>
      </c>
      <c r="AB70" s="58">
        <v>0</v>
      </c>
      <c r="AC70" s="58">
        <v>0</v>
      </c>
      <c r="AD70" s="58">
        <v>0</v>
      </c>
      <c r="AE70" s="58">
        <v>431425</v>
      </c>
      <c r="AF70" s="58">
        <v>-48400</v>
      </c>
      <c r="AG70" s="58">
        <v>53825</v>
      </c>
      <c r="AH70" s="58">
        <v>57.63</v>
      </c>
      <c r="AI70" s="58">
        <v>-1.05</v>
      </c>
      <c r="AJ70" s="58">
        <v>1.4</v>
      </c>
      <c r="AK70" s="58">
        <v>32200</v>
      </c>
      <c r="AL70" s="58">
        <v>3003.9</v>
      </c>
      <c r="AM70" s="58">
        <v>0</v>
      </c>
      <c r="AN70" s="58">
        <v>180.84</v>
      </c>
      <c r="AO70" s="58">
        <v>25</v>
      </c>
      <c r="AP70" s="58">
        <v>0</v>
      </c>
      <c r="AQ70" s="58">
        <v>0</v>
      </c>
      <c r="AR70" s="58">
        <v>0.81</v>
      </c>
      <c r="AS70" s="58">
        <v>0</v>
      </c>
      <c r="AT70" s="58">
        <v>-446.12</v>
      </c>
      <c r="AU70" s="58">
        <v>0</v>
      </c>
      <c r="AV70" s="58">
        <v>4.93</v>
      </c>
      <c r="AW70" s="58">
        <v>0</v>
      </c>
      <c r="AX70" s="58">
        <v>1E-4</v>
      </c>
      <c r="AY70" s="58">
        <v>0</v>
      </c>
      <c r="AZ70" s="58">
        <v>0</v>
      </c>
      <c r="BA70" s="58">
        <v>0</v>
      </c>
      <c r="BB70" s="58">
        <v>0</v>
      </c>
      <c r="BC70" s="58">
        <v>0</v>
      </c>
      <c r="BD70" s="58">
        <v>0</v>
      </c>
      <c r="BE70" s="58">
        <v>0</v>
      </c>
      <c r="BF70" s="58">
        <v>0</v>
      </c>
      <c r="BG70" s="59">
        <v>0</v>
      </c>
      <c r="BH70" s="59">
        <v>0</v>
      </c>
      <c r="BI70" s="58">
        <v>0</v>
      </c>
      <c r="BJ70" s="58">
        <v>0</v>
      </c>
      <c r="BK70" s="58">
        <v>0</v>
      </c>
      <c r="BL70" s="58">
        <v>0</v>
      </c>
      <c r="BM70" s="58">
        <v>0</v>
      </c>
      <c r="BN70" s="58">
        <v>0</v>
      </c>
      <c r="BO70" s="58">
        <v>0</v>
      </c>
      <c r="BP70" s="58">
        <v>0</v>
      </c>
      <c r="BQ70" s="58">
        <v>0</v>
      </c>
      <c r="BR70" s="58">
        <v>0</v>
      </c>
      <c r="BS70" s="58">
        <v>0</v>
      </c>
      <c r="BT70" s="58">
        <v>0</v>
      </c>
      <c r="BU70" s="58">
        <v>0</v>
      </c>
      <c r="BV70" s="58">
        <v>0</v>
      </c>
      <c r="BW70" s="58">
        <v>0</v>
      </c>
      <c r="BX70" s="58">
        <v>0</v>
      </c>
      <c r="BY70" s="58">
        <v>0</v>
      </c>
      <c r="BZ70" s="58">
        <v>0</v>
      </c>
      <c r="CA70" s="58">
        <v>0</v>
      </c>
      <c r="CB70" s="58">
        <v>0</v>
      </c>
      <c r="CC70" s="59">
        <v>44755.645833333336</v>
      </c>
      <c r="CD70" s="59">
        <v>44755.645833333336</v>
      </c>
      <c r="CE70" s="58">
        <v>0</v>
      </c>
      <c r="CF70" s="58">
        <v>0</v>
      </c>
      <c r="CG70" s="58">
        <v>0</v>
      </c>
      <c r="CH70" s="58">
        <v>57.63</v>
      </c>
      <c r="CI70" s="58">
        <v>65535</v>
      </c>
      <c r="CJ70" s="58">
        <v>102225</v>
      </c>
      <c r="CK70" s="58">
        <v>-0.47346539496209344</v>
      </c>
      <c r="CL70" s="58">
        <v>2.4500000000000002</v>
      </c>
      <c r="CM70" s="58">
        <v>-0.42857142857142855</v>
      </c>
      <c r="CN70" s="58">
        <v>3003.9</v>
      </c>
      <c r="CO70" s="58">
        <v>0</v>
      </c>
      <c r="CP70" s="58">
        <v>25</v>
      </c>
      <c r="CQ70" s="58">
        <v>0</v>
      </c>
      <c r="CR70" s="58">
        <v>180.84</v>
      </c>
      <c r="CS70" s="58">
        <v>65535</v>
      </c>
      <c r="CT70" s="58">
        <v>3003.9</v>
      </c>
      <c r="CU70" s="58">
        <v>2.4500000000000002</v>
      </c>
      <c r="CV70" s="58">
        <v>0</v>
      </c>
      <c r="CW70" s="58" t="s">
        <v>346</v>
      </c>
      <c r="CX70" s="58" t="s">
        <v>347</v>
      </c>
      <c r="CY70" s="58" t="s">
        <v>346</v>
      </c>
    </row>
    <row r="71" spans="3:103" x14ac:dyDescent="0.25">
      <c r="C71" s="58">
        <v>69</v>
      </c>
      <c r="D71" s="58">
        <v>0</v>
      </c>
      <c r="E71" s="58">
        <v>0</v>
      </c>
      <c r="F71" s="58">
        <v>0</v>
      </c>
      <c r="G71" s="58">
        <v>0</v>
      </c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58">
        <v>0</v>
      </c>
      <c r="U71" s="58">
        <v>0</v>
      </c>
      <c r="V71" s="58">
        <v>0</v>
      </c>
      <c r="W71" s="58">
        <v>0</v>
      </c>
      <c r="X71" s="58">
        <v>0</v>
      </c>
      <c r="Y71" s="58">
        <v>0.22</v>
      </c>
      <c r="Z71" s="58">
        <v>0</v>
      </c>
      <c r="AA71" s="58">
        <v>-6.13</v>
      </c>
      <c r="AB71" s="58">
        <v>0</v>
      </c>
      <c r="AC71" s="58">
        <v>0</v>
      </c>
      <c r="AD71" s="58">
        <v>0</v>
      </c>
      <c r="AE71" s="58">
        <v>497050</v>
      </c>
      <c r="AF71" s="58">
        <v>35100</v>
      </c>
      <c r="AG71" s="58">
        <v>88850</v>
      </c>
      <c r="AH71" s="58">
        <v>55.16</v>
      </c>
      <c r="AI71" s="58">
        <v>-1.4</v>
      </c>
      <c r="AJ71" s="58">
        <v>1.3</v>
      </c>
      <c r="AK71" s="58">
        <v>32300</v>
      </c>
      <c r="AL71" s="58">
        <v>2406.9499999999998</v>
      </c>
      <c r="AM71" s="58">
        <v>0</v>
      </c>
      <c r="AN71" s="58">
        <v>0</v>
      </c>
      <c r="AO71" s="58">
        <v>75</v>
      </c>
      <c r="AP71" s="58">
        <v>0</v>
      </c>
      <c r="AQ71" s="58">
        <v>0</v>
      </c>
      <c r="AR71" s="58">
        <v>0</v>
      </c>
      <c r="AS71" s="58">
        <v>0</v>
      </c>
      <c r="AT71" s="58">
        <v>0</v>
      </c>
      <c r="AU71" s="58">
        <v>0</v>
      </c>
      <c r="AV71" s="58">
        <v>0</v>
      </c>
      <c r="AW71" s="58">
        <v>0</v>
      </c>
      <c r="AX71" s="58">
        <v>0</v>
      </c>
      <c r="AY71" s="58">
        <v>0</v>
      </c>
      <c r="AZ71" s="58">
        <v>0</v>
      </c>
      <c r="BA71" s="58">
        <v>0</v>
      </c>
      <c r="BB71" s="58">
        <v>0</v>
      </c>
      <c r="BC71" s="58">
        <v>0</v>
      </c>
      <c r="BD71" s="58">
        <v>0</v>
      </c>
      <c r="BE71" s="58">
        <v>0</v>
      </c>
      <c r="BF71" s="58">
        <v>0</v>
      </c>
      <c r="BG71" s="59">
        <v>0</v>
      </c>
      <c r="BH71" s="59">
        <v>0</v>
      </c>
      <c r="BI71" s="58">
        <v>0</v>
      </c>
      <c r="BJ71" s="58">
        <v>0</v>
      </c>
      <c r="BK71" s="58">
        <v>0</v>
      </c>
      <c r="BL71" s="58">
        <v>0</v>
      </c>
      <c r="BM71" s="58">
        <v>0</v>
      </c>
      <c r="BN71" s="58">
        <v>0</v>
      </c>
      <c r="BO71" s="58">
        <v>0</v>
      </c>
      <c r="BP71" s="58">
        <v>0</v>
      </c>
      <c r="BQ71" s="58">
        <v>0</v>
      </c>
      <c r="BR71" s="58">
        <v>0</v>
      </c>
      <c r="BS71" s="58">
        <v>0</v>
      </c>
      <c r="BT71" s="58">
        <v>0</v>
      </c>
      <c r="BU71" s="58">
        <v>0</v>
      </c>
      <c r="BV71" s="58">
        <v>0</v>
      </c>
      <c r="BW71" s="58">
        <v>0</v>
      </c>
      <c r="BX71" s="58">
        <v>0</v>
      </c>
      <c r="BY71" s="58">
        <v>0</v>
      </c>
      <c r="BZ71" s="58">
        <v>0</v>
      </c>
      <c r="CA71" s="58">
        <v>0</v>
      </c>
      <c r="CB71" s="58">
        <v>0</v>
      </c>
      <c r="CC71" s="59">
        <v>44755.645833333336</v>
      </c>
      <c r="CD71" s="59">
        <v>44755.645833333336</v>
      </c>
      <c r="CE71" s="58">
        <v>0</v>
      </c>
      <c r="CF71" s="58">
        <v>0</v>
      </c>
      <c r="CG71" s="58">
        <v>0</v>
      </c>
      <c r="CH71" s="58">
        <v>55.16</v>
      </c>
      <c r="CI71" s="58">
        <v>65535</v>
      </c>
      <c r="CJ71" s="58">
        <v>53750</v>
      </c>
      <c r="CK71" s="58">
        <v>0.65302325581395348</v>
      </c>
      <c r="CL71" s="58">
        <v>2.7</v>
      </c>
      <c r="CM71" s="58">
        <v>-0.51851851851851849</v>
      </c>
      <c r="CN71" s="58">
        <v>2406.9499999999998</v>
      </c>
      <c r="CO71" s="58">
        <v>0</v>
      </c>
      <c r="CP71" s="58">
        <v>75</v>
      </c>
      <c r="CQ71" s="58">
        <v>0</v>
      </c>
      <c r="CR71" s="58">
        <v>0</v>
      </c>
      <c r="CT71" s="58">
        <v>2406.9499999999998</v>
      </c>
      <c r="CU71" s="58">
        <v>2.7</v>
      </c>
      <c r="CV71" s="58">
        <v>0</v>
      </c>
      <c r="CW71" s="58" t="s">
        <v>346</v>
      </c>
      <c r="CX71" s="58" t="s">
        <v>347</v>
      </c>
      <c r="CY71" s="58" t="s">
        <v>346</v>
      </c>
    </row>
    <row r="72" spans="3:103" x14ac:dyDescent="0.25">
      <c r="C72" s="58">
        <v>70</v>
      </c>
      <c r="D72" s="58">
        <v>0</v>
      </c>
      <c r="E72" s="58">
        <v>0</v>
      </c>
      <c r="F72" s="58">
        <v>0</v>
      </c>
      <c r="G72" s="58">
        <v>0</v>
      </c>
      <c r="H72" s="58">
        <v>0</v>
      </c>
      <c r="I72" s="58"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58">
        <v>0</v>
      </c>
      <c r="U72" s="58">
        <v>0</v>
      </c>
      <c r="V72" s="58">
        <v>0</v>
      </c>
      <c r="W72" s="58">
        <v>0</v>
      </c>
      <c r="X72" s="58">
        <v>0</v>
      </c>
      <c r="Y72" s="58">
        <v>0.24</v>
      </c>
      <c r="Z72" s="58">
        <v>0</v>
      </c>
      <c r="AA72" s="58">
        <v>-6.48</v>
      </c>
      <c r="AB72" s="58">
        <v>0</v>
      </c>
      <c r="AC72" s="58">
        <v>0</v>
      </c>
      <c r="AD72" s="58">
        <v>0</v>
      </c>
      <c r="AE72" s="58">
        <v>397275</v>
      </c>
      <c r="AF72" s="58">
        <v>-16850</v>
      </c>
      <c r="AG72" s="58">
        <v>38250</v>
      </c>
      <c r="AH72" s="58">
        <v>53.56</v>
      </c>
      <c r="AI72" s="58">
        <v>-1.35</v>
      </c>
      <c r="AJ72" s="58">
        <v>1.4</v>
      </c>
      <c r="AK72" s="58">
        <v>32400</v>
      </c>
      <c r="AL72" s="58">
        <v>2846.65</v>
      </c>
      <c r="AM72" s="58">
        <v>0</v>
      </c>
      <c r="AN72" s="58">
        <v>180.39</v>
      </c>
      <c r="AO72" s="58">
        <v>2825</v>
      </c>
      <c r="AP72" s="58">
        <v>0</v>
      </c>
      <c r="AQ72" s="58">
        <v>0</v>
      </c>
      <c r="AR72" s="58">
        <v>0.79</v>
      </c>
      <c r="AS72" s="58">
        <v>0</v>
      </c>
      <c r="AT72" s="58">
        <v>-469.73</v>
      </c>
      <c r="AU72" s="58">
        <v>0</v>
      </c>
      <c r="AV72" s="58">
        <v>5.21</v>
      </c>
      <c r="AW72" s="58">
        <v>0</v>
      </c>
      <c r="AX72" s="58">
        <v>1E-4</v>
      </c>
      <c r="AY72" s="58">
        <v>0</v>
      </c>
      <c r="AZ72" s="58">
        <v>0</v>
      </c>
      <c r="BA72" s="58">
        <v>0</v>
      </c>
      <c r="BB72" s="58">
        <v>0</v>
      </c>
      <c r="BC72" s="58">
        <v>0</v>
      </c>
      <c r="BD72" s="58">
        <v>0</v>
      </c>
      <c r="BE72" s="58">
        <v>0</v>
      </c>
      <c r="BF72" s="58">
        <v>0</v>
      </c>
      <c r="BG72" s="59">
        <v>0</v>
      </c>
      <c r="BH72" s="59">
        <v>0</v>
      </c>
      <c r="BI72" s="58">
        <v>0</v>
      </c>
      <c r="BJ72" s="58">
        <v>0</v>
      </c>
      <c r="BK72" s="58">
        <v>0</v>
      </c>
      <c r="BL72" s="58">
        <v>0</v>
      </c>
      <c r="BM72" s="58">
        <v>0</v>
      </c>
      <c r="BN72" s="58">
        <v>0</v>
      </c>
      <c r="BO72" s="58">
        <v>0</v>
      </c>
      <c r="BP72" s="58">
        <v>0</v>
      </c>
      <c r="BQ72" s="58">
        <v>0</v>
      </c>
      <c r="BR72" s="58">
        <v>0</v>
      </c>
      <c r="BS72" s="58">
        <v>0</v>
      </c>
      <c r="BT72" s="58">
        <v>0</v>
      </c>
      <c r="BU72" s="58">
        <v>0</v>
      </c>
      <c r="BV72" s="58">
        <v>0</v>
      </c>
      <c r="BW72" s="58">
        <v>0</v>
      </c>
      <c r="BX72" s="58">
        <v>0</v>
      </c>
      <c r="BY72" s="58">
        <v>0</v>
      </c>
      <c r="BZ72" s="58">
        <v>0</v>
      </c>
      <c r="CA72" s="58">
        <v>0</v>
      </c>
      <c r="CB72" s="58">
        <v>0</v>
      </c>
      <c r="CC72" s="59">
        <v>44755.645833333336</v>
      </c>
      <c r="CD72" s="59">
        <v>44755.645833333336</v>
      </c>
      <c r="CE72" s="58">
        <v>0</v>
      </c>
      <c r="CF72" s="58">
        <v>0</v>
      </c>
      <c r="CG72" s="58">
        <v>0</v>
      </c>
      <c r="CH72" s="58">
        <v>53.56</v>
      </c>
      <c r="CI72" s="58">
        <v>65535</v>
      </c>
      <c r="CJ72" s="58">
        <v>55100</v>
      </c>
      <c r="CK72" s="58">
        <v>-0.30580762250453719</v>
      </c>
      <c r="CL72" s="58">
        <v>2.75</v>
      </c>
      <c r="CM72" s="58">
        <v>-0.49090909090909096</v>
      </c>
      <c r="CN72" s="58">
        <v>2846.65</v>
      </c>
      <c r="CO72" s="58">
        <v>0</v>
      </c>
      <c r="CP72" s="58">
        <v>2825</v>
      </c>
      <c r="CQ72" s="58">
        <v>0</v>
      </c>
      <c r="CR72" s="58">
        <v>180.39</v>
      </c>
      <c r="CS72" s="58">
        <v>65535</v>
      </c>
      <c r="CT72" s="58">
        <v>2846.65</v>
      </c>
      <c r="CU72" s="58">
        <v>2.75</v>
      </c>
      <c r="CV72" s="58">
        <v>0</v>
      </c>
      <c r="CW72" s="58" t="s">
        <v>346</v>
      </c>
      <c r="CX72" s="58" t="s">
        <v>347</v>
      </c>
      <c r="CY72" s="58" t="s">
        <v>346</v>
      </c>
    </row>
    <row r="73" spans="3:103" x14ac:dyDescent="0.25">
      <c r="C73" s="58">
        <v>71</v>
      </c>
      <c r="D73" s="58">
        <v>0</v>
      </c>
      <c r="E73" s="58">
        <v>0</v>
      </c>
      <c r="F73" s="58">
        <v>0</v>
      </c>
      <c r="G73" s="58">
        <v>0</v>
      </c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58">
        <v>0</v>
      </c>
      <c r="P73" s="58">
        <v>0</v>
      </c>
      <c r="Q73" s="58">
        <v>0</v>
      </c>
      <c r="R73" s="58">
        <v>0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0</v>
      </c>
      <c r="Y73" s="58">
        <v>0.26</v>
      </c>
      <c r="Z73" s="58">
        <v>0</v>
      </c>
      <c r="AA73" s="58">
        <v>-6.81</v>
      </c>
      <c r="AB73" s="58">
        <v>0</v>
      </c>
      <c r="AC73" s="58">
        <v>0</v>
      </c>
      <c r="AD73" s="58">
        <v>0</v>
      </c>
      <c r="AE73" s="58">
        <v>4590400</v>
      </c>
      <c r="AF73" s="58">
        <v>-29350</v>
      </c>
      <c r="AG73" s="58">
        <v>661750</v>
      </c>
      <c r="AH73" s="58">
        <v>51.92</v>
      </c>
      <c r="AI73" s="58">
        <v>-1.5</v>
      </c>
      <c r="AJ73" s="58">
        <v>1.5</v>
      </c>
      <c r="AK73" s="58">
        <v>32500</v>
      </c>
      <c r="AL73" s="58">
        <v>2321.65</v>
      </c>
      <c r="AM73" s="58">
        <v>-298.45</v>
      </c>
      <c r="AN73" s="58">
        <v>0</v>
      </c>
      <c r="AO73" s="58">
        <v>6775</v>
      </c>
      <c r="AP73" s="58">
        <v>-3825</v>
      </c>
      <c r="AQ73" s="58">
        <v>6000</v>
      </c>
      <c r="AR73" s="58">
        <v>0</v>
      </c>
      <c r="AS73" s="58">
        <v>0</v>
      </c>
      <c r="AT73" s="58">
        <v>0</v>
      </c>
      <c r="AU73" s="58">
        <v>0</v>
      </c>
      <c r="AV73" s="58">
        <v>0</v>
      </c>
      <c r="AW73" s="58">
        <v>0</v>
      </c>
      <c r="AX73" s="58">
        <v>0</v>
      </c>
      <c r="AY73" s="58">
        <v>0</v>
      </c>
      <c r="AZ73" s="58">
        <v>0</v>
      </c>
      <c r="BA73" s="58">
        <v>0</v>
      </c>
      <c r="BB73" s="58">
        <v>0</v>
      </c>
      <c r="BC73" s="58">
        <v>0</v>
      </c>
      <c r="BD73" s="58">
        <v>0</v>
      </c>
      <c r="BE73" s="58">
        <v>0</v>
      </c>
      <c r="BF73" s="58">
        <v>0</v>
      </c>
      <c r="BG73" s="59">
        <v>0</v>
      </c>
      <c r="BH73" s="59">
        <v>0</v>
      </c>
      <c r="BI73" s="58">
        <v>0</v>
      </c>
      <c r="BJ73" s="58">
        <v>0</v>
      </c>
      <c r="BK73" s="58">
        <v>0</v>
      </c>
      <c r="BL73" s="58">
        <v>0</v>
      </c>
      <c r="BM73" s="58">
        <v>0</v>
      </c>
      <c r="BN73" s="58">
        <v>0</v>
      </c>
      <c r="BO73" s="58">
        <v>0</v>
      </c>
      <c r="BP73" s="58">
        <v>0</v>
      </c>
      <c r="BQ73" s="58">
        <v>0</v>
      </c>
      <c r="BR73" s="58">
        <v>0</v>
      </c>
      <c r="BS73" s="58">
        <v>0</v>
      </c>
      <c r="BT73" s="58">
        <v>0</v>
      </c>
      <c r="BU73" s="58">
        <v>0</v>
      </c>
      <c r="BV73" s="58">
        <v>0</v>
      </c>
      <c r="BW73" s="58">
        <v>0</v>
      </c>
      <c r="BX73" s="58">
        <v>0</v>
      </c>
      <c r="BY73" s="58">
        <v>0</v>
      </c>
      <c r="BZ73" s="58">
        <v>0</v>
      </c>
      <c r="CA73" s="58">
        <v>0</v>
      </c>
      <c r="CB73" s="58">
        <v>0</v>
      </c>
      <c r="CC73" s="59">
        <v>44755.645833333336</v>
      </c>
      <c r="CD73" s="59">
        <v>44755.645833333336</v>
      </c>
      <c r="CE73" s="58">
        <v>0</v>
      </c>
      <c r="CF73" s="58">
        <v>0</v>
      </c>
      <c r="CG73" s="58">
        <v>0</v>
      </c>
      <c r="CH73" s="58">
        <v>51.92</v>
      </c>
      <c r="CI73" s="58">
        <v>65535</v>
      </c>
      <c r="CJ73" s="58">
        <v>691100</v>
      </c>
      <c r="CK73" s="58">
        <v>-4.2468528432933007E-2</v>
      </c>
      <c r="CL73" s="58">
        <v>3</v>
      </c>
      <c r="CM73" s="58">
        <v>-0.5</v>
      </c>
      <c r="CN73" s="58">
        <v>2620.1</v>
      </c>
      <c r="CO73" s="58">
        <v>-0.11390786611198046</v>
      </c>
      <c r="CP73" s="58">
        <v>10600</v>
      </c>
      <c r="CQ73" s="58">
        <v>-0.36084905660377359</v>
      </c>
      <c r="CR73" s="58">
        <v>0</v>
      </c>
      <c r="CT73" s="58">
        <v>2620.1</v>
      </c>
      <c r="CU73" s="58">
        <v>3</v>
      </c>
      <c r="CV73" s="58">
        <v>0</v>
      </c>
      <c r="CW73" s="58" t="s">
        <v>347</v>
      </c>
      <c r="CX73" s="58" t="s">
        <v>347</v>
      </c>
      <c r="CY73" s="58" t="s">
        <v>346</v>
      </c>
    </row>
    <row r="74" spans="3:103" x14ac:dyDescent="0.25">
      <c r="C74" s="58">
        <v>72</v>
      </c>
      <c r="D74" s="58">
        <v>0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0.28999999999999998</v>
      </c>
      <c r="Z74" s="58">
        <v>0</v>
      </c>
      <c r="AA74" s="58">
        <v>-7.32</v>
      </c>
      <c r="AB74" s="58">
        <v>0</v>
      </c>
      <c r="AC74" s="58">
        <v>-0.01</v>
      </c>
      <c r="AD74" s="58">
        <v>0</v>
      </c>
      <c r="AE74" s="58">
        <v>654725</v>
      </c>
      <c r="AF74" s="58">
        <v>-62225</v>
      </c>
      <c r="AG74" s="58">
        <v>56250</v>
      </c>
      <c r="AH74" s="58">
        <v>50.4</v>
      </c>
      <c r="AI74" s="58">
        <v>-1.45</v>
      </c>
      <c r="AJ74" s="58">
        <v>1.65</v>
      </c>
      <c r="AK74" s="58">
        <v>32600</v>
      </c>
      <c r="AL74" s="58">
        <v>2269.35</v>
      </c>
      <c r="AM74" s="58">
        <v>-355</v>
      </c>
      <c r="AN74" s="58">
        <v>74.739999999999995</v>
      </c>
      <c r="AO74" s="58">
        <v>4625</v>
      </c>
      <c r="AP74" s="58">
        <v>0</v>
      </c>
      <c r="AQ74" s="58">
        <v>25</v>
      </c>
      <c r="AR74" s="58">
        <v>0.96</v>
      </c>
      <c r="AS74" s="58">
        <v>0</v>
      </c>
      <c r="AT74" s="58">
        <v>-61.7</v>
      </c>
      <c r="AU74" s="58">
        <v>0</v>
      </c>
      <c r="AV74" s="58">
        <v>1.65</v>
      </c>
      <c r="AW74" s="58">
        <v>0</v>
      </c>
      <c r="AX74" s="58">
        <v>1E-4</v>
      </c>
      <c r="AY74" s="58">
        <v>0</v>
      </c>
      <c r="AZ74" s="58">
        <v>0</v>
      </c>
      <c r="BA74" s="58">
        <v>0</v>
      </c>
      <c r="BB74" s="58">
        <v>0</v>
      </c>
      <c r="BC74" s="58">
        <v>0</v>
      </c>
      <c r="BD74" s="58">
        <v>0</v>
      </c>
      <c r="BE74" s="58">
        <v>0</v>
      </c>
      <c r="BF74" s="58">
        <v>0</v>
      </c>
      <c r="BG74" s="59">
        <v>0</v>
      </c>
      <c r="BH74" s="59">
        <v>0</v>
      </c>
      <c r="BI74" s="58">
        <v>0</v>
      </c>
      <c r="BJ74" s="58">
        <v>0</v>
      </c>
      <c r="BK74" s="58">
        <v>0</v>
      </c>
      <c r="BL74" s="58">
        <v>0</v>
      </c>
      <c r="BM74" s="58">
        <v>0</v>
      </c>
      <c r="BN74" s="58">
        <v>0</v>
      </c>
      <c r="BO74" s="58">
        <v>0</v>
      </c>
      <c r="BP74" s="58">
        <v>0</v>
      </c>
      <c r="BQ74" s="58">
        <v>0</v>
      </c>
      <c r="BR74" s="58">
        <v>0</v>
      </c>
      <c r="BS74" s="58">
        <v>0</v>
      </c>
      <c r="BT74" s="58">
        <v>0</v>
      </c>
      <c r="BU74" s="58">
        <v>0</v>
      </c>
      <c r="BV74" s="58">
        <v>0</v>
      </c>
      <c r="BW74" s="58">
        <v>0</v>
      </c>
      <c r="BX74" s="58">
        <v>0</v>
      </c>
      <c r="BY74" s="58">
        <v>0</v>
      </c>
      <c r="BZ74" s="58">
        <v>0</v>
      </c>
      <c r="CA74" s="58">
        <v>0</v>
      </c>
      <c r="CB74" s="58">
        <v>0</v>
      </c>
      <c r="CC74" s="59">
        <v>44755.645833333336</v>
      </c>
      <c r="CD74" s="59">
        <v>44755.645833333336</v>
      </c>
      <c r="CE74" s="58">
        <v>0</v>
      </c>
      <c r="CF74" s="58">
        <v>0</v>
      </c>
      <c r="CG74" s="58">
        <v>0</v>
      </c>
      <c r="CH74" s="58">
        <v>50.4</v>
      </c>
      <c r="CI74" s="58">
        <v>65535</v>
      </c>
      <c r="CJ74" s="58">
        <v>118475</v>
      </c>
      <c r="CK74" s="58">
        <v>-0.52521629035661532</v>
      </c>
      <c r="CL74" s="58">
        <v>3.0999999999999996</v>
      </c>
      <c r="CM74" s="58">
        <v>-0.467741935483871</v>
      </c>
      <c r="CN74" s="58">
        <v>2624.35</v>
      </c>
      <c r="CO74" s="58">
        <v>-0.1352715910606436</v>
      </c>
      <c r="CP74" s="58">
        <v>4625</v>
      </c>
      <c r="CQ74" s="58">
        <v>0</v>
      </c>
      <c r="CR74" s="58">
        <v>74.739999999999995</v>
      </c>
      <c r="CS74" s="58">
        <v>65535</v>
      </c>
      <c r="CT74" s="58">
        <v>2624.35</v>
      </c>
      <c r="CU74" s="58">
        <v>3.0999999999999996</v>
      </c>
      <c r="CV74" s="58">
        <v>0</v>
      </c>
      <c r="CW74" s="58" t="s">
        <v>347</v>
      </c>
      <c r="CX74" s="58" t="s">
        <v>347</v>
      </c>
      <c r="CY74" s="58" t="s">
        <v>346</v>
      </c>
    </row>
    <row r="75" spans="3:103" x14ac:dyDescent="0.25">
      <c r="C75" s="58">
        <v>73</v>
      </c>
      <c r="D75" s="58">
        <v>0</v>
      </c>
      <c r="E75" s="58">
        <v>0</v>
      </c>
      <c r="F75" s="58">
        <v>0</v>
      </c>
      <c r="G75" s="58">
        <v>0</v>
      </c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58">
        <v>0</v>
      </c>
      <c r="U75" s="58">
        <v>0</v>
      </c>
      <c r="V75" s="58">
        <v>0</v>
      </c>
      <c r="W75" s="58">
        <v>0</v>
      </c>
      <c r="X75" s="58">
        <v>0</v>
      </c>
      <c r="Y75" s="58">
        <v>0.32</v>
      </c>
      <c r="Z75" s="58">
        <v>0</v>
      </c>
      <c r="AA75" s="58">
        <v>-7.81</v>
      </c>
      <c r="AB75" s="58">
        <v>0</v>
      </c>
      <c r="AC75" s="58">
        <v>-0.01</v>
      </c>
      <c r="AD75" s="58">
        <v>0</v>
      </c>
      <c r="AE75" s="58">
        <v>867675</v>
      </c>
      <c r="AF75" s="58">
        <v>-33650</v>
      </c>
      <c r="AG75" s="58">
        <v>85575</v>
      </c>
      <c r="AH75" s="58">
        <v>48.82</v>
      </c>
      <c r="AI75" s="58">
        <v>-1.45</v>
      </c>
      <c r="AJ75" s="58">
        <v>1.8</v>
      </c>
      <c r="AK75" s="58">
        <v>32700</v>
      </c>
      <c r="AL75" s="58">
        <v>2671</v>
      </c>
      <c r="AM75" s="58">
        <v>0</v>
      </c>
      <c r="AN75" s="58">
        <v>189.09</v>
      </c>
      <c r="AO75" s="58">
        <v>2700</v>
      </c>
      <c r="AP75" s="58">
        <v>0</v>
      </c>
      <c r="AQ75" s="58">
        <v>0</v>
      </c>
      <c r="AR75" s="58">
        <v>0.76</v>
      </c>
      <c r="AS75" s="58">
        <v>0</v>
      </c>
      <c r="AT75" s="58">
        <v>-541.62</v>
      </c>
      <c r="AU75" s="58">
        <v>0</v>
      </c>
      <c r="AV75" s="58">
        <v>5.73</v>
      </c>
      <c r="AW75" s="58">
        <v>0</v>
      </c>
      <c r="AX75" s="58">
        <v>1E-4</v>
      </c>
      <c r="AY75" s="58">
        <v>0</v>
      </c>
      <c r="AZ75" s="58">
        <v>0</v>
      </c>
      <c r="BA75" s="58">
        <v>0</v>
      </c>
      <c r="BB75" s="58">
        <v>0</v>
      </c>
      <c r="BC75" s="58">
        <v>0</v>
      </c>
      <c r="BD75" s="58">
        <v>0</v>
      </c>
      <c r="BE75" s="58">
        <v>0</v>
      </c>
      <c r="BF75" s="58">
        <v>0</v>
      </c>
      <c r="BG75" s="59">
        <v>0</v>
      </c>
      <c r="BH75" s="59">
        <v>0</v>
      </c>
      <c r="BI75" s="58">
        <v>0</v>
      </c>
      <c r="BJ75" s="58">
        <v>0</v>
      </c>
      <c r="BK75" s="58">
        <v>0</v>
      </c>
      <c r="BL75" s="58">
        <v>0</v>
      </c>
      <c r="BM75" s="58">
        <v>0</v>
      </c>
      <c r="BN75" s="58">
        <v>0</v>
      </c>
      <c r="BO75" s="58">
        <v>0</v>
      </c>
      <c r="BP75" s="58">
        <v>0</v>
      </c>
      <c r="BQ75" s="58">
        <v>0</v>
      </c>
      <c r="BR75" s="58">
        <v>0</v>
      </c>
      <c r="BS75" s="58">
        <v>0</v>
      </c>
      <c r="BT75" s="58">
        <v>0</v>
      </c>
      <c r="BU75" s="58">
        <v>0</v>
      </c>
      <c r="BV75" s="58">
        <v>0</v>
      </c>
      <c r="BW75" s="58">
        <v>0</v>
      </c>
      <c r="BX75" s="58">
        <v>0</v>
      </c>
      <c r="BY75" s="58">
        <v>0</v>
      </c>
      <c r="BZ75" s="58">
        <v>0</v>
      </c>
      <c r="CA75" s="58">
        <v>0</v>
      </c>
      <c r="CB75" s="58">
        <v>0</v>
      </c>
      <c r="CC75" s="59">
        <v>44755.645833333336</v>
      </c>
      <c r="CD75" s="59">
        <v>44755.645833333336</v>
      </c>
      <c r="CE75" s="58">
        <v>0</v>
      </c>
      <c r="CF75" s="58">
        <v>0</v>
      </c>
      <c r="CG75" s="58">
        <v>0</v>
      </c>
      <c r="CH75" s="58">
        <v>48.82</v>
      </c>
      <c r="CI75" s="58">
        <v>65535</v>
      </c>
      <c r="CJ75" s="58">
        <v>119225</v>
      </c>
      <c r="CK75" s="58">
        <v>-0.28223946319983223</v>
      </c>
      <c r="CL75" s="58">
        <v>3.25</v>
      </c>
      <c r="CM75" s="58">
        <v>-0.44615384615384612</v>
      </c>
      <c r="CN75" s="58">
        <v>2671</v>
      </c>
      <c r="CO75" s="58">
        <v>0</v>
      </c>
      <c r="CP75" s="58">
        <v>2700</v>
      </c>
      <c r="CQ75" s="58">
        <v>0</v>
      </c>
      <c r="CR75" s="58">
        <v>189.09</v>
      </c>
      <c r="CS75" s="58">
        <v>65535</v>
      </c>
      <c r="CT75" s="58">
        <v>2671</v>
      </c>
      <c r="CU75" s="58">
        <v>3.25</v>
      </c>
      <c r="CV75" s="58">
        <v>0</v>
      </c>
      <c r="CW75" s="58" t="s">
        <v>346</v>
      </c>
      <c r="CX75" s="58" t="s">
        <v>347</v>
      </c>
      <c r="CY75" s="58" t="s">
        <v>346</v>
      </c>
    </row>
    <row r="76" spans="3:103" x14ac:dyDescent="0.25">
      <c r="C76" s="58">
        <v>74</v>
      </c>
      <c r="D76" s="58">
        <v>0</v>
      </c>
      <c r="E76" s="58">
        <v>0</v>
      </c>
      <c r="F76" s="58">
        <v>0</v>
      </c>
      <c r="G76" s="58">
        <v>0</v>
      </c>
      <c r="H76" s="58">
        <v>0</v>
      </c>
      <c r="I76" s="58">
        <v>0</v>
      </c>
      <c r="J76" s="58">
        <v>0</v>
      </c>
      <c r="K76" s="58">
        <v>0</v>
      </c>
      <c r="L76" s="58">
        <v>0</v>
      </c>
      <c r="M76" s="58">
        <v>0</v>
      </c>
      <c r="N76" s="58">
        <v>0</v>
      </c>
      <c r="O76" s="58">
        <v>0</v>
      </c>
      <c r="P76" s="58">
        <v>0</v>
      </c>
      <c r="Q76" s="58">
        <v>0</v>
      </c>
      <c r="R76" s="58">
        <v>0</v>
      </c>
      <c r="S76" s="58">
        <v>0</v>
      </c>
      <c r="T76" s="58">
        <v>0</v>
      </c>
      <c r="U76" s="58">
        <v>0</v>
      </c>
      <c r="V76" s="58">
        <v>0</v>
      </c>
      <c r="W76" s="58">
        <v>0</v>
      </c>
      <c r="X76" s="58">
        <v>0</v>
      </c>
      <c r="Y76" s="58">
        <v>0.36</v>
      </c>
      <c r="Z76" s="58">
        <v>0</v>
      </c>
      <c r="AA76" s="58">
        <v>-8.4499999999999993</v>
      </c>
      <c r="AB76" s="58">
        <v>0</v>
      </c>
      <c r="AC76" s="58">
        <v>-0.01</v>
      </c>
      <c r="AD76" s="58">
        <v>0</v>
      </c>
      <c r="AE76" s="58">
        <v>1648500</v>
      </c>
      <c r="AF76" s="58">
        <v>-192075</v>
      </c>
      <c r="AG76" s="58">
        <v>144675</v>
      </c>
      <c r="AH76" s="58">
        <v>47.31</v>
      </c>
      <c r="AI76" s="58">
        <v>-1.45</v>
      </c>
      <c r="AJ76" s="58">
        <v>2</v>
      </c>
      <c r="AK76" s="58">
        <v>32800</v>
      </c>
      <c r="AL76" s="58">
        <v>2240.6999999999998</v>
      </c>
      <c r="AM76" s="58">
        <v>-14.4</v>
      </c>
      <c r="AN76" s="58">
        <v>121.27</v>
      </c>
      <c r="AO76" s="58">
        <v>4900</v>
      </c>
      <c r="AP76" s="58">
        <v>-25</v>
      </c>
      <c r="AQ76" s="58">
        <v>100</v>
      </c>
      <c r="AR76" s="58">
        <v>0.84</v>
      </c>
      <c r="AS76" s="58">
        <v>0</v>
      </c>
      <c r="AT76" s="58">
        <v>-271.67</v>
      </c>
      <c r="AU76" s="58">
        <v>0</v>
      </c>
      <c r="AV76" s="58">
        <v>4.4800000000000004</v>
      </c>
      <c r="AW76" s="58">
        <v>0</v>
      </c>
      <c r="AX76" s="58">
        <v>1E-4</v>
      </c>
      <c r="AY76" s="58">
        <v>0</v>
      </c>
      <c r="AZ76" s="58">
        <v>0</v>
      </c>
      <c r="BA76" s="58">
        <v>0</v>
      </c>
      <c r="BB76" s="58">
        <v>0</v>
      </c>
      <c r="BC76" s="58">
        <v>0</v>
      </c>
      <c r="BD76" s="58">
        <v>0</v>
      </c>
      <c r="BE76" s="58">
        <v>0</v>
      </c>
      <c r="BF76" s="58">
        <v>0</v>
      </c>
      <c r="BG76" s="59">
        <v>0</v>
      </c>
      <c r="BH76" s="59">
        <v>0</v>
      </c>
      <c r="BI76" s="58">
        <v>0</v>
      </c>
      <c r="BJ76" s="58">
        <v>0</v>
      </c>
      <c r="BK76" s="58">
        <v>0</v>
      </c>
      <c r="BL76" s="58">
        <v>0</v>
      </c>
      <c r="BM76" s="58">
        <v>0</v>
      </c>
      <c r="BN76" s="58">
        <v>0</v>
      </c>
      <c r="BO76" s="58">
        <v>0</v>
      </c>
      <c r="BP76" s="58">
        <v>0</v>
      </c>
      <c r="BQ76" s="58">
        <v>0</v>
      </c>
      <c r="BR76" s="58">
        <v>0</v>
      </c>
      <c r="BS76" s="58">
        <v>0</v>
      </c>
      <c r="BT76" s="58">
        <v>0</v>
      </c>
      <c r="BU76" s="58">
        <v>0</v>
      </c>
      <c r="BV76" s="58">
        <v>0</v>
      </c>
      <c r="BW76" s="58">
        <v>0</v>
      </c>
      <c r="BX76" s="58">
        <v>0</v>
      </c>
      <c r="BY76" s="58">
        <v>0</v>
      </c>
      <c r="BZ76" s="58">
        <v>0</v>
      </c>
      <c r="CA76" s="58">
        <v>0</v>
      </c>
      <c r="CB76" s="58">
        <v>0</v>
      </c>
      <c r="CC76" s="59">
        <v>44755.645833333336</v>
      </c>
      <c r="CD76" s="59">
        <v>44755.645833333336</v>
      </c>
      <c r="CE76" s="58">
        <v>0</v>
      </c>
      <c r="CF76" s="58">
        <v>0</v>
      </c>
      <c r="CG76" s="58">
        <v>0</v>
      </c>
      <c r="CH76" s="58">
        <v>47.31</v>
      </c>
      <c r="CI76" s="58">
        <v>65535</v>
      </c>
      <c r="CJ76" s="58">
        <v>336750</v>
      </c>
      <c r="CK76" s="58">
        <v>-0.57037861915367483</v>
      </c>
      <c r="CL76" s="58">
        <v>3.45</v>
      </c>
      <c r="CM76" s="58">
        <v>-0.42028985507246375</v>
      </c>
      <c r="CN76" s="58">
        <v>2255.1</v>
      </c>
      <c r="CO76" s="58">
        <v>-6.3855261407476391E-3</v>
      </c>
      <c r="CP76" s="58">
        <v>4925</v>
      </c>
      <c r="CQ76" s="58">
        <v>-5.076142131979695E-3</v>
      </c>
      <c r="CR76" s="58">
        <v>121.27</v>
      </c>
      <c r="CS76" s="58">
        <v>65535</v>
      </c>
      <c r="CT76" s="58">
        <v>2255.1</v>
      </c>
      <c r="CU76" s="58">
        <v>3.45</v>
      </c>
      <c r="CV76" s="58">
        <v>0</v>
      </c>
      <c r="CW76" s="58" t="s">
        <v>347</v>
      </c>
      <c r="CX76" s="58" t="s">
        <v>347</v>
      </c>
      <c r="CY76" s="58" t="s">
        <v>346</v>
      </c>
    </row>
    <row r="77" spans="3:103" x14ac:dyDescent="0.25">
      <c r="C77" s="58">
        <v>75</v>
      </c>
      <c r="D77" s="58">
        <v>0</v>
      </c>
      <c r="E77" s="58">
        <v>0</v>
      </c>
      <c r="F77" s="58">
        <v>0</v>
      </c>
      <c r="G77" s="58">
        <v>0</v>
      </c>
      <c r="H77" s="58">
        <v>0</v>
      </c>
      <c r="I77" s="58"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58">
        <v>0</v>
      </c>
      <c r="Q77" s="58">
        <v>0</v>
      </c>
      <c r="R77" s="58">
        <v>0</v>
      </c>
      <c r="S77" s="58">
        <v>0</v>
      </c>
      <c r="T77" s="58">
        <v>0</v>
      </c>
      <c r="U77" s="58">
        <v>0</v>
      </c>
      <c r="V77" s="58">
        <v>0</v>
      </c>
      <c r="W77" s="58">
        <v>0</v>
      </c>
      <c r="X77" s="58">
        <v>0</v>
      </c>
      <c r="Y77" s="58">
        <v>0.38</v>
      </c>
      <c r="Z77" s="58">
        <v>0</v>
      </c>
      <c r="AA77" s="58">
        <v>-8.7200000000000006</v>
      </c>
      <c r="AB77" s="58">
        <v>0</v>
      </c>
      <c r="AC77" s="58">
        <v>-0.01</v>
      </c>
      <c r="AD77" s="58">
        <v>0</v>
      </c>
      <c r="AE77" s="58">
        <v>1032900</v>
      </c>
      <c r="AF77" s="58">
        <v>25400</v>
      </c>
      <c r="AG77" s="58">
        <v>95950</v>
      </c>
      <c r="AH77" s="58">
        <v>45.46</v>
      </c>
      <c r="AI77" s="58">
        <v>-1.9</v>
      </c>
      <c r="AJ77" s="58">
        <v>2.1</v>
      </c>
      <c r="AK77" s="58">
        <v>32900</v>
      </c>
      <c r="AL77" s="58">
        <v>1991.15</v>
      </c>
      <c r="AM77" s="58">
        <v>-162.19999999999999</v>
      </c>
      <c r="AN77" s="58">
        <v>76.39</v>
      </c>
      <c r="AO77" s="58">
        <v>1750</v>
      </c>
      <c r="AP77" s="58">
        <v>150</v>
      </c>
      <c r="AQ77" s="58">
        <v>150</v>
      </c>
      <c r="AR77" s="58">
        <v>0.93</v>
      </c>
      <c r="AS77" s="58">
        <v>0</v>
      </c>
      <c r="AT77" s="58">
        <v>-96.18</v>
      </c>
      <c r="AU77" s="58">
        <v>0</v>
      </c>
      <c r="AV77" s="58">
        <v>2.52</v>
      </c>
      <c r="AW77" s="58">
        <v>0</v>
      </c>
      <c r="AX77" s="58">
        <v>1E-4</v>
      </c>
      <c r="AY77" s="58">
        <v>0</v>
      </c>
      <c r="AZ77" s="58">
        <v>0</v>
      </c>
      <c r="BA77" s="58">
        <v>0</v>
      </c>
      <c r="BB77" s="58">
        <v>0</v>
      </c>
      <c r="BC77" s="58">
        <v>0</v>
      </c>
      <c r="BD77" s="58">
        <v>0</v>
      </c>
      <c r="BE77" s="58">
        <v>0</v>
      </c>
      <c r="BF77" s="58">
        <v>0</v>
      </c>
      <c r="BG77" s="59">
        <v>0</v>
      </c>
      <c r="BH77" s="59">
        <v>0</v>
      </c>
      <c r="BI77" s="58">
        <v>0</v>
      </c>
      <c r="BJ77" s="58">
        <v>0</v>
      </c>
      <c r="BK77" s="58">
        <v>0</v>
      </c>
      <c r="BL77" s="58">
        <v>0</v>
      </c>
      <c r="BM77" s="58">
        <v>0</v>
      </c>
      <c r="BN77" s="58">
        <v>0</v>
      </c>
      <c r="BO77" s="58">
        <v>0</v>
      </c>
      <c r="BP77" s="58">
        <v>0</v>
      </c>
      <c r="BQ77" s="58">
        <v>0</v>
      </c>
      <c r="BR77" s="58">
        <v>0</v>
      </c>
      <c r="BS77" s="58">
        <v>0</v>
      </c>
      <c r="BT77" s="58">
        <v>0</v>
      </c>
      <c r="BU77" s="58">
        <v>0</v>
      </c>
      <c r="BV77" s="58">
        <v>0</v>
      </c>
      <c r="BW77" s="58">
        <v>0</v>
      </c>
      <c r="BX77" s="58">
        <v>0</v>
      </c>
      <c r="BY77" s="58">
        <v>0</v>
      </c>
      <c r="BZ77" s="58">
        <v>0</v>
      </c>
      <c r="CA77" s="58">
        <v>0</v>
      </c>
      <c r="CB77" s="58">
        <v>0</v>
      </c>
      <c r="CC77" s="59">
        <v>44755.645833333336</v>
      </c>
      <c r="CD77" s="59">
        <v>44755.645833333336</v>
      </c>
      <c r="CE77" s="58">
        <v>0</v>
      </c>
      <c r="CF77" s="58">
        <v>0</v>
      </c>
      <c r="CG77" s="58">
        <v>0</v>
      </c>
      <c r="CH77" s="58">
        <v>45.46</v>
      </c>
      <c r="CI77" s="58">
        <v>65535</v>
      </c>
      <c r="CJ77" s="58">
        <v>70550</v>
      </c>
      <c r="CK77" s="58">
        <v>0.36002834868887312</v>
      </c>
      <c r="CL77" s="58">
        <v>4</v>
      </c>
      <c r="CM77" s="58">
        <v>-0.47499999999999998</v>
      </c>
      <c r="CN77" s="58">
        <v>2153.35</v>
      </c>
      <c r="CO77" s="58">
        <v>-7.5324494392458266E-2</v>
      </c>
      <c r="CP77" s="58">
        <v>1600</v>
      </c>
      <c r="CQ77" s="58">
        <v>9.375E-2</v>
      </c>
      <c r="CR77" s="58">
        <v>76.39</v>
      </c>
      <c r="CS77" s="58">
        <v>65535</v>
      </c>
      <c r="CT77" s="58">
        <v>2153.35</v>
      </c>
      <c r="CU77" s="58">
        <v>4</v>
      </c>
      <c r="CV77" s="58">
        <v>0</v>
      </c>
      <c r="CW77" s="58" t="s">
        <v>347</v>
      </c>
      <c r="CX77" s="58" t="s">
        <v>347</v>
      </c>
      <c r="CY77" s="58" t="s">
        <v>346</v>
      </c>
    </row>
    <row r="78" spans="3:103" x14ac:dyDescent="0.25">
      <c r="C78" s="58">
        <v>76</v>
      </c>
      <c r="D78" s="58">
        <v>0</v>
      </c>
      <c r="E78" s="58">
        <v>0</v>
      </c>
      <c r="F78" s="58">
        <v>0</v>
      </c>
      <c r="G78" s="58">
        <v>0</v>
      </c>
      <c r="H78" s="58">
        <v>0</v>
      </c>
      <c r="I78" s="58"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58">
        <v>0</v>
      </c>
      <c r="Q78" s="58">
        <v>0</v>
      </c>
      <c r="R78" s="58">
        <v>0</v>
      </c>
      <c r="S78" s="58">
        <v>0</v>
      </c>
      <c r="T78" s="58">
        <v>0</v>
      </c>
      <c r="U78" s="58">
        <v>0</v>
      </c>
      <c r="V78" s="58">
        <v>0</v>
      </c>
      <c r="W78" s="58">
        <v>0</v>
      </c>
      <c r="X78" s="58">
        <v>0</v>
      </c>
      <c r="Y78" s="58">
        <v>0.44</v>
      </c>
      <c r="Z78" s="58">
        <v>0</v>
      </c>
      <c r="AA78" s="58">
        <v>-9.8000000000000007</v>
      </c>
      <c r="AB78" s="58">
        <v>0</v>
      </c>
      <c r="AC78" s="58">
        <v>-0.01</v>
      </c>
      <c r="AD78" s="58">
        <v>0</v>
      </c>
      <c r="AE78" s="58">
        <v>11350575</v>
      </c>
      <c r="AF78" s="58">
        <v>116750</v>
      </c>
      <c r="AG78" s="58">
        <v>1546150</v>
      </c>
      <c r="AH78" s="58">
        <v>44.17</v>
      </c>
      <c r="AI78" s="58">
        <v>-1.9</v>
      </c>
      <c r="AJ78" s="58">
        <v>2.4500000000000002</v>
      </c>
      <c r="AK78" s="58">
        <v>33000</v>
      </c>
      <c r="AL78" s="58">
        <v>1827.6</v>
      </c>
      <c r="AM78" s="58">
        <v>-257.14999999999998</v>
      </c>
      <c r="AN78" s="58">
        <v>0</v>
      </c>
      <c r="AO78" s="58">
        <v>25200</v>
      </c>
      <c r="AP78" s="58">
        <v>-9950</v>
      </c>
      <c r="AQ78" s="58">
        <v>23550</v>
      </c>
      <c r="AR78" s="58">
        <v>0</v>
      </c>
      <c r="AS78" s="58">
        <v>0</v>
      </c>
      <c r="AT78" s="58">
        <v>0</v>
      </c>
      <c r="AU78" s="58">
        <v>0</v>
      </c>
      <c r="AV78" s="58">
        <v>0</v>
      </c>
      <c r="AW78" s="58">
        <v>0</v>
      </c>
      <c r="AX78" s="58">
        <v>0</v>
      </c>
      <c r="AY78" s="58">
        <v>0</v>
      </c>
      <c r="AZ78" s="58">
        <v>0</v>
      </c>
      <c r="BA78" s="58">
        <v>0</v>
      </c>
      <c r="BB78" s="58">
        <v>0</v>
      </c>
      <c r="BC78" s="58">
        <v>0</v>
      </c>
      <c r="BD78" s="58">
        <v>0</v>
      </c>
      <c r="BE78" s="58">
        <v>0</v>
      </c>
      <c r="BF78" s="58">
        <v>0</v>
      </c>
      <c r="BG78" s="59">
        <v>0</v>
      </c>
      <c r="BH78" s="59">
        <v>0</v>
      </c>
      <c r="BI78" s="58">
        <v>0</v>
      </c>
      <c r="BJ78" s="58">
        <v>0</v>
      </c>
      <c r="BK78" s="58">
        <v>0</v>
      </c>
      <c r="BL78" s="58">
        <v>0</v>
      </c>
      <c r="BM78" s="58">
        <v>0</v>
      </c>
      <c r="BN78" s="58">
        <v>0</v>
      </c>
      <c r="BO78" s="58">
        <v>0</v>
      </c>
      <c r="BP78" s="58">
        <v>0</v>
      </c>
      <c r="BQ78" s="58">
        <v>0</v>
      </c>
      <c r="BR78" s="58">
        <v>0</v>
      </c>
      <c r="BS78" s="58">
        <v>0</v>
      </c>
      <c r="BT78" s="58">
        <v>0</v>
      </c>
      <c r="BU78" s="58">
        <v>0</v>
      </c>
      <c r="BV78" s="58">
        <v>0</v>
      </c>
      <c r="BW78" s="58">
        <v>0</v>
      </c>
      <c r="BX78" s="58">
        <v>0</v>
      </c>
      <c r="BY78" s="58">
        <v>0</v>
      </c>
      <c r="BZ78" s="58">
        <v>0</v>
      </c>
      <c r="CA78" s="58">
        <v>0</v>
      </c>
      <c r="CB78" s="58">
        <v>0</v>
      </c>
      <c r="CC78" s="59">
        <v>44755.645833333336</v>
      </c>
      <c r="CD78" s="59">
        <v>44755.645833333336</v>
      </c>
      <c r="CE78" s="58">
        <v>0</v>
      </c>
      <c r="CF78" s="58">
        <v>0</v>
      </c>
      <c r="CG78" s="58">
        <v>0</v>
      </c>
      <c r="CH78" s="58">
        <v>44.17</v>
      </c>
      <c r="CI78" s="58">
        <v>65535</v>
      </c>
      <c r="CJ78" s="58">
        <v>1429400</v>
      </c>
      <c r="CK78" s="58">
        <v>8.1677626976353709E-2</v>
      </c>
      <c r="CL78" s="58">
        <v>4.3499999999999996</v>
      </c>
      <c r="CM78" s="58">
        <v>-0.43678160919540232</v>
      </c>
      <c r="CN78" s="58">
        <v>2084.75</v>
      </c>
      <c r="CO78" s="58">
        <v>-0.12334812327617219</v>
      </c>
      <c r="CP78" s="58">
        <v>35150</v>
      </c>
      <c r="CQ78" s="58">
        <v>-0.28307254623044098</v>
      </c>
      <c r="CR78" s="58">
        <v>0</v>
      </c>
      <c r="CT78" s="58">
        <v>2084.75</v>
      </c>
      <c r="CU78" s="58">
        <v>4.3499999999999996</v>
      </c>
      <c r="CV78" s="58">
        <v>0</v>
      </c>
      <c r="CW78" s="58" t="s">
        <v>347</v>
      </c>
      <c r="CX78" s="58" t="s">
        <v>347</v>
      </c>
      <c r="CY78" s="58" t="s">
        <v>346</v>
      </c>
    </row>
    <row r="79" spans="3:103" x14ac:dyDescent="0.25">
      <c r="C79" s="58">
        <v>77</v>
      </c>
      <c r="D79" s="58">
        <v>0</v>
      </c>
      <c r="E79" s="58">
        <v>0</v>
      </c>
      <c r="F79" s="58">
        <v>0</v>
      </c>
      <c r="G79" s="58">
        <v>0</v>
      </c>
      <c r="H79" s="58">
        <v>0</v>
      </c>
      <c r="I79" s="58">
        <v>0</v>
      </c>
      <c r="J79" s="58">
        <v>0</v>
      </c>
      <c r="K79" s="58">
        <v>0</v>
      </c>
      <c r="L79" s="58">
        <v>0</v>
      </c>
      <c r="M79" s="58">
        <v>0</v>
      </c>
      <c r="N79" s="58">
        <v>0</v>
      </c>
      <c r="O79" s="58">
        <v>0</v>
      </c>
      <c r="P79" s="58">
        <v>0</v>
      </c>
      <c r="Q79" s="58">
        <v>0</v>
      </c>
      <c r="R79" s="58">
        <v>0</v>
      </c>
      <c r="S79" s="58">
        <v>0</v>
      </c>
      <c r="T79" s="58">
        <v>0</v>
      </c>
      <c r="U79" s="58">
        <v>0</v>
      </c>
      <c r="V79" s="58">
        <v>0</v>
      </c>
      <c r="W79" s="58">
        <v>0</v>
      </c>
      <c r="X79" s="58">
        <v>0</v>
      </c>
      <c r="Y79" s="58">
        <v>0.51</v>
      </c>
      <c r="Z79" s="58">
        <v>0</v>
      </c>
      <c r="AA79" s="58">
        <v>-10.81</v>
      </c>
      <c r="AB79" s="58">
        <v>0</v>
      </c>
      <c r="AC79" s="58">
        <v>-0.01</v>
      </c>
      <c r="AD79" s="58">
        <v>0</v>
      </c>
      <c r="AE79" s="58">
        <v>2290925</v>
      </c>
      <c r="AF79" s="58">
        <v>73025</v>
      </c>
      <c r="AG79" s="58">
        <v>217400</v>
      </c>
      <c r="AH79" s="58">
        <v>42.73</v>
      </c>
      <c r="AI79" s="58">
        <v>-1.95</v>
      </c>
      <c r="AJ79" s="58">
        <v>2.8</v>
      </c>
      <c r="AK79" s="58">
        <v>33100</v>
      </c>
      <c r="AL79" s="58">
        <v>1721.9</v>
      </c>
      <c r="AM79" s="58">
        <v>-448.15</v>
      </c>
      <c r="AN79" s="58">
        <v>0</v>
      </c>
      <c r="AO79" s="58">
        <v>4950</v>
      </c>
      <c r="AP79" s="58">
        <v>100</v>
      </c>
      <c r="AQ79" s="58">
        <v>1025</v>
      </c>
      <c r="AR79" s="58">
        <v>0</v>
      </c>
      <c r="AS79" s="58">
        <v>0</v>
      </c>
      <c r="AT79" s="58">
        <v>0</v>
      </c>
      <c r="AU79" s="58">
        <v>0</v>
      </c>
      <c r="AV79" s="58">
        <v>0</v>
      </c>
      <c r="AW79" s="58">
        <v>0</v>
      </c>
      <c r="AX79" s="58">
        <v>0</v>
      </c>
      <c r="AY79" s="58">
        <v>0</v>
      </c>
      <c r="AZ79" s="58">
        <v>0</v>
      </c>
      <c r="BA79" s="58">
        <v>0</v>
      </c>
      <c r="BB79" s="58">
        <v>0</v>
      </c>
      <c r="BC79" s="58">
        <v>0</v>
      </c>
      <c r="BD79" s="58">
        <v>0</v>
      </c>
      <c r="BE79" s="58">
        <v>0</v>
      </c>
      <c r="BF79" s="58">
        <v>0</v>
      </c>
      <c r="BG79" s="59">
        <v>0</v>
      </c>
      <c r="BH79" s="59">
        <v>0</v>
      </c>
      <c r="BI79" s="58">
        <v>0</v>
      </c>
      <c r="BJ79" s="58">
        <v>0</v>
      </c>
      <c r="BK79" s="58">
        <v>0</v>
      </c>
      <c r="BL79" s="58">
        <v>0</v>
      </c>
      <c r="BM79" s="58">
        <v>0</v>
      </c>
      <c r="BN79" s="58">
        <v>0</v>
      </c>
      <c r="BO79" s="58">
        <v>0</v>
      </c>
      <c r="BP79" s="58">
        <v>0</v>
      </c>
      <c r="BQ79" s="58">
        <v>0</v>
      </c>
      <c r="BR79" s="58">
        <v>0</v>
      </c>
      <c r="BS79" s="58">
        <v>0</v>
      </c>
      <c r="BT79" s="58">
        <v>0</v>
      </c>
      <c r="BU79" s="58">
        <v>0</v>
      </c>
      <c r="BV79" s="58">
        <v>0</v>
      </c>
      <c r="BW79" s="58">
        <v>0</v>
      </c>
      <c r="BX79" s="58">
        <v>0</v>
      </c>
      <c r="BY79" s="58">
        <v>0</v>
      </c>
      <c r="BZ79" s="58">
        <v>0</v>
      </c>
      <c r="CA79" s="58">
        <v>0</v>
      </c>
      <c r="CB79" s="58">
        <v>0</v>
      </c>
      <c r="CC79" s="59">
        <v>44755.645833333336</v>
      </c>
      <c r="CD79" s="59">
        <v>44755.645833333336</v>
      </c>
      <c r="CE79" s="58">
        <v>0</v>
      </c>
      <c r="CF79" s="58">
        <v>0</v>
      </c>
      <c r="CG79" s="58">
        <v>0</v>
      </c>
      <c r="CH79" s="58">
        <v>42.73</v>
      </c>
      <c r="CI79" s="58">
        <v>65535</v>
      </c>
      <c r="CJ79" s="58">
        <v>144375</v>
      </c>
      <c r="CK79" s="58">
        <v>0.50580086580086581</v>
      </c>
      <c r="CL79" s="58">
        <v>4.75</v>
      </c>
      <c r="CM79" s="58">
        <v>-0.41052631578947368</v>
      </c>
      <c r="CN79" s="58">
        <v>2170.0500000000002</v>
      </c>
      <c r="CO79" s="58">
        <v>-0.20651597889449549</v>
      </c>
      <c r="CP79" s="58">
        <v>4850</v>
      </c>
      <c r="CQ79" s="58">
        <v>2.0618556701030927E-2</v>
      </c>
      <c r="CR79" s="58">
        <v>0</v>
      </c>
      <c r="CT79" s="58">
        <v>2170.0500000000002</v>
      </c>
      <c r="CU79" s="58">
        <v>4.75</v>
      </c>
      <c r="CV79" s="58">
        <v>0</v>
      </c>
      <c r="CW79" s="58" t="s">
        <v>347</v>
      </c>
      <c r="CX79" s="58" t="s">
        <v>347</v>
      </c>
      <c r="CY79" s="58" t="s">
        <v>346</v>
      </c>
    </row>
    <row r="80" spans="3:103" x14ac:dyDescent="0.25">
      <c r="C80" s="58">
        <v>78</v>
      </c>
      <c r="D80" s="58">
        <v>0</v>
      </c>
      <c r="E80" s="58">
        <v>0</v>
      </c>
      <c r="F80" s="58">
        <v>0</v>
      </c>
      <c r="G80" s="58">
        <v>0</v>
      </c>
      <c r="H80" s="58">
        <v>0</v>
      </c>
      <c r="I80" s="58">
        <v>0</v>
      </c>
      <c r="J80" s="58">
        <v>0</v>
      </c>
      <c r="K80" s="58">
        <v>0</v>
      </c>
      <c r="L80" s="58">
        <v>0</v>
      </c>
      <c r="M80" s="58">
        <v>0</v>
      </c>
      <c r="N80" s="58">
        <v>0</v>
      </c>
      <c r="O80" s="58">
        <v>0</v>
      </c>
      <c r="P80" s="58">
        <v>0</v>
      </c>
      <c r="Q80" s="58">
        <v>0</v>
      </c>
      <c r="R80" s="58">
        <v>0</v>
      </c>
      <c r="S80" s="58">
        <v>0</v>
      </c>
      <c r="T80" s="58">
        <v>0</v>
      </c>
      <c r="U80" s="58">
        <v>0</v>
      </c>
      <c r="V80" s="58">
        <v>0</v>
      </c>
      <c r="W80" s="58">
        <v>0</v>
      </c>
      <c r="X80" s="58">
        <v>0</v>
      </c>
      <c r="Y80" s="58">
        <v>0.6</v>
      </c>
      <c r="Z80" s="58">
        <v>0</v>
      </c>
      <c r="AA80" s="58">
        <v>-12.37</v>
      </c>
      <c r="AB80" s="58">
        <v>0</v>
      </c>
      <c r="AC80" s="58">
        <v>-0.01</v>
      </c>
      <c r="AD80" s="58">
        <v>0</v>
      </c>
      <c r="AE80" s="58">
        <v>3125800</v>
      </c>
      <c r="AF80" s="58">
        <v>-72425</v>
      </c>
      <c r="AG80" s="58">
        <v>211425</v>
      </c>
      <c r="AH80" s="58">
        <v>41.51</v>
      </c>
      <c r="AI80" s="58">
        <v>-1.95</v>
      </c>
      <c r="AJ80" s="58">
        <v>3.35</v>
      </c>
      <c r="AK80" s="58">
        <v>33200</v>
      </c>
      <c r="AL80" s="58">
        <v>1662.4</v>
      </c>
      <c r="AM80" s="58">
        <v>-282.60000000000002</v>
      </c>
      <c r="AN80" s="58">
        <v>53.94</v>
      </c>
      <c r="AO80" s="58">
        <v>13500</v>
      </c>
      <c r="AP80" s="58">
        <v>-975</v>
      </c>
      <c r="AQ80" s="58">
        <v>1875</v>
      </c>
      <c r="AR80" s="58">
        <v>0.96</v>
      </c>
      <c r="AS80" s="58">
        <v>0</v>
      </c>
      <c r="AT80" s="58">
        <v>-44.14</v>
      </c>
      <c r="AU80" s="58">
        <v>0</v>
      </c>
      <c r="AV80" s="58">
        <v>1.64</v>
      </c>
      <c r="AW80" s="58">
        <v>0</v>
      </c>
      <c r="AX80" s="58">
        <v>1E-4</v>
      </c>
      <c r="AY80" s="58">
        <v>0</v>
      </c>
      <c r="AZ80" s="58">
        <v>0</v>
      </c>
      <c r="BA80" s="58">
        <v>0</v>
      </c>
      <c r="BB80" s="58">
        <v>0</v>
      </c>
      <c r="BC80" s="58">
        <v>0</v>
      </c>
      <c r="BD80" s="58">
        <v>0</v>
      </c>
      <c r="BE80" s="58">
        <v>0</v>
      </c>
      <c r="BF80" s="58">
        <v>0</v>
      </c>
      <c r="BG80" s="59">
        <v>0</v>
      </c>
      <c r="BH80" s="59">
        <v>0</v>
      </c>
      <c r="BI80" s="58">
        <v>0</v>
      </c>
      <c r="BJ80" s="58">
        <v>0</v>
      </c>
      <c r="BK80" s="58">
        <v>0</v>
      </c>
      <c r="BL80" s="58">
        <v>0</v>
      </c>
      <c r="BM80" s="58">
        <v>0</v>
      </c>
      <c r="BN80" s="58">
        <v>0</v>
      </c>
      <c r="BO80" s="58">
        <v>0</v>
      </c>
      <c r="BP80" s="58">
        <v>0</v>
      </c>
      <c r="BQ80" s="58">
        <v>0</v>
      </c>
      <c r="BR80" s="58">
        <v>0</v>
      </c>
      <c r="BS80" s="58">
        <v>0</v>
      </c>
      <c r="BT80" s="58">
        <v>0</v>
      </c>
      <c r="BU80" s="58">
        <v>0</v>
      </c>
      <c r="BV80" s="58">
        <v>0</v>
      </c>
      <c r="BW80" s="58">
        <v>0</v>
      </c>
      <c r="BX80" s="58">
        <v>0</v>
      </c>
      <c r="BY80" s="58">
        <v>0</v>
      </c>
      <c r="BZ80" s="58">
        <v>0</v>
      </c>
      <c r="CA80" s="58">
        <v>0</v>
      </c>
      <c r="CB80" s="58">
        <v>0</v>
      </c>
      <c r="CC80" s="59">
        <v>44755.645833333336</v>
      </c>
      <c r="CD80" s="59">
        <v>44755.645833333336</v>
      </c>
      <c r="CE80" s="58">
        <v>0</v>
      </c>
      <c r="CF80" s="58">
        <v>0</v>
      </c>
      <c r="CG80" s="58">
        <v>0</v>
      </c>
      <c r="CH80" s="58">
        <v>41.51</v>
      </c>
      <c r="CI80" s="58">
        <v>65535</v>
      </c>
      <c r="CJ80" s="58">
        <v>283850</v>
      </c>
      <c r="CK80" s="58">
        <v>-0.25515236920908929</v>
      </c>
      <c r="CL80" s="58">
        <v>5.3</v>
      </c>
      <c r="CM80" s="58">
        <v>-0.36792452830188682</v>
      </c>
      <c r="CN80" s="58">
        <v>1945</v>
      </c>
      <c r="CO80" s="58">
        <v>-0.14529562982005143</v>
      </c>
      <c r="CP80" s="58">
        <v>14475</v>
      </c>
      <c r="CQ80" s="58">
        <v>-6.7357512953367879E-2</v>
      </c>
      <c r="CR80" s="58">
        <v>53.94</v>
      </c>
      <c r="CS80" s="58">
        <v>65535</v>
      </c>
      <c r="CT80" s="58">
        <v>1945</v>
      </c>
      <c r="CU80" s="58">
        <v>5.3</v>
      </c>
      <c r="CV80" s="58">
        <v>0</v>
      </c>
      <c r="CW80" s="58" t="s">
        <v>347</v>
      </c>
      <c r="CX80" s="58" t="s">
        <v>347</v>
      </c>
      <c r="CY80" s="58" t="s">
        <v>346</v>
      </c>
    </row>
    <row r="81" spans="3:103" x14ac:dyDescent="0.25">
      <c r="C81" s="58">
        <v>79</v>
      </c>
      <c r="D81" s="58">
        <v>0</v>
      </c>
      <c r="E81" s="58">
        <v>0</v>
      </c>
      <c r="F81" s="58">
        <v>0</v>
      </c>
      <c r="G81" s="58">
        <v>0</v>
      </c>
      <c r="H81" s="58">
        <v>0</v>
      </c>
      <c r="I81" s="58">
        <v>0</v>
      </c>
      <c r="J81" s="58">
        <v>0</v>
      </c>
      <c r="K81" s="58">
        <v>0</v>
      </c>
      <c r="L81" s="58">
        <v>0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0</v>
      </c>
      <c r="S81" s="58">
        <v>0</v>
      </c>
      <c r="T81" s="58">
        <v>0</v>
      </c>
      <c r="U81" s="58">
        <v>0</v>
      </c>
      <c r="V81" s="58">
        <v>0</v>
      </c>
      <c r="W81" s="58">
        <v>1E-4</v>
      </c>
      <c r="X81" s="58">
        <v>0</v>
      </c>
      <c r="Y81" s="58">
        <v>0.69</v>
      </c>
      <c r="Z81" s="58">
        <v>0</v>
      </c>
      <c r="AA81" s="58">
        <v>-13.8</v>
      </c>
      <c r="AB81" s="58">
        <v>0</v>
      </c>
      <c r="AC81" s="58">
        <v>-0.01</v>
      </c>
      <c r="AD81" s="58">
        <v>0</v>
      </c>
      <c r="AE81" s="58">
        <v>3160975</v>
      </c>
      <c r="AF81" s="58">
        <v>-21200</v>
      </c>
      <c r="AG81" s="58">
        <v>267300</v>
      </c>
      <c r="AH81" s="58">
        <v>40.1</v>
      </c>
      <c r="AI81" s="58">
        <v>-2</v>
      </c>
      <c r="AJ81" s="58">
        <v>3.9</v>
      </c>
      <c r="AK81" s="58">
        <v>33300</v>
      </c>
      <c r="AL81" s="58">
        <v>1556.45</v>
      </c>
      <c r="AM81" s="58">
        <v>-454.3</v>
      </c>
      <c r="AN81" s="58">
        <v>47.27</v>
      </c>
      <c r="AO81" s="58">
        <v>10450</v>
      </c>
      <c r="AP81" s="58">
        <v>-575</v>
      </c>
      <c r="AQ81" s="58">
        <v>1275</v>
      </c>
      <c r="AR81" s="58">
        <v>0.97</v>
      </c>
      <c r="AS81" s="58">
        <v>0</v>
      </c>
      <c r="AT81" s="58">
        <v>-31.3</v>
      </c>
      <c r="AU81" s="58">
        <v>0</v>
      </c>
      <c r="AV81" s="58">
        <v>1.32</v>
      </c>
      <c r="AW81" s="58">
        <v>0</v>
      </c>
      <c r="AX81" s="58">
        <v>1E-4</v>
      </c>
      <c r="AY81" s="58">
        <v>0</v>
      </c>
      <c r="AZ81" s="58">
        <v>0</v>
      </c>
      <c r="BA81" s="58">
        <v>0</v>
      </c>
      <c r="BB81" s="58">
        <v>0</v>
      </c>
      <c r="BC81" s="58">
        <v>0</v>
      </c>
      <c r="BD81" s="58">
        <v>0</v>
      </c>
      <c r="BE81" s="58">
        <v>0</v>
      </c>
      <c r="BF81" s="58">
        <v>0</v>
      </c>
      <c r="BG81" s="59">
        <v>0</v>
      </c>
      <c r="BH81" s="59">
        <v>0</v>
      </c>
      <c r="BI81" s="58">
        <v>0</v>
      </c>
      <c r="BJ81" s="58">
        <v>0</v>
      </c>
      <c r="BK81" s="58">
        <v>0</v>
      </c>
      <c r="BL81" s="58">
        <v>0</v>
      </c>
      <c r="BM81" s="58">
        <v>0</v>
      </c>
      <c r="BN81" s="58">
        <v>0</v>
      </c>
      <c r="BO81" s="58">
        <v>0</v>
      </c>
      <c r="BP81" s="58">
        <v>0</v>
      </c>
      <c r="BQ81" s="58">
        <v>0</v>
      </c>
      <c r="BR81" s="58">
        <v>0</v>
      </c>
      <c r="BS81" s="58">
        <v>0</v>
      </c>
      <c r="BT81" s="58">
        <v>0</v>
      </c>
      <c r="BU81" s="58">
        <v>0</v>
      </c>
      <c r="BV81" s="58">
        <v>0</v>
      </c>
      <c r="BW81" s="58">
        <v>0</v>
      </c>
      <c r="BX81" s="58">
        <v>0</v>
      </c>
      <c r="BY81" s="58">
        <v>0</v>
      </c>
      <c r="BZ81" s="58">
        <v>0</v>
      </c>
      <c r="CA81" s="58">
        <v>0</v>
      </c>
      <c r="CB81" s="58">
        <v>0</v>
      </c>
      <c r="CC81" s="59">
        <v>44755.645833333336</v>
      </c>
      <c r="CD81" s="59">
        <v>44755.645833333336</v>
      </c>
      <c r="CE81" s="58">
        <v>0</v>
      </c>
      <c r="CF81" s="58">
        <v>0</v>
      </c>
      <c r="CG81" s="58">
        <v>0</v>
      </c>
      <c r="CH81" s="58">
        <v>40.1</v>
      </c>
      <c r="CI81" s="58">
        <v>65535</v>
      </c>
      <c r="CJ81" s="58">
        <v>288500</v>
      </c>
      <c r="CK81" s="58">
        <v>-7.3483535528596183E-2</v>
      </c>
      <c r="CL81" s="58">
        <v>5.9</v>
      </c>
      <c r="CM81" s="58">
        <v>-0.33898305084745761</v>
      </c>
      <c r="CN81" s="58">
        <v>2010.75</v>
      </c>
      <c r="CO81" s="58">
        <v>-0.22593559617058312</v>
      </c>
      <c r="CP81" s="58">
        <v>11025</v>
      </c>
      <c r="CQ81" s="58">
        <v>-5.2154195011337869E-2</v>
      </c>
      <c r="CR81" s="58">
        <v>47.27</v>
      </c>
      <c r="CS81" s="58">
        <v>65535</v>
      </c>
      <c r="CT81" s="58">
        <v>2010.75</v>
      </c>
      <c r="CU81" s="58">
        <v>5.9</v>
      </c>
      <c r="CV81" s="58">
        <v>0</v>
      </c>
      <c r="CW81" s="58" t="s">
        <v>347</v>
      </c>
      <c r="CX81" s="58" t="s">
        <v>347</v>
      </c>
      <c r="CY81" s="58" t="s">
        <v>346</v>
      </c>
    </row>
    <row r="82" spans="3:103" x14ac:dyDescent="0.25">
      <c r="C82" s="58">
        <v>80</v>
      </c>
      <c r="D82" s="58">
        <v>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1E-4</v>
      </c>
      <c r="X82" s="58">
        <v>0</v>
      </c>
      <c r="Y82" s="58">
        <v>0.82</v>
      </c>
      <c r="Z82" s="58">
        <v>0</v>
      </c>
      <c r="AA82" s="58">
        <v>-16.07</v>
      </c>
      <c r="AB82" s="58">
        <v>0</v>
      </c>
      <c r="AC82" s="58">
        <v>-0.02</v>
      </c>
      <c r="AD82" s="58">
        <v>0</v>
      </c>
      <c r="AE82" s="58">
        <v>3593125</v>
      </c>
      <c r="AF82" s="58">
        <v>62000</v>
      </c>
      <c r="AG82" s="58">
        <v>287800</v>
      </c>
      <c r="AH82" s="58">
        <v>38.979999999999997</v>
      </c>
      <c r="AI82" s="58">
        <v>-1.95</v>
      </c>
      <c r="AJ82" s="58">
        <v>4.8</v>
      </c>
      <c r="AK82" s="58">
        <v>33400</v>
      </c>
      <c r="AL82" s="58">
        <v>1452.95</v>
      </c>
      <c r="AM82" s="58">
        <v>-279.39999999999998</v>
      </c>
      <c r="AN82" s="58">
        <v>41.84</v>
      </c>
      <c r="AO82" s="58">
        <v>10250</v>
      </c>
      <c r="AP82" s="58">
        <v>475</v>
      </c>
      <c r="AQ82" s="58">
        <v>2250</v>
      </c>
      <c r="AR82" s="58">
        <v>0.97</v>
      </c>
      <c r="AS82" s="58">
        <v>0</v>
      </c>
      <c r="AT82" s="58">
        <v>-22.95</v>
      </c>
      <c r="AU82" s="58">
        <v>0</v>
      </c>
      <c r="AV82" s="58">
        <v>1.1000000000000001</v>
      </c>
      <c r="AW82" s="58">
        <v>0</v>
      </c>
      <c r="AX82" s="58">
        <v>1E-4</v>
      </c>
      <c r="AY82" s="58">
        <v>0</v>
      </c>
      <c r="AZ82" s="58">
        <v>0</v>
      </c>
      <c r="BA82" s="58">
        <v>0</v>
      </c>
      <c r="BB82" s="58">
        <v>0</v>
      </c>
      <c r="BC82" s="58">
        <v>0</v>
      </c>
      <c r="BD82" s="58">
        <v>0</v>
      </c>
      <c r="BE82" s="58">
        <v>0</v>
      </c>
      <c r="BF82" s="58">
        <v>0</v>
      </c>
      <c r="BG82" s="59">
        <v>0</v>
      </c>
      <c r="BH82" s="59">
        <v>0</v>
      </c>
      <c r="BI82" s="58">
        <v>0</v>
      </c>
      <c r="BJ82" s="58">
        <v>0</v>
      </c>
      <c r="BK82" s="58">
        <v>0</v>
      </c>
      <c r="BL82" s="58">
        <v>0</v>
      </c>
      <c r="BM82" s="58">
        <v>0</v>
      </c>
      <c r="BN82" s="58">
        <v>0</v>
      </c>
      <c r="BO82" s="58">
        <v>0</v>
      </c>
      <c r="BP82" s="58">
        <v>0</v>
      </c>
      <c r="BQ82" s="58">
        <v>0</v>
      </c>
      <c r="BR82" s="58">
        <v>0</v>
      </c>
      <c r="BS82" s="58">
        <v>0</v>
      </c>
      <c r="BT82" s="58">
        <v>0</v>
      </c>
      <c r="BU82" s="58">
        <v>0</v>
      </c>
      <c r="BV82" s="58">
        <v>0</v>
      </c>
      <c r="BW82" s="58">
        <v>0</v>
      </c>
      <c r="BX82" s="58">
        <v>0</v>
      </c>
      <c r="BY82" s="58">
        <v>0</v>
      </c>
      <c r="BZ82" s="58">
        <v>0</v>
      </c>
      <c r="CA82" s="58">
        <v>0</v>
      </c>
      <c r="CB82" s="58">
        <v>0</v>
      </c>
      <c r="CC82" s="59">
        <v>44755.645833333336</v>
      </c>
      <c r="CD82" s="59">
        <v>44755.645833333336</v>
      </c>
      <c r="CE82" s="58">
        <v>0</v>
      </c>
      <c r="CF82" s="58">
        <v>0</v>
      </c>
      <c r="CG82" s="58">
        <v>0</v>
      </c>
      <c r="CH82" s="58">
        <v>38.979999999999997</v>
      </c>
      <c r="CI82" s="58">
        <v>65535</v>
      </c>
      <c r="CJ82" s="58">
        <v>225800</v>
      </c>
      <c r="CK82" s="58">
        <v>0.27457927369353408</v>
      </c>
      <c r="CL82" s="58">
        <v>6.75</v>
      </c>
      <c r="CM82" s="58">
        <v>-0.28888888888888886</v>
      </c>
      <c r="CN82" s="58">
        <v>1732.35</v>
      </c>
      <c r="CO82" s="58">
        <v>-0.16128380523566255</v>
      </c>
      <c r="CP82" s="58">
        <v>9775</v>
      </c>
      <c r="CQ82" s="58">
        <v>4.859335038363171E-2</v>
      </c>
      <c r="CR82" s="58">
        <v>41.84</v>
      </c>
      <c r="CS82" s="58">
        <v>65535</v>
      </c>
      <c r="CT82" s="58">
        <v>1732.35</v>
      </c>
      <c r="CU82" s="58">
        <v>6.75</v>
      </c>
      <c r="CV82" s="58">
        <v>0</v>
      </c>
      <c r="CW82" s="58" t="s">
        <v>347</v>
      </c>
      <c r="CX82" s="58" t="s">
        <v>347</v>
      </c>
      <c r="CY82" s="58" t="s">
        <v>346</v>
      </c>
    </row>
    <row r="83" spans="3:103" x14ac:dyDescent="0.25">
      <c r="C83" s="58">
        <v>81</v>
      </c>
      <c r="D83" s="58">
        <v>0</v>
      </c>
      <c r="E83" s="58">
        <v>0</v>
      </c>
      <c r="F83" s="58">
        <v>0</v>
      </c>
      <c r="G83" s="58">
        <v>0</v>
      </c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58">
        <v>0</v>
      </c>
      <c r="Q83" s="58">
        <v>0</v>
      </c>
      <c r="R83" s="58">
        <v>0</v>
      </c>
      <c r="S83" s="58">
        <v>0</v>
      </c>
      <c r="T83" s="58">
        <v>0</v>
      </c>
      <c r="U83" s="58">
        <v>0</v>
      </c>
      <c r="V83" s="58">
        <v>0</v>
      </c>
      <c r="W83" s="58">
        <v>1E-4</v>
      </c>
      <c r="X83" s="58">
        <v>0</v>
      </c>
      <c r="Y83" s="58">
        <v>0.98</v>
      </c>
      <c r="Z83" s="58">
        <v>0</v>
      </c>
      <c r="AA83" s="58">
        <v>-18.5</v>
      </c>
      <c r="AB83" s="58">
        <v>0</v>
      </c>
      <c r="AC83" s="58">
        <v>-0.02</v>
      </c>
      <c r="AD83" s="58">
        <v>0</v>
      </c>
      <c r="AE83" s="58">
        <v>17494575</v>
      </c>
      <c r="AF83" s="58">
        <v>11925</v>
      </c>
      <c r="AG83" s="58">
        <v>1520900</v>
      </c>
      <c r="AH83" s="58">
        <v>37.76</v>
      </c>
      <c r="AI83" s="58">
        <v>-2.1</v>
      </c>
      <c r="AJ83" s="58">
        <v>5.85</v>
      </c>
      <c r="AK83" s="58">
        <v>33500</v>
      </c>
      <c r="AL83" s="58">
        <v>1337.85</v>
      </c>
      <c r="AM83" s="58">
        <v>-233.05</v>
      </c>
      <c r="AN83" s="58">
        <v>0</v>
      </c>
      <c r="AO83" s="58">
        <v>55150</v>
      </c>
      <c r="AP83" s="58">
        <v>-8025</v>
      </c>
      <c r="AQ83" s="58">
        <v>38000</v>
      </c>
      <c r="AR83" s="58">
        <v>0</v>
      </c>
      <c r="AS83" s="58">
        <v>0</v>
      </c>
      <c r="AT83" s="58">
        <v>0</v>
      </c>
      <c r="AU83" s="58">
        <v>0</v>
      </c>
      <c r="AV83" s="58">
        <v>0</v>
      </c>
      <c r="AW83" s="58">
        <v>0</v>
      </c>
      <c r="AX83" s="58">
        <v>0</v>
      </c>
      <c r="AY83" s="58">
        <v>0</v>
      </c>
      <c r="AZ83" s="58">
        <v>0</v>
      </c>
      <c r="BA83" s="58">
        <v>0</v>
      </c>
      <c r="BB83" s="58">
        <v>0</v>
      </c>
      <c r="BC83" s="58">
        <v>0</v>
      </c>
      <c r="BD83" s="58">
        <v>0</v>
      </c>
      <c r="BE83" s="58">
        <v>0</v>
      </c>
      <c r="BF83" s="58">
        <v>0</v>
      </c>
      <c r="BG83" s="59">
        <v>0</v>
      </c>
      <c r="BH83" s="59">
        <v>0</v>
      </c>
      <c r="BI83" s="58">
        <v>0</v>
      </c>
      <c r="BJ83" s="58">
        <v>0</v>
      </c>
      <c r="BK83" s="58">
        <v>0</v>
      </c>
      <c r="BL83" s="58">
        <v>0</v>
      </c>
      <c r="BM83" s="58">
        <v>0</v>
      </c>
      <c r="BN83" s="58">
        <v>0</v>
      </c>
      <c r="BO83" s="58">
        <v>0</v>
      </c>
      <c r="BP83" s="58">
        <v>0</v>
      </c>
      <c r="BQ83" s="58">
        <v>0</v>
      </c>
      <c r="BR83" s="58">
        <v>0</v>
      </c>
      <c r="BS83" s="58">
        <v>0</v>
      </c>
      <c r="BT83" s="58">
        <v>0</v>
      </c>
      <c r="BU83" s="58">
        <v>0</v>
      </c>
      <c r="BV83" s="58">
        <v>0</v>
      </c>
      <c r="BW83" s="58">
        <v>0</v>
      </c>
      <c r="BX83" s="58">
        <v>0</v>
      </c>
      <c r="BY83" s="58">
        <v>0</v>
      </c>
      <c r="BZ83" s="58">
        <v>0</v>
      </c>
      <c r="CA83" s="58">
        <v>0</v>
      </c>
      <c r="CB83" s="58">
        <v>0</v>
      </c>
      <c r="CC83" s="59">
        <v>44755.645833333336</v>
      </c>
      <c r="CD83" s="59">
        <v>44755.645833333336</v>
      </c>
      <c r="CE83" s="58">
        <v>0</v>
      </c>
      <c r="CF83" s="58">
        <v>0</v>
      </c>
      <c r="CG83" s="58">
        <v>0</v>
      </c>
      <c r="CH83" s="58">
        <v>37.76</v>
      </c>
      <c r="CI83" s="58">
        <v>65535</v>
      </c>
      <c r="CJ83" s="58">
        <v>1508975</v>
      </c>
      <c r="CK83" s="58">
        <v>7.9027154194072132E-3</v>
      </c>
      <c r="CL83" s="58">
        <v>7.9499999999999993</v>
      </c>
      <c r="CM83" s="58">
        <v>-0.26415094339622647</v>
      </c>
      <c r="CN83" s="58">
        <v>1570.8999999999999</v>
      </c>
      <c r="CO83" s="58">
        <v>-0.14835444649563947</v>
      </c>
      <c r="CP83" s="58">
        <v>63175</v>
      </c>
      <c r="CQ83" s="58">
        <v>-0.12702809655718242</v>
      </c>
      <c r="CR83" s="58">
        <v>0</v>
      </c>
      <c r="CT83" s="58">
        <v>1570.8999999999999</v>
      </c>
      <c r="CU83" s="58">
        <v>7.9499999999999993</v>
      </c>
      <c r="CV83" s="58">
        <v>0</v>
      </c>
      <c r="CW83" s="58" t="s">
        <v>347</v>
      </c>
      <c r="CX83" s="58" t="s">
        <v>347</v>
      </c>
      <c r="CY83" s="58" t="s">
        <v>346</v>
      </c>
    </row>
    <row r="84" spans="3:103" x14ac:dyDescent="0.25">
      <c r="C84" s="58">
        <v>82</v>
      </c>
      <c r="D84" s="58">
        <v>0</v>
      </c>
      <c r="E84" s="58">
        <v>0</v>
      </c>
      <c r="F84" s="58">
        <v>0</v>
      </c>
      <c r="G84" s="58">
        <v>0</v>
      </c>
      <c r="H84" s="58">
        <v>0</v>
      </c>
      <c r="I84" s="58">
        <v>0</v>
      </c>
      <c r="J84" s="58">
        <v>0</v>
      </c>
      <c r="K84" s="58">
        <v>0</v>
      </c>
      <c r="L84" s="58">
        <v>0</v>
      </c>
      <c r="M84" s="58">
        <v>0</v>
      </c>
      <c r="N84" s="58">
        <v>0</v>
      </c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58">
        <v>0</v>
      </c>
      <c r="U84" s="58">
        <v>0</v>
      </c>
      <c r="V84" s="58">
        <v>0</v>
      </c>
      <c r="W84" s="58">
        <v>1E-4</v>
      </c>
      <c r="X84" s="58">
        <v>0</v>
      </c>
      <c r="Y84" s="58">
        <v>1.1599999999999999</v>
      </c>
      <c r="Z84" s="58">
        <v>0</v>
      </c>
      <c r="AA84" s="58">
        <v>-21.17</v>
      </c>
      <c r="AB84" s="58">
        <v>0</v>
      </c>
      <c r="AC84" s="58">
        <v>-0.03</v>
      </c>
      <c r="AD84" s="58">
        <v>0</v>
      </c>
      <c r="AE84" s="58">
        <v>6318425</v>
      </c>
      <c r="AF84" s="58">
        <v>66950</v>
      </c>
      <c r="AG84" s="58">
        <v>384550</v>
      </c>
      <c r="AH84" s="58">
        <v>36.47</v>
      </c>
      <c r="AI84" s="58">
        <v>-1.85</v>
      </c>
      <c r="AJ84" s="58">
        <v>7.1</v>
      </c>
      <c r="AK84" s="58">
        <v>33600</v>
      </c>
      <c r="AL84" s="58">
        <v>1226.55</v>
      </c>
      <c r="AM84" s="58">
        <v>-302.5</v>
      </c>
      <c r="AN84" s="58">
        <v>0</v>
      </c>
      <c r="AO84" s="58">
        <v>11300</v>
      </c>
      <c r="AP84" s="58">
        <v>-500</v>
      </c>
      <c r="AQ84" s="58">
        <v>2400</v>
      </c>
      <c r="AR84" s="58">
        <v>0</v>
      </c>
      <c r="AS84" s="58">
        <v>0</v>
      </c>
      <c r="AT84" s="58">
        <v>0</v>
      </c>
      <c r="AU84" s="58">
        <v>0</v>
      </c>
      <c r="AV84" s="58">
        <v>0</v>
      </c>
      <c r="AW84" s="58">
        <v>0</v>
      </c>
      <c r="AX84" s="58">
        <v>0</v>
      </c>
      <c r="AY84" s="58">
        <v>0</v>
      </c>
      <c r="AZ84" s="58">
        <v>0</v>
      </c>
      <c r="BA84" s="58">
        <v>0</v>
      </c>
      <c r="BB84" s="58">
        <v>0</v>
      </c>
      <c r="BC84" s="58">
        <v>0</v>
      </c>
      <c r="BD84" s="58">
        <v>0</v>
      </c>
      <c r="BE84" s="58">
        <v>0</v>
      </c>
      <c r="BF84" s="58">
        <v>0</v>
      </c>
      <c r="BG84" s="59">
        <v>0</v>
      </c>
      <c r="BH84" s="59">
        <v>0</v>
      </c>
      <c r="BI84" s="58">
        <v>0</v>
      </c>
      <c r="BJ84" s="58">
        <v>0</v>
      </c>
      <c r="BK84" s="58">
        <v>0</v>
      </c>
      <c r="BL84" s="58">
        <v>0</v>
      </c>
      <c r="BM84" s="58">
        <v>0</v>
      </c>
      <c r="BN84" s="58">
        <v>0</v>
      </c>
      <c r="BO84" s="58">
        <v>0</v>
      </c>
      <c r="BP84" s="58">
        <v>0</v>
      </c>
      <c r="BQ84" s="58">
        <v>0</v>
      </c>
      <c r="BR84" s="58">
        <v>0</v>
      </c>
      <c r="BS84" s="58">
        <v>0</v>
      </c>
      <c r="BT84" s="58">
        <v>0</v>
      </c>
      <c r="BU84" s="58">
        <v>0</v>
      </c>
      <c r="BV84" s="58">
        <v>0</v>
      </c>
      <c r="BW84" s="58">
        <v>0</v>
      </c>
      <c r="BX84" s="58">
        <v>0</v>
      </c>
      <c r="BY84" s="58">
        <v>0</v>
      </c>
      <c r="BZ84" s="58">
        <v>0</v>
      </c>
      <c r="CA84" s="58">
        <v>0</v>
      </c>
      <c r="CB84" s="58">
        <v>0</v>
      </c>
      <c r="CC84" s="59">
        <v>44755.645833333336</v>
      </c>
      <c r="CD84" s="59">
        <v>44755.645833333336</v>
      </c>
      <c r="CE84" s="58">
        <v>0</v>
      </c>
      <c r="CF84" s="58">
        <v>0</v>
      </c>
      <c r="CG84" s="58">
        <v>0</v>
      </c>
      <c r="CH84" s="58">
        <v>36.47</v>
      </c>
      <c r="CI84" s="58">
        <v>65535</v>
      </c>
      <c r="CJ84" s="58">
        <v>317600</v>
      </c>
      <c r="CK84" s="58">
        <v>0.21079974811083124</v>
      </c>
      <c r="CL84" s="58">
        <v>8.9499999999999993</v>
      </c>
      <c r="CM84" s="58">
        <v>-0.20670391061452517</v>
      </c>
      <c r="CN84" s="58">
        <v>1529.05</v>
      </c>
      <c r="CO84" s="58">
        <v>-0.19783525718583433</v>
      </c>
      <c r="CP84" s="58">
        <v>11800</v>
      </c>
      <c r="CQ84" s="58">
        <v>-4.2372881355932202E-2</v>
      </c>
      <c r="CR84" s="58">
        <v>0</v>
      </c>
      <c r="CT84" s="58">
        <v>1529.05</v>
      </c>
      <c r="CU84" s="58">
        <v>8.9499999999999993</v>
      </c>
      <c r="CV84" s="58">
        <v>0</v>
      </c>
      <c r="CW84" s="58" t="s">
        <v>347</v>
      </c>
      <c r="CX84" s="58" t="s">
        <v>347</v>
      </c>
      <c r="CY84" s="58" t="s">
        <v>346</v>
      </c>
    </row>
    <row r="85" spans="3:103" x14ac:dyDescent="0.25">
      <c r="C85" s="58">
        <v>83</v>
      </c>
      <c r="D85" s="58">
        <v>0</v>
      </c>
      <c r="E85" s="58">
        <v>0</v>
      </c>
      <c r="F85" s="58">
        <v>0</v>
      </c>
      <c r="G85" s="58">
        <v>0</v>
      </c>
      <c r="H85" s="58">
        <v>0</v>
      </c>
      <c r="I85" s="58">
        <v>0</v>
      </c>
      <c r="J85" s="58">
        <v>0</v>
      </c>
      <c r="K85" s="58">
        <v>0</v>
      </c>
      <c r="L85" s="58">
        <v>0</v>
      </c>
      <c r="M85" s="58">
        <v>0</v>
      </c>
      <c r="N85" s="58">
        <v>0</v>
      </c>
      <c r="O85" s="58">
        <v>0</v>
      </c>
      <c r="P85" s="58">
        <v>0</v>
      </c>
      <c r="Q85" s="58">
        <v>0</v>
      </c>
      <c r="R85" s="58">
        <v>0</v>
      </c>
      <c r="S85" s="58">
        <v>0</v>
      </c>
      <c r="T85" s="58">
        <v>0</v>
      </c>
      <c r="U85" s="58">
        <v>0</v>
      </c>
      <c r="V85" s="58">
        <v>0</v>
      </c>
      <c r="W85" s="58">
        <v>1E-4</v>
      </c>
      <c r="X85" s="58">
        <v>0</v>
      </c>
      <c r="Y85" s="58">
        <v>1.41</v>
      </c>
      <c r="Z85" s="58">
        <v>0</v>
      </c>
      <c r="AA85" s="58">
        <v>-24.94</v>
      </c>
      <c r="AB85" s="58">
        <v>0</v>
      </c>
      <c r="AC85" s="58">
        <v>-0.03</v>
      </c>
      <c r="AD85" s="58">
        <v>0</v>
      </c>
      <c r="AE85" s="58">
        <v>7137675</v>
      </c>
      <c r="AF85" s="58">
        <v>87000</v>
      </c>
      <c r="AG85" s="58">
        <v>484600</v>
      </c>
      <c r="AH85" s="58">
        <v>35.42</v>
      </c>
      <c r="AI85" s="58">
        <v>-1.5</v>
      </c>
      <c r="AJ85" s="58">
        <v>9</v>
      </c>
      <c r="AK85" s="58">
        <v>33700</v>
      </c>
      <c r="AL85" s="58">
        <v>1156.75</v>
      </c>
      <c r="AM85" s="58">
        <v>-230.05</v>
      </c>
      <c r="AN85" s="58">
        <v>36.97</v>
      </c>
      <c r="AO85" s="58">
        <v>19600</v>
      </c>
      <c r="AP85" s="58">
        <v>-1350</v>
      </c>
      <c r="AQ85" s="58">
        <v>5275</v>
      </c>
      <c r="AR85" s="58">
        <v>0.96</v>
      </c>
      <c r="AS85" s="58">
        <v>0</v>
      </c>
      <c r="AT85" s="58">
        <v>-29.77</v>
      </c>
      <c r="AU85" s="58">
        <v>0</v>
      </c>
      <c r="AV85" s="58">
        <v>1.61</v>
      </c>
      <c r="AW85" s="58">
        <v>0</v>
      </c>
      <c r="AX85" s="58">
        <v>1E-4</v>
      </c>
      <c r="AY85" s="58">
        <v>0</v>
      </c>
      <c r="AZ85" s="58">
        <v>0</v>
      </c>
      <c r="BA85" s="58">
        <v>0</v>
      </c>
      <c r="BB85" s="58">
        <v>0</v>
      </c>
      <c r="BC85" s="58">
        <v>0</v>
      </c>
      <c r="BD85" s="58">
        <v>0</v>
      </c>
      <c r="BE85" s="58">
        <v>0</v>
      </c>
      <c r="BF85" s="58">
        <v>0</v>
      </c>
      <c r="BG85" s="59">
        <v>0</v>
      </c>
      <c r="BH85" s="59">
        <v>0</v>
      </c>
      <c r="BI85" s="58">
        <v>0</v>
      </c>
      <c r="BJ85" s="58">
        <v>0</v>
      </c>
      <c r="BK85" s="58">
        <v>0</v>
      </c>
      <c r="BL85" s="58">
        <v>0</v>
      </c>
      <c r="BM85" s="58">
        <v>0</v>
      </c>
      <c r="BN85" s="58">
        <v>0</v>
      </c>
      <c r="BO85" s="58">
        <v>0</v>
      </c>
      <c r="BP85" s="58">
        <v>0</v>
      </c>
      <c r="BQ85" s="58">
        <v>0</v>
      </c>
      <c r="BR85" s="58">
        <v>0</v>
      </c>
      <c r="BS85" s="58">
        <v>0</v>
      </c>
      <c r="BT85" s="58">
        <v>0</v>
      </c>
      <c r="BU85" s="58">
        <v>0</v>
      </c>
      <c r="BV85" s="58">
        <v>0</v>
      </c>
      <c r="BW85" s="58">
        <v>0</v>
      </c>
      <c r="BX85" s="58">
        <v>0</v>
      </c>
      <c r="BY85" s="58">
        <v>0</v>
      </c>
      <c r="BZ85" s="58">
        <v>0</v>
      </c>
      <c r="CA85" s="58">
        <v>0</v>
      </c>
      <c r="CB85" s="58">
        <v>0</v>
      </c>
      <c r="CC85" s="59">
        <v>44755.645833333336</v>
      </c>
      <c r="CD85" s="59">
        <v>44755.645833333336</v>
      </c>
      <c r="CE85" s="58">
        <v>0</v>
      </c>
      <c r="CF85" s="58">
        <v>0</v>
      </c>
      <c r="CG85" s="58">
        <v>0</v>
      </c>
      <c r="CH85" s="58">
        <v>35.42</v>
      </c>
      <c r="CI85" s="58">
        <v>65535</v>
      </c>
      <c r="CJ85" s="58">
        <v>397600</v>
      </c>
      <c r="CK85" s="58">
        <v>0.21881287726358148</v>
      </c>
      <c r="CL85" s="58">
        <v>10.5</v>
      </c>
      <c r="CM85" s="58">
        <v>-0.14285714285714285</v>
      </c>
      <c r="CN85" s="58">
        <v>1386.8</v>
      </c>
      <c r="CO85" s="58">
        <v>-0.16588549177963657</v>
      </c>
      <c r="CP85" s="58">
        <v>20950</v>
      </c>
      <c r="CQ85" s="58">
        <v>-6.4439140811455853E-2</v>
      </c>
      <c r="CR85" s="58">
        <v>36.97</v>
      </c>
      <c r="CS85" s="58">
        <v>65535</v>
      </c>
      <c r="CT85" s="58">
        <v>1386.8</v>
      </c>
      <c r="CU85" s="58">
        <v>10.5</v>
      </c>
      <c r="CV85" s="58">
        <v>0</v>
      </c>
      <c r="CW85" s="58" t="s">
        <v>347</v>
      </c>
      <c r="CX85" s="58" t="s">
        <v>347</v>
      </c>
      <c r="CY85" s="58" t="s">
        <v>346</v>
      </c>
    </row>
    <row r="86" spans="3:103" x14ac:dyDescent="0.25">
      <c r="C86" s="58">
        <v>84</v>
      </c>
      <c r="D86" s="58">
        <v>0</v>
      </c>
      <c r="E86" s="58">
        <v>0</v>
      </c>
      <c r="F86" s="58">
        <v>0</v>
      </c>
      <c r="G86" s="58">
        <v>0</v>
      </c>
      <c r="H86" s="58">
        <v>0</v>
      </c>
      <c r="I86" s="58">
        <v>0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0</v>
      </c>
      <c r="S86" s="58">
        <v>0</v>
      </c>
      <c r="T86" s="58">
        <v>0</v>
      </c>
      <c r="U86" s="58">
        <v>0</v>
      </c>
      <c r="V86" s="58">
        <v>0</v>
      </c>
      <c r="W86" s="58">
        <v>1E-4</v>
      </c>
      <c r="X86" s="58">
        <v>0</v>
      </c>
      <c r="Y86" s="58">
        <v>1.69</v>
      </c>
      <c r="Z86" s="58">
        <v>0</v>
      </c>
      <c r="AA86" s="58">
        <v>-29.02</v>
      </c>
      <c r="AB86" s="58">
        <v>0</v>
      </c>
      <c r="AC86" s="58">
        <v>-0.04</v>
      </c>
      <c r="AD86" s="58">
        <v>0</v>
      </c>
      <c r="AE86" s="58">
        <v>10776975</v>
      </c>
      <c r="AF86" s="58">
        <v>298975</v>
      </c>
      <c r="AG86" s="58">
        <v>798150</v>
      </c>
      <c r="AH86" s="58">
        <v>34.26</v>
      </c>
      <c r="AI86" s="58">
        <v>-1.3</v>
      </c>
      <c r="AJ86" s="58">
        <v>11.3</v>
      </c>
      <c r="AK86" s="58">
        <v>33800</v>
      </c>
      <c r="AL86" s="58">
        <v>1068.55</v>
      </c>
      <c r="AM86" s="58">
        <v>-271.05</v>
      </c>
      <c r="AN86" s="58">
        <v>39.93</v>
      </c>
      <c r="AO86" s="58">
        <v>20850</v>
      </c>
      <c r="AP86" s="58">
        <v>-3125</v>
      </c>
      <c r="AQ86" s="58">
        <v>17475</v>
      </c>
      <c r="AR86" s="58">
        <v>0.93</v>
      </c>
      <c r="AS86" s="58">
        <v>0</v>
      </c>
      <c r="AT86" s="58">
        <v>-49.47</v>
      </c>
      <c r="AU86" s="58">
        <v>0</v>
      </c>
      <c r="AV86" s="58">
        <v>2.48</v>
      </c>
      <c r="AW86" s="58">
        <v>0</v>
      </c>
      <c r="AX86" s="58">
        <v>2.0000000000000001E-4</v>
      </c>
      <c r="AY86" s="58">
        <v>0</v>
      </c>
      <c r="AZ86" s="58">
        <v>0</v>
      </c>
      <c r="BA86" s="58">
        <v>0</v>
      </c>
      <c r="BB86" s="58">
        <v>0</v>
      </c>
      <c r="BC86" s="58">
        <v>0</v>
      </c>
      <c r="BD86" s="58">
        <v>0</v>
      </c>
      <c r="BE86" s="58">
        <v>0</v>
      </c>
      <c r="BF86" s="58">
        <v>0</v>
      </c>
      <c r="BG86" s="59">
        <v>0</v>
      </c>
      <c r="BH86" s="59">
        <v>0</v>
      </c>
      <c r="BI86" s="58">
        <v>0</v>
      </c>
      <c r="BJ86" s="58">
        <v>0</v>
      </c>
      <c r="BK86" s="58">
        <v>0</v>
      </c>
      <c r="BL86" s="58">
        <v>0</v>
      </c>
      <c r="BM86" s="58">
        <v>0</v>
      </c>
      <c r="BN86" s="58">
        <v>0</v>
      </c>
      <c r="BO86" s="58">
        <v>0</v>
      </c>
      <c r="BP86" s="58">
        <v>0</v>
      </c>
      <c r="BQ86" s="58">
        <v>0</v>
      </c>
      <c r="BR86" s="58">
        <v>0</v>
      </c>
      <c r="BS86" s="58">
        <v>0</v>
      </c>
      <c r="BT86" s="58">
        <v>0</v>
      </c>
      <c r="BU86" s="58">
        <v>0</v>
      </c>
      <c r="BV86" s="58">
        <v>0</v>
      </c>
      <c r="BW86" s="58">
        <v>0</v>
      </c>
      <c r="BX86" s="58">
        <v>0</v>
      </c>
      <c r="BY86" s="58">
        <v>0</v>
      </c>
      <c r="BZ86" s="58">
        <v>0</v>
      </c>
      <c r="CA86" s="58">
        <v>0</v>
      </c>
      <c r="CB86" s="58">
        <v>0</v>
      </c>
      <c r="CC86" s="59">
        <v>44755.645833333336</v>
      </c>
      <c r="CD86" s="59">
        <v>44755.645833333336</v>
      </c>
      <c r="CE86" s="58">
        <v>0</v>
      </c>
      <c r="CF86" s="58">
        <v>0</v>
      </c>
      <c r="CG86" s="58">
        <v>0</v>
      </c>
      <c r="CH86" s="58">
        <v>34.26</v>
      </c>
      <c r="CI86" s="58">
        <v>65535</v>
      </c>
      <c r="CJ86" s="58">
        <v>499175</v>
      </c>
      <c r="CK86" s="58">
        <v>0.59893824810938046</v>
      </c>
      <c r="CL86" s="58">
        <v>12.600000000000001</v>
      </c>
      <c r="CM86" s="58">
        <v>-0.10317460317460317</v>
      </c>
      <c r="CN86" s="58">
        <v>1339.6</v>
      </c>
      <c r="CO86" s="58">
        <v>-0.20233651836369068</v>
      </c>
      <c r="CP86" s="58">
        <v>23975</v>
      </c>
      <c r="CQ86" s="58">
        <v>-0.13034410844629823</v>
      </c>
      <c r="CR86" s="58">
        <v>39.93</v>
      </c>
      <c r="CS86" s="58">
        <v>65535</v>
      </c>
      <c r="CT86" s="58">
        <v>1339.6</v>
      </c>
      <c r="CU86" s="58">
        <v>12.600000000000001</v>
      </c>
      <c r="CV86" s="58">
        <v>0</v>
      </c>
      <c r="CW86" s="58" t="s">
        <v>347</v>
      </c>
      <c r="CX86" s="58" t="s">
        <v>347</v>
      </c>
      <c r="CY86" s="58" t="s">
        <v>346</v>
      </c>
    </row>
    <row r="87" spans="3:103" x14ac:dyDescent="0.25">
      <c r="C87" s="58">
        <v>85</v>
      </c>
      <c r="D87" s="58">
        <v>0</v>
      </c>
      <c r="E87" s="58">
        <v>0</v>
      </c>
      <c r="F87" s="58">
        <v>0</v>
      </c>
      <c r="G87" s="58">
        <v>0</v>
      </c>
      <c r="H87" s="58">
        <v>0</v>
      </c>
      <c r="I87" s="58">
        <v>0</v>
      </c>
      <c r="J87" s="58">
        <v>0</v>
      </c>
      <c r="K87" s="58">
        <v>0</v>
      </c>
      <c r="L87" s="58">
        <v>0</v>
      </c>
      <c r="M87" s="58">
        <v>0</v>
      </c>
      <c r="N87" s="58">
        <v>0</v>
      </c>
      <c r="O87" s="58">
        <v>0</v>
      </c>
      <c r="P87" s="58">
        <v>0</v>
      </c>
      <c r="Q87" s="58">
        <v>0</v>
      </c>
      <c r="R87" s="58">
        <v>0</v>
      </c>
      <c r="S87" s="58">
        <v>0</v>
      </c>
      <c r="T87" s="58">
        <v>0</v>
      </c>
      <c r="U87" s="58">
        <v>0</v>
      </c>
      <c r="V87" s="58">
        <v>0</v>
      </c>
      <c r="W87" s="58">
        <v>2.0000000000000001E-4</v>
      </c>
      <c r="X87" s="58">
        <v>0</v>
      </c>
      <c r="Y87" s="58">
        <v>2.0499999999999998</v>
      </c>
      <c r="Z87" s="58">
        <v>0</v>
      </c>
      <c r="AA87" s="58">
        <v>-34.119999999999997</v>
      </c>
      <c r="AB87" s="58">
        <v>0</v>
      </c>
      <c r="AC87" s="58">
        <v>-0.06</v>
      </c>
      <c r="AD87" s="58">
        <v>0</v>
      </c>
      <c r="AE87" s="58">
        <v>9272450</v>
      </c>
      <c r="AF87" s="58">
        <v>215350</v>
      </c>
      <c r="AG87" s="58">
        <v>517900</v>
      </c>
      <c r="AH87" s="58">
        <v>33.22</v>
      </c>
      <c r="AI87" s="58">
        <v>-0.8</v>
      </c>
      <c r="AJ87" s="58">
        <v>14.5</v>
      </c>
      <c r="AK87" s="58">
        <v>33900</v>
      </c>
      <c r="AL87" s="58">
        <v>955.7</v>
      </c>
      <c r="AM87" s="58">
        <v>-236.25</v>
      </c>
      <c r="AN87" s="58">
        <v>30.99</v>
      </c>
      <c r="AO87" s="58">
        <v>9975</v>
      </c>
      <c r="AP87" s="58">
        <v>-1250</v>
      </c>
      <c r="AQ87" s="58">
        <v>10800</v>
      </c>
      <c r="AR87" s="58">
        <v>0.96</v>
      </c>
      <c r="AS87" s="58">
        <v>0</v>
      </c>
      <c r="AT87" s="58">
        <v>-26.4</v>
      </c>
      <c r="AU87" s="58">
        <v>0</v>
      </c>
      <c r="AV87" s="58">
        <v>1.7</v>
      </c>
      <c r="AW87" s="58">
        <v>0</v>
      </c>
      <c r="AX87" s="58">
        <v>2.0000000000000001E-4</v>
      </c>
      <c r="AY87" s="58">
        <v>0</v>
      </c>
      <c r="AZ87" s="58">
        <v>0</v>
      </c>
      <c r="BA87" s="58">
        <v>0</v>
      </c>
      <c r="BB87" s="58">
        <v>0</v>
      </c>
      <c r="BC87" s="58">
        <v>0</v>
      </c>
      <c r="BD87" s="58">
        <v>0</v>
      </c>
      <c r="BE87" s="58">
        <v>0</v>
      </c>
      <c r="BF87" s="58">
        <v>0</v>
      </c>
      <c r="BG87" s="59">
        <v>0</v>
      </c>
      <c r="BH87" s="59">
        <v>0</v>
      </c>
      <c r="BI87" s="58">
        <v>0</v>
      </c>
      <c r="BJ87" s="58">
        <v>0</v>
      </c>
      <c r="BK87" s="58">
        <v>0</v>
      </c>
      <c r="BL87" s="58">
        <v>0</v>
      </c>
      <c r="BM87" s="58">
        <v>0</v>
      </c>
      <c r="BN87" s="58">
        <v>0</v>
      </c>
      <c r="BO87" s="58">
        <v>0</v>
      </c>
      <c r="BP87" s="58">
        <v>0</v>
      </c>
      <c r="BQ87" s="58">
        <v>0</v>
      </c>
      <c r="BR87" s="58">
        <v>0</v>
      </c>
      <c r="BS87" s="58">
        <v>0</v>
      </c>
      <c r="BT87" s="58">
        <v>0</v>
      </c>
      <c r="BU87" s="58">
        <v>0</v>
      </c>
      <c r="BV87" s="58">
        <v>0</v>
      </c>
      <c r="BW87" s="58">
        <v>0</v>
      </c>
      <c r="BX87" s="58">
        <v>0</v>
      </c>
      <c r="BY87" s="58">
        <v>0</v>
      </c>
      <c r="BZ87" s="58">
        <v>0</v>
      </c>
      <c r="CA87" s="58">
        <v>0</v>
      </c>
      <c r="CB87" s="58">
        <v>0</v>
      </c>
      <c r="CC87" s="59">
        <v>44755.645833333336</v>
      </c>
      <c r="CD87" s="59">
        <v>44755.645833333336</v>
      </c>
      <c r="CE87" s="58">
        <v>0</v>
      </c>
      <c r="CF87" s="58">
        <v>0</v>
      </c>
      <c r="CG87" s="58">
        <v>0</v>
      </c>
      <c r="CH87" s="58">
        <v>33.22</v>
      </c>
      <c r="CI87" s="58">
        <v>65535</v>
      </c>
      <c r="CJ87" s="58">
        <v>302550</v>
      </c>
      <c r="CK87" s="58">
        <v>0.71178317633449018</v>
      </c>
      <c r="CL87" s="58">
        <v>15.3</v>
      </c>
      <c r="CM87" s="58">
        <v>-5.2287581699346407E-2</v>
      </c>
      <c r="CN87" s="58">
        <v>1191.95</v>
      </c>
      <c r="CO87" s="58">
        <v>-0.19820462267712571</v>
      </c>
      <c r="CP87" s="58">
        <v>11225</v>
      </c>
      <c r="CQ87" s="58">
        <v>-0.111358574610245</v>
      </c>
      <c r="CR87" s="58">
        <v>30.99</v>
      </c>
      <c r="CS87" s="58">
        <v>65535</v>
      </c>
      <c r="CT87" s="58">
        <v>1191.95</v>
      </c>
      <c r="CU87" s="58">
        <v>15.3</v>
      </c>
      <c r="CV87" s="58">
        <v>0</v>
      </c>
      <c r="CW87" s="58" t="s">
        <v>347</v>
      </c>
      <c r="CX87" s="58" t="s">
        <v>347</v>
      </c>
      <c r="CY87" s="58" t="s">
        <v>346</v>
      </c>
    </row>
    <row r="88" spans="3:103" x14ac:dyDescent="0.25">
      <c r="C88" s="58">
        <v>86</v>
      </c>
      <c r="D88" s="58">
        <v>0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58">
        <v>0</v>
      </c>
      <c r="Q88" s="58">
        <v>0</v>
      </c>
      <c r="R88" s="58">
        <v>0</v>
      </c>
      <c r="S88" s="58">
        <v>0</v>
      </c>
      <c r="T88" s="58">
        <v>0</v>
      </c>
      <c r="U88" s="58">
        <v>0</v>
      </c>
      <c r="V88" s="58">
        <v>0</v>
      </c>
      <c r="W88" s="58">
        <v>2.0000000000000001E-4</v>
      </c>
      <c r="X88" s="58">
        <v>0</v>
      </c>
      <c r="Y88" s="58">
        <v>2.4900000000000002</v>
      </c>
      <c r="Z88" s="58">
        <v>0</v>
      </c>
      <c r="AA88" s="58">
        <v>-40.130000000000003</v>
      </c>
      <c r="AB88" s="58">
        <v>0</v>
      </c>
      <c r="AC88" s="58">
        <v>-7.0000000000000007E-2</v>
      </c>
      <c r="AD88" s="58">
        <v>0</v>
      </c>
      <c r="AE88" s="58">
        <v>40443225</v>
      </c>
      <c r="AF88" s="58">
        <v>769825</v>
      </c>
      <c r="AG88" s="58">
        <v>2445425</v>
      </c>
      <c r="AH88" s="58">
        <v>32.229999999999997</v>
      </c>
      <c r="AI88" s="58">
        <v>-0.35</v>
      </c>
      <c r="AJ88" s="58">
        <v>18.8</v>
      </c>
      <c r="AK88" s="58">
        <v>34000</v>
      </c>
      <c r="AL88" s="58">
        <v>856.6</v>
      </c>
      <c r="AM88" s="58">
        <v>-244.85</v>
      </c>
      <c r="AN88" s="58">
        <v>28.77</v>
      </c>
      <c r="AO88" s="58">
        <v>115900</v>
      </c>
      <c r="AP88" s="58">
        <v>-21700</v>
      </c>
      <c r="AQ88" s="58">
        <v>424800</v>
      </c>
      <c r="AR88" s="58">
        <v>0.95</v>
      </c>
      <c r="AS88" s="58">
        <v>0</v>
      </c>
      <c r="AT88" s="58">
        <v>-27.35</v>
      </c>
      <c r="AU88" s="58">
        <v>0</v>
      </c>
      <c r="AV88" s="58">
        <v>1.9</v>
      </c>
      <c r="AW88" s="58">
        <v>0</v>
      </c>
      <c r="AX88" s="58">
        <v>2.0000000000000001E-4</v>
      </c>
      <c r="AY88" s="58">
        <v>0</v>
      </c>
      <c r="AZ88" s="58">
        <v>0</v>
      </c>
      <c r="BA88" s="58">
        <v>0</v>
      </c>
      <c r="BB88" s="58">
        <v>0</v>
      </c>
      <c r="BC88" s="58">
        <v>0</v>
      </c>
      <c r="BD88" s="58">
        <v>0</v>
      </c>
      <c r="BE88" s="58">
        <v>0</v>
      </c>
      <c r="BF88" s="58">
        <v>0</v>
      </c>
      <c r="BG88" s="59">
        <v>0</v>
      </c>
      <c r="BH88" s="59">
        <v>0</v>
      </c>
      <c r="BI88" s="58">
        <v>0</v>
      </c>
      <c r="BJ88" s="58">
        <v>0</v>
      </c>
      <c r="BK88" s="58">
        <v>0</v>
      </c>
      <c r="BL88" s="58">
        <v>0</v>
      </c>
      <c r="BM88" s="58">
        <v>0</v>
      </c>
      <c r="BN88" s="58">
        <v>0</v>
      </c>
      <c r="BO88" s="58">
        <v>0</v>
      </c>
      <c r="BP88" s="58">
        <v>0</v>
      </c>
      <c r="BQ88" s="58">
        <v>0</v>
      </c>
      <c r="BR88" s="58">
        <v>0</v>
      </c>
      <c r="BS88" s="58">
        <v>0</v>
      </c>
      <c r="BT88" s="58">
        <v>0</v>
      </c>
      <c r="BU88" s="58">
        <v>0</v>
      </c>
      <c r="BV88" s="58">
        <v>0</v>
      </c>
      <c r="BW88" s="58">
        <v>0</v>
      </c>
      <c r="BX88" s="58">
        <v>0</v>
      </c>
      <c r="BY88" s="58">
        <v>0</v>
      </c>
      <c r="BZ88" s="58">
        <v>0</v>
      </c>
      <c r="CA88" s="58">
        <v>0</v>
      </c>
      <c r="CB88" s="58">
        <v>0</v>
      </c>
      <c r="CC88" s="59">
        <v>44755.645833333336</v>
      </c>
      <c r="CD88" s="59">
        <v>44755.645833333336</v>
      </c>
      <c r="CE88" s="58">
        <v>0</v>
      </c>
      <c r="CF88" s="58">
        <v>0</v>
      </c>
      <c r="CG88" s="58">
        <v>0</v>
      </c>
      <c r="CH88" s="58">
        <v>32.229999999999997</v>
      </c>
      <c r="CI88" s="58">
        <v>65535</v>
      </c>
      <c r="CJ88" s="58">
        <v>1675600</v>
      </c>
      <c r="CK88" s="58">
        <v>0.45943244211028883</v>
      </c>
      <c r="CL88" s="58">
        <v>19.150000000000002</v>
      </c>
      <c r="CM88" s="58">
        <v>-1.827676240208877E-2</v>
      </c>
      <c r="CN88" s="58">
        <v>1101.45</v>
      </c>
      <c r="CO88" s="58">
        <v>-0.22229788006718415</v>
      </c>
      <c r="CP88" s="58">
        <v>137600</v>
      </c>
      <c r="CQ88" s="58">
        <v>-0.15770348837209303</v>
      </c>
      <c r="CR88" s="58">
        <v>28.77</v>
      </c>
      <c r="CS88" s="58">
        <v>65535</v>
      </c>
      <c r="CT88" s="58">
        <v>1101.45</v>
      </c>
      <c r="CU88" s="58">
        <v>19.150000000000002</v>
      </c>
      <c r="CV88" s="58">
        <v>0</v>
      </c>
      <c r="CW88" s="58" t="s">
        <v>347</v>
      </c>
      <c r="CX88" s="58" t="s">
        <v>347</v>
      </c>
      <c r="CY88" s="58" t="s">
        <v>346</v>
      </c>
    </row>
    <row r="89" spans="3:103" x14ac:dyDescent="0.25">
      <c r="C89" s="58">
        <v>87</v>
      </c>
      <c r="D89" s="58">
        <v>0</v>
      </c>
      <c r="E89" s="58">
        <v>0</v>
      </c>
      <c r="F89" s="58">
        <v>0</v>
      </c>
      <c r="G89" s="58">
        <v>0</v>
      </c>
      <c r="H89" s="58">
        <v>0</v>
      </c>
      <c r="I89" s="58">
        <v>0</v>
      </c>
      <c r="J89" s="58">
        <v>0</v>
      </c>
      <c r="K89" s="58">
        <v>0</v>
      </c>
      <c r="L89" s="58">
        <v>0</v>
      </c>
      <c r="M89" s="58">
        <v>0</v>
      </c>
      <c r="N89" s="58">
        <v>0</v>
      </c>
      <c r="O89" s="58">
        <v>0</v>
      </c>
      <c r="P89" s="58">
        <v>0</v>
      </c>
      <c r="Q89" s="58">
        <v>0</v>
      </c>
      <c r="R89" s="58">
        <v>0</v>
      </c>
      <c r="S89" s="58">
        <v>0</v>
      </c>
      <c r="T89" s="58">
        <v>0</v>
      </c>
      <c r="U89" s="58">
        <v>0</v>
      </c>
      <c r="V89" s="58">
        <v>0</v>
      </c>
      <c r="W89" s="58">
        <v>2.9999999999999997E-4</v>
      </c>
      <c r="X89" s="58">
        <v>0</v>
      </c>
      <c r="Y89" s="58">
        <v>2.98</v>
      </c>
      <c r="Z89" s="58">
        <v>0</v>
      </c>
      <c r="AA89" s="58">
        <v>-46.4</v>
      </c>
      <c r="AB89" s="58">
        <v>0</v>
      </c>
      <c r="AC89" s="58">
        <v>-0.09</v>
      </c>
      <c r="AD89" s="58">
        <v>0</v>
      </c>
      <c r="AE89" s="58">
        <v>16215675</v>
      </c>
      <c r="AF89" s="58">
        <v>-56975</v>
      </c>
      <c r="AG89" s="58">
        <v>531550</v>
      </c>
      <c r="AH89" s="58">
        <v>31.12</v>
      </c>
      <c r="AI89" s="58">
        <v>0.25</v>
      </c>
      <c r="AJ89" s="58">
        <v>24.1</v>
      </c>
      <c r="AK89" s="58">
        <v>34100</v>
      </c>
      <c r="AL89" s="58">
        <v>775.85</v>
      </c>
      <c r="AM89" s="58">
        <v>-248.8</v>
      </c>
      <c r="AN89" s="58">
        <v>33.14</v>
      </c>
      <c r="AO89" s="58">
        <v>19050</v>
      </c>
      <c r="AP89" s="58">
        <v>-5225</v>
      </c>
      <c r="AQ89" s="58">
        <v>65850</v>
      </c>
      <c r="AR89" s="58">
        <v>0.9</v>
      </c>
      <c r="AS89" s="58">
        <v>0</v>
      </c>
      <c r="AT89" s="58">
        <v>-54.82</v>
      </c>
      <c r="AU89" s="58">
        <v>0</v>
      </c>
      <c r="AV89" s="58">
        <v>3.31</v>
      </c>
      <c r="AW89" s="58">
        <v>0</v>
      </c>
      <c r="AX89" s="58">
        <v>2.9999999999999997E-4</v>
      </c>
      <c r="AY89" s="58">
        <v>0</v>
      </c>
      <c r="AZ89" s="58">
        <v>0</v>
      </c>
      <c r="BA89" s="58">
        <v>0</v>
      </c>
      <c r="BB89" s="58">
        <v>0</v>
      </c>
      <c r="BC89" s="58">
        <v>0</v>
      </c>
      <c r="BD89" s="58">
        <v>0</v>
      </c>
      <c r="BE89" s="58">
        <v>0</v>
      </c>
      <c r="BF89" s="58">
        <v>0</v>
      </c>
      <c r="BG89" s="59">
        <v>0</v>
      </c>
      <c r="BH89" s="59">
        <v>0</v>
      </c>
      <c r="BI89" s="58">
        <v>0</v>
      </c>
      <c r="BJ89" s="58">
        <v>0</v>
      </c>
      <c r="BK89" s="58">
        <v>0</v>
      </c>
      <c r="BL89" s="58">
        <v>0</v>
      </c>
      <c r="BM89" s="58">
        <v>0</v>
      </c>
      <c r="BN89" s="58">
        <v>0</v>
      </c>
      <c r="BO89" s="58">
        <v>0</v>
      </c>
      <c r="BP89" s="58">
        <v>0</v>
      </c>
      <c r="BQ89" s="58">
        <v>0</v>
      </c>
      <c r="BR89" s="58">
        <v>0</v>
      </c>
      <c r="BS89" s="58">
        <v>0</v>
      </c>
      <c r="BT89" s="58">
        <v>0</v>
      </c>
      <c r="BU89" s="58">
        <v>0</v>
      </c>
      <c r="BV89" s="58">
        <v>0</v>
      </c>
      <c r="BW89" s="58">
        <v>0</v>
      </c>
      <c r="BX89" s="58">
        <v>0</v>
      </c>
      <c r="BY89" s="58">
        <v>0</v>
      </c>
      <c r="BZ89" s="58">
        <v>0</v>
      </c>
      <c r="CA89" s="58">
        <v>0</v>
      </c>
      <c r="CB89" s="58">
        <v>0</v>
      </c>
      <c r="CC89" s="59">
        <v>44755.645833333336</v>
      </c>
      <c r="CD89" s="59">
        <v>44755.645833333336</v>
      </c>
      <c r="CE89" s="58">
        <v>0</v>
      </c>
      <c r="CF89" s="58">
        <v>0</v>
      </c>
      <c r="CG89" s="58">
        <v>0</v>
      </c>
      <c r="CH89" s="58">
        <v>31.12</v>
      </c>
      <c r="CI89" s="58">
        <v>65535</v>
      </c>
      <c r="CJ89" s="58">
        <v>588525</v>
      </c>
      <c r="CK89" s="58">
        <v>-9.6809821163077181E-2</v>
      </c>
      <c r="CL89" s="58">
        <v>23.85</v>
      </c>
      <c r="CM89" s="58">
        <v>1.0482180293501047E-2</v>
      </c>
      <c r="CN89" s="58">
        <v>1024.6500000000001</v>
      </c>
      <c r="CO89" s="58">
        <v>-0.24281461962621381</v>
      </c>
      <c r="CP89" s="58">
        <v>24275</v>
      </c>
      <c r="CQ89" s="58">
        <v>-0.21524201853759012</v>
      </c>
      <c r="CR89" s="58">
        <v>33.14</v>
      </c>
      <c r="CS89" s="58">
        <v>65535</v>
      </c>
      <c r="CT89" s="58">
        <v>1024.6500000000001</v>
      </c>
      <c r="CU89" s="58">
        <v>23.85</v>
      </c>
      <c r="CV89" s="58">
        <v>0</v>
      </c>
      <c r="CW89" s="58" t="s">
        <v>347</v>
      </c>
      <c r="CX89" s="58" t="s">
        <v>348</v>
      </c>
      <c r="CY89" s="58" t="s">
        <v>346</v>
      </c>
    </row>
    <row r="90" spans="3:103" x14ac:dyDescent="0.25">
      <c r="C90" s="58">
        <v>88</v>
      </c>
      <c r="D90" s="58">
        <v>0</v>
      </c>
      <c r="E90" s="58">
        <v>0</v>
      </c>
      <c r="F90" s="58">
        <v>0</v>
      </c>
      <c r="G90" s="58">
        <v>0</v>
      </c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58">
        <v>0</v>
      </c>
      <c r="U90" s="58">
        <v>0</v>
      </c>
      <c r="V90" s="58">
        <v>0</v>
      </c>
      <c r="W90" s="58">
        <v>4.0000000000000002E-4</v>
      </c>
      <c r="X90" s="58">
        <v>0</v>
      </c>
      <c r="Y90" s="58">
        <v>3.57</v>
      </c>
      <c r="Z90" s="58">
        <v>0</v>
      </c>
      <c r="AA90" s="58">
        <v>-53.76</v>
      </c>
      <c r="AB90" s="58">
        <v>0</v>
      </c>
      <c r="AC90" s="58">
        <v>-0.12</v>
      </c>
      <c r="AD90" s="58">
        <v>0</v>
      </c>
      <c r="AE90" s="58">
        <v>23110100</v>
      </c>
      <c r="AF90" s="58">
        <v>169350</v>
      </c>
      <c r="AG90" s="58">
        <v>1103175</v>
      </c>
      <c r="AH90" s="58">
        <v>30.13</v>
      </c>
      <c r="AI90" s="58">
        <v>1.4</v>
      </c>
      <c r="AJ90" s="58">
        <v>31.45</v>
      </c>
      <c r="AK90" s="58">
        <v>34200</v>
      </c>
      <c r="AL90" s="58">
        <v>680.4</v>
      </c>
      <c r="AM90" s="58">
        <v>-250.8</v>
      </c>
      <c r="AN90" s="58">
        <v>31.1</v>
      </c>
      <c r="AO90" s="58">
        <v>37025</v>
      </c>
      <c r="AP90" s="58">
        <v>-900</v>
      </c>
      <c r="AQ90" s="58">
        <v>189625</v>
      </c>
      <c r="AR90" s="58">
        <v>0.88</v>
      </c>
      <c r="AS90" s="58">
        <v>0</v>
      </c>
      <c r="AT90" s="58">
        <v>-57.96</v>
      </c>
      <c r="AU90" s="58">
        <v>0</v>
      </c>
      <c r="AV90" s="58">
        <v>3.73</v>
      </c>
      <c r="AW90" s="58">
        <v>0</v>
      </c>
      <c r="AX90" s="58">
        <v>4.0000000000000002E-4</v>
      </c>
      <c r="AY90" s="58">
        <v>0</v>
      </c>
      <c r="AZ90" s="58">
        <v>0</v>
      </c>
      <c r="BA90" s="58">
        <v>0</v>
      </c>
      <c r="BB90" s="58">
        <v>0</v>
      </c>
      <c r="BC90" s="58">
        <v>0</v>
      </c>
      <c r="BD90" s="58">
        <v>0</v>
      </c>
      <c r="BE90" s="58">
        <v>0</v>
      </c>
      <c r="BF90" s="58">
        <v>0</v>
      </c>
      <c r="BG90" s="59">
        <v>0</v>
      </c>
      <c r="BH90" s="59">
        <v>0</v>
      </c>
      <c r="BI90" s="58">
        <v>0</v>
      </c>
      <c r="BJ90" s="58">
        <v>0</v>
      </c>
      <c r="BK90" s="58">
        <v>0</v>
      </c>
      <c r="BL90" s="58">
        <v>0</v>
      </c>
      <c r="BM90" s="58">
        <v>0</v>
      </c>
      <c r="BN90" s="58">
        <v>0</v>
      </c>
      <c r="BO90" s="58">
        <v>0</v>
      </c>
      <c r="BP90" s="58">
        <v>0</v>
      </c>
      <c r="BQ90" s="58">
        <v>0</v>
      </c>
      <c r="BR90" s="58">
        <v>0</v>
      </c>
      <c r="BS90" s="58">
        <v>0</v>
      </c>
      <c r="BT90" s="58">
        <v>0</v>
      </c>
      <c r="BU90" s="58">
        <v>0</v>
      </c>
      <c r="BV90" s="58">
        <v>0</v>
      </c>
      <c r="BW90" s="58">
        <v>0</v>
      </c>
      <c r="BX90" s="58">
        <v>0</v>
      </c>
      <c r="BY90" s="58">
        <v>0</v>
      </c>
      <c r="BZ90" s="58">
        <v>0</v>
      </c>
      <c r="CA90" s="58">
        <v>0</v>
      </c>
      <c r="CB90" s="58">
        <v>0</v>
      </c>
      <c r="CC90" s="59">
        <v>44755.645833333336</v>
      </c>
      <c r="CD90" s="59">
        <v>44755.645833333336</v>
      </c>
      <c r="CE90" s="58">
        <v>0</v>
      </c>
      <c r="CF90" s="58">
        <v>0</v>
      </c>
      <c r="CG90" s="58">
        <v>0</v>
      </c>
      <c r="CH90" s="58">
        <v>30.13</v>
      </c>
      <c r="CI90" s="58">
        <v>65535</v>
      </c>
      <c r="CJ90" s="58">
        <v>933825</v>
      </c>
      <c r="CK90" s="58">
        <v>0.18135089551040076</v>
      </c>
      <c r="CL90" s="58">
        <v>30.05</v>
      </c>
      <c r="CM90" s="58">
        <v>4.6589018302828612E-2</v>
      </c>
      <c r="CN90" s="58">
        <v>931.2</v>
      </c>
      <c r="CO90" s="58">
        <v>-0.26932989690721648</v>
      </c>
      <c r="CP90" s="58">
        <v>37925</v>
      </c>
      <c r="CQ90" s="58">
        <v>-2.3731048121292023E-2</v>
      </c>
      <c r="CR90" s="58">
        <v>31.1</v>
      </c>
      <c r="CS90" s="58">
        <v>65535</v>
      </c>
      <c r="CT90" s="58">
        <v>931.2</v>
      </c>
      <c r="CU90" s="58">
        <v>30.05</v>
      </c>
      <c r="CV90" s="58">
        <v>0</v>
      </c>
      <c r="CW90" s="58" t="s">
        <v>347</v>
      </c>
      <c r="CX90" s="58" t="s">
        <v>348</v>
      </c>
      <c r="CY90" s="58" t="s">
        <v>346</v>
      </c>
    </row>
    <row r="91" spans="3:103" x14ac:dyDescent="0.25">
      <c r="C91" s="58">
        <v>89</v>
      </c>
      <c r="D91" s="58">
        <v>0</v>
      </c>
      <c r="E91" s="58">
        <v>0</v>
      </c>
      <c r="F91" s="58">
        <v>0</v>
      </c>
      <c r="G91" s="58">
        <v>0</v>
      </c>
      <c r="H91" s="58">
        <v>0</v>
      </c>
      <c r="I91" s="58">
        <v>0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58">
        <v>0</v>
      </c>
      <c r="Q91" s="58">
        <v>0</v>
      </c>
      <c r="R91" s="58">
        <v>0</v>
      </c>
      <c r="S91" s="58">
        <v>0</v>
      </c>
      <c r="T91" s="58">
        <v>0</v>
      </c>
      <c r="U91" s="58">
        <v>0</v>
      </c>
      <c r="V91" s="58">
        <v>0</v>
      </c>
      <c r="W91" s="58">
        <v>4.0000000000000002E-4</v>
      </c>
      <c r="X91" s="58">
        <v>0</v>
      </c>
      <c r="Y91" s="58">
        <v>4.28</v>
      </c>
      <c r="Z91" s="58">
        <v>0</v>
      </c>
      <c r="AA91" s="58">
        <v>-62.96</v>
      </c>
      <c r="AB91" s="58">
        <v>0</v>
      </c>
      <c r="AC91" s="58">
        <v>-0.15</v>
      </c>
      <c r="AD91" s="58">
        <v>0</v>
      </c>
      <c r="AE91" s="58">
        <v>26945175</v>
      </c>
      <c r="AF91" s="58">
        <v>153775</v>
      </c>
      <c r="AG91" s="58">
        <v>767400</v>
      </c>
      <c r="AH91" s="58">
        <v>29.45</v>
      </c>
      <c r="AI91" s="58">
        <v>4.05</v>
      </c>
      <c r="AJ91" s="58">
        <v>42.45</v>
      </c>
      <c r="AK91" s="58">
        <v>34300</v>
      </c>
      <c r="AL91" s="58">
        <v>599.25</v>
      </c>
      <c r="AM91" s="58">
        <v>-234.9</v>
      </c>
      <c r="AN91" s="58">
        <v>32.01</v>
      </c>
      <c r="AO91" s="58">
        <v>80050</v>
      </c>
      <c r="AP91" s="58">
        <v>34125</v>
      </c>
      <c r="AQ91" s="58">
        <v>478100</v>
      </c>
      <c r="AR91" s="58">
        <v>0.83</v>
      </c>
      <c r="AS91" s="58">
        <v>0</v>
      </c>
      <c r="AT91" s="58">
        <v>-74.150000000000006</v>
      </c>
      <c r="AU91" s="58">
        <v>0</v>
      </c>
      <c r="AV91" s="58">
        <v>4.63</v>
      </c>
      <c r="AW91" s="58">
        <v>0</v>
      </c>
      <c r="AX91" s="58">
        <v>4.0000000000000002E-4</v>
      </c>
      <c r="AY91" s="58">
        <v>0</v>
      </c>
      <c r="AZ91" s="58">
        <v>0</v>
      </c>
      <c r="BA91" s="58">
        <v>0</v>
      </c>
      <c r="BB91" s="58">
        <v>0</v>
      </c>
      <c r="BC91" s="58">
        <v>0</v>
      </c>
      <c r="BD91" s="58">
        <v>0</v>
      </c>
      <c r="BE91" s="58">
        <v>0</v>
      </c>
      <c r="BF91" s="58">
        <v>0</v>
      </c>
      <c r="BG91" s="59">
        <v>0</v>
      </c>
      <c r="BH91" s="59">
        <v>0</v>
      </c>
      <c r="BI91" s="58">
        <v>0</v>
      </c>
      <c r="BJ91" s="58">
        <v>0</v>
      </c>
      <c r="BK91" s="58">
        <v>0</v>
      </c>
      <c r="BL91" s="58">
        <v>0</v>
      </c>
      <c r="BM91" s="58">
        <v>0</v>
      </c>
      <c r="BN91" s="58">
        <v>0</v>
      </c>
      <c r="BO91" s="58">
        <v>0</v>
      </c>
      <c r="BP91" s="58">
        <v>0</v>
      </c>
      <c r="BQ91" s="58">
        <v>0</v>
      </c>
      <c r="BR91" s="58">
        <v>0</v>
      </c>
      <c r="BS91" s="58">
        <v>0</v>
      </c>
      <c r="BT91" s="58">
        <v>0</v>
      </c>
      <c r="BU91" s="58">
        <v>0</v>
      </c>
      <c r="BV91" s="58">
        <v>0</v>
      </c>
      <c r="BW91" s="58">
        <v>0</v>
      </c>
      <c r="BX91" s="58">
        <v>0</v>
      </c>
      <c r="BY91" s="58">
        <v>0</v>
      </c>
      <c r="BZ91" s="58">
        <v>0</v>
      </c>
      <c r="CA91" s="58">
        <v>0</v>
      </c>
      <c r="CB91" s="58">
        <v>0</v>
      </c>
      <c r="CC91" s="59">
        <v>44755.645833333336</v>
      </c>
      <c r="CD91" s="59">
        <v>44755.645833333336</v>
      </c>
      <c r="CE91" s="58">
        <v>0</v>
      </c>
      <c r="CF91" s="58">
        <v>0</v>
      </c>
      <c r="CG91" s="58">
        <v>0</v>
      </c>
      <c r="CH91" s="58">
        <v>29.45</v>
      </c>
      <c r="CI91" s="58">
        <v>65535</v>
      </c>
      <c r="CJ91" s="58">
        <v>613625</v>
      </c>
      <c r="CK91" s="58">
        <v>0.25060093705438991</v>
      </c>
      <c r="CL91" s="58">
        <v>38.400000000000006</v>
      </c>
      <c r="CM91" s="58">
        <v>0.10546874999999999</v>
      </c>
      <c r="CN91" s="58">
        <v>834.15</v>
      </c>
      <c r="CO91" s="58">
        <v>-0.28160402805250856</v>
      </c>
      <c r="CP91" s="58">
        <v>45925</v>
      </c>
      <c r="CQ91" s="58">
        <v>0.74305933587370709</v>
      </c>
      <c r="CR91" s="58">
        <v>32.01</v>
      </c>
      <c r="CS91" s="58">
        <v>65535</v>
      </c>
      <c r="CT91" s="58">
        <v>834.15</v>
      </c>
      <c r="CU91" s="58">
        <v>38.400000000000006</v>
      </c>
      <c r="CV91" s="58">
        <v>0</v>
      </c>
      <c r="CW91" s="58" t="s">
        <v>347</v>
      </c>
      <c r="CX91" s="58" t="s">
        <v>348</v>
      </c>
      <c r="CY91" s="58" t="s">
        <v>346</v>
      </c>
    </row>
    <row r="92" spans="3:103" x14ac:dyDescent="0.25">
      <c r="C92" s="58">
        <v>90</v>
      </c>
      <c r="D92" s="58">
        <v>0</v>
      </c>
      <c r="E92" s="58">
        <v>0</v>
      </c>
      <c r="F92" s="58">
        <v>0</v>
      </c>
      <c r="G92" s="58">
        <v>0</v>
      </c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58">
        <v>0</v>
      </c>
      <c r="U92" s="58">
        <v>0</v>
      </c>
      <c r="V92" s="58">
        <v>0</v>
      </c>
      <c r="W92" s="58">
        <v>5.0000000000000001E-4</v>
      </c>
      <c r="X92" s="58">
        <v>0</v>
      </c>
      <c r="Y92" s="58">
        <v>5.04</v>
      </c>
      <c r="Z92" s="58">
        <v>0</v>
      </c>
      <c r="AA92" s="58">
        <v>-72.77</v>
      </c>
      <c r="AB92" s="58">
        <v>0</v>
      </c>
      <c r="AC92" s="58">
        <v>-0.2</v>
      </c>
      <c r="AD92" s="58">
        <v>0</v>
      </c>
      <c r="AE92" s="58">
        <v>29458400</v>
      </c>
      <c r="AF92" s="58">
        <v>160800</v>
      </c>
      <c r="AG92" s="58">
        <v>707700</v>
      </c>
      <c r="AH92" s="58">
        <v>28.9</v>
      </c>
      <c r="AI92" s="58">
        <v>8.0500000000000007</v>
      </c>
      <c r="AJ92" s="58">
        <v>57.55</v>
      </c>
      <c r="AK92" s="58">
        <v>34400</v>
      </c>
      <c r="AL92" s="58">
        <v>498.75</v>
      </c>
      <c r="AM92" s="58">
        <v>-239.9</v>
      </c>
      <c r="AN92" s="58">
        <v>28.06</v>
      </c>
      <c r="AO92" s="58">
        <v>74900</v>
      </c>
      <c r="AP92" s="58">
        <v>38575</v>
      </c>
      <c r="AQ92" s="58">
        <v>652275</v>
      </c>
      <c r="AR92" s="58">
        <v>0.81</v>
      </c>
      <c r="AS92" s="58">
        <v>0</v>
      </c>
      <c r="AT92" s="58">
        <v>-69.099999999999994</v>
      </c>
      <c r="AU92" s="58">
        <v>0</v>
      </c>
      <c r="AV92" s="58">
        <v>4.93</v>
      </c>
      <c r="AW92" s="58">
        <v>0</v>
      </c>
      <c r="AX92" s="58">
        <v>5.0000000000000001E-4</v>
      </c>
      <c r="AY92" s="58">
        <v>0</v>
      </c>
      <c r="AZ92" s="58">
        <v>0</v>
      </c>
      <c r="BA92" s="58">
        <v>0</v>
      </c>
      <c r="BB92" s="58">
        <v>0</v>
      </c>
      <c r="BC92" s="58">
        <v>0</v>
      </c>
      <c r="BD92" s="58">
        <v>0</v>
      </c>
      <c r="BE92" s="58">
        <v>0</v>
      </c>
      <c r="BF92" s="58">
        <v>0</v>
      </c>
      <c r="BG92" s="59">
        <v>0</v>
      </c>
      <c r="BH92" s="59">
        <v>0</v>
      </c>
      <c r="BI92" s="58">
        <v>0</v>
      </c>
      <c r="BJ92" s="58">
        <v>0</v>
      </c>
      <c r="BK92" s="58">
        <v>0</v>
      </c>
      <c r="BL92" s="58">
        <v>0</v>
      </c>
      <c r="BM92" s="58">
        <v>0</v>
      </c>
      <c r="BN92" s="58">
        <v>0</v>
      </c>
      <c r="BO92" s="58">
        <v>0</v>
      </c>
      <c r="BP92" s="58">
        <v>0</v>
      </c>
      <c r="BQ92" s="58">
        <v>0</v>
      </c>
      <c r="BR92" s="58">
        <v>0</v>
      </c>
      <c r="BS92" s="58">
        <v>0</v>
      </c>
      <c r="BT92" s="58">
        <v>0</v>
      </c>
      <c r="BU92" s="58">
        <v>0</v>
      </c>
      <c r="BV92" s="58">
        <v>0</v>
      </c>
      <c r="BW92" s="58">
        <v>0</v>
      </c>
      <c r="BX92" s="58">
        <v>0</v>
      </c>
      <c r="BY92" s="58">
        <v>0</v>
      </c>
      <c r="BZ92" s="58">
        <v>0</v>
      </c>
      <c r="CA92" s="58">
        <v>0</v>
      </c>
      <c r="CB92" s="58">
        <v>0</v>
      </c>
      <c r="CC92" s="59">
        <v>44755.645833333336</v>
      </c>
      <c r="CD92" s="59">
        <v>44755.645833333336</v>
      </c>
      <c r="CE92" s="58">
        <v>0</v>
      </c>
      <c r="CF92" s="58">
        <v>0</v>
      </c>
      <c r="CG92" s="58">
        <v>0</v>
      </c>
      <c r="CH92" s="58">
        <v>28.9</v>
      </c>
      <c r="CI92" s="58">
        <v>65535</v>
      </c>
      <c r="CJ92" s="58">
        <v>546900</v>
      </c>
      <c r="CK92" s="58">
        <v>0.29402084476138235</v>
      </c>
      <c r="CL92" s="58">
        <v>49.5</v>
      </c>
      <c r="CM92" s="58">
        <v>0.16262626262626265</v>
      </c>
      <c r="CN92" s="58">
        <v>738.65</v>
      </c>
      <c r="CO92" s="58">
        <v>-0.32478169633791376</v>
      </c>
      <c r="CP92" s="58">
        <v>36325</v>
      </c>
      <c r="CQ92" s="58">
        <v>1.0619408121128699</v>
      </c>
      <c r="CR92" s="58">
        <v>28.06</v>
      </c>
      <c r="CS92" s="58">
        <v>65535</v>
      </c>
      <c r="CT92" s="58">
        <v>738.65</v>
      </c>
      <c r="CU92" s="58">
        <v>49.5</v>
      </c>
      <c r="CV92" s="58">
        <v>0</v>
      </c>
      <c r="CW92" s="58" t="s">
        <v>347</v>
      </c>
      <c r="CX92" s="58" t="s">
        <v>348</v>
      </c>
      <c r="CY92" s="58" t="s">
        <v>346</v>
      </c>
    </row>
    <row r="93" spans="3:103" x14ac:dyDescent="0.25">
      <c r="C93" s="58">
        <v>91</v>
      </c>
      <c r="D93" s="58">
        <v>0</v>
      </c>
      <c r="E93" s="58">
        <v>0</v>
      </c>
      <c r="F93" s="58">
        <v>0</v>
      </c>
      <c r="G93" s="58">
        <v>0</v>
      </c>
      <c r="H93" s="58">
        <v>0</v>
      </c>
      <c r="I93" s="58">
        <v>0</v>
      </c>
      <c r="J93" s="58">
        <v>0</v>
      </c>
      <c r="K93" s="58">
        <v>0</v>
      </c>
      <c r="L93" s="58">
        <v>0</v>
      </c>
      <c r="M93" s="58">
        <v>0</v>
      </c>
      <c r="N93" s="58">
        <v>0</v>
      </c>
      <c r="O93" s="58">
        <v>0</v>
      </c>
      <c r="P93" s="58">
        <v>0</v>
      </c>
      <c r="Q93" s="58">
        <v>0</v>
      </c>
      <c r="R93" s="58">
        <v>0</v>
      </c>
      <c r="S93" s="58">
        <v>0</v>
      </c>
      <c r="T93" s="58">
        <v>0</v>
      </c>
      <c r="U93" s="58">
        <v>0</v>
      </c>
      <c r="V93" s="58">
        <v>0</v>
      </c>
      <c r="W93" s="58">
        <v>5.9999999999999995E-4</v>
      </c>
      <c r="X93" s="58">
        <v>0</v>
      </c>
      <c r="Y93" s="58">
        <v>5.8</v>
      </c>
      <c r="Z93" s="58">
        <v>0</v>
      </c>
      <c r="AA93" s="58">
        <v>-82.72</v>
      </c>
      <c r="AB93" s="58">
        <v>0</v>
      </c>
      <c r="AC93" s="58">
        <v>-0.25</v>
      </c>
      <c r="AD93" s="58">
        <v>0</v>
      </c>
      <c r="AE93" s="58">
        <v>71641850</v>
      </c>
      <c r="AF93" s="58">
        <v>220325</v>
      </c>
      <c r="AG93" s="58">
        <v>1729600</v>
      </c>
      <c r="AH93" s="58">
        <v>28.54</v>
      </c>
      <c r="AI93" s="58">
        <v>14.75</v>
      </c>
      <c r="AJ93" s="58">
        <v>78.25</v>
      </c>
      <c r="AK93" s="58">
        <v>34500</v>
      </c>
      <c r="AL93" s="58">
        <v>424.45</v>
      </c>
      <c r="AM93" s="58">
        <v>-250.2</v>
      </c>
      <c r="AN93" s="58">
        <v>28.68</v>
      </c>
      <c r="AO93" s="58">
        <v>340075</v>
      </c>
      <c r="AP93" s="58">
        <v>72400</v>
      </c>
      <c r="AQ93" s="58">
        <v>8628675</v>
      </c>
      <c r="AR93" s="58">
        <v>0.75</v>
      </c>
      <c r="AS93" s="58">
        <v>0</v>
      </c>
      <c r="AT93" s="58">
        <v>-83.3</v>
      </c>
      <c r="AU93" s="58">
        <v>0</v>
      </c>
      <c r="AV93" s="58">
        <v>5.81</v>
      </c>
      <c r="AW93" s="58">
        <v>0</v>
      </c>
      <c r="AX93" s="58">
        <v>5.9999999999999995E-4</v>
      </c>
      <c r="AY93" s="58">
        <v>0</v>
      </c>
      <c r="AZ93" s="58">
        <v>0</v>
      </c>
      <c r="BA93" s="58">
        <v>0</v>
      </c>
      <c r="BB93" s="58">
        <v>0</v>
      </c>
      <c r="BC93" s="58">
        <v>0</v>
      </c>
      <c r="BD93" s="58">
        <v>0</v>
      </c>
      <c r="BE93" s="58">
        <v>0</v>
      </c>
      <c r="BF93" s="58">
        <v>0</v>
      </c>
      <c r="BG93" s="59">
        <v>0</v>
      </c>
      <c r="BH93" s="59">
        <v>0</v>
      </c>
      <c r="BI93" s="58">
        <v>0</v>
      </c>
      <c r="BJ93" s="58">
        <v>0</v>
      </c>
      <c r="BK93" s="58">
        <v>0</v>
      </c>
      <c r="BL93" s="58">
        <v>0</v>
      </c>
      <c r="BM93" s="58">
        <v>0</v>
      </c>
      <c r="BN93" s="58">
        <v>0</v>
      </c>
      <c r="BO93" s="58">
        <v>0</v>
      </c>
      <c r="BP93" s="58">
        <v>0</v>
      </c>
      <c r="BQ93" s="58">
        <v>0</v>
      </c>
      <c r="BR93" s="58">
        <v>0</v>
      </c>
      <c r="BS93" s="58">
        <v>0</v>
      </c>
      <c r="BT93" s="58">
        <v>0</v>
      </c>
      <c r="BU93" s="58">
        <v>0</v>
      </c>
      <c r="BV93" s="58">
        <v>0</v>
      </c>
      <c r="BW93" s="58">
        <v>0</v>
      </c>
      <c r="BX93" s="58">
        <v>0</v>
      </c>
      <c r="BY93" s="58">
        <v>0</v>
      </c>
      <c r="BZ93" s="58">
        <v>0</v>
      </c>
      <c r="CA93" s="58">
        <v>0</v>
      </c>
      <c r="CB93" s="58">
        <v>0</v>
      </c>
      <c r="CC93" s="59">
        <v>44755.645833333336</v>
      </c>
      <c r="CD93" s="59">
        <v>44755.645833333336</v>
      </c>
      <c r="CE93" s="58">
        <v>0</v>
      </c>
      <c r="CF93" s="58">
        <v>0</v>
      </c>
      <c r="CG93" s="58">
        <v>0</v>
      </c>
      <c r="CH93" s="58">
        <v>28.54</v>
      </c>
      <c r="CI93" s="58">
        <v>65535</v>
      </c>
      <c r="CJ93" s="58">
        <v>1509275</v>
      </c>
      <c r="CK93" s="58">
        <v>0.14598068609100395</v>
      </c>
      <c r="CL93" s="58">
        <v>63.5</v>
      </c>
      <c r="CM93" s="58">
        <v>0.23228346456692914</v>
      </c>
      <c r="CN93" s="58">
        <v>674.65</v>
      </c>
      <c r="CO93" s="58">
        <v>-0.37085896390721113</v>
      </c>
      <c r="CP93" s="58">
        <v>267675</v>
      </c>
      <c r="CQ93" s="58">
        <v>0.27047725786868404</v>
      </c>
      <c r="CR93" s="58">
        <v>28.68</v>
      </c>
      <c r="CS93" s="58">
        <v>65535</v>
      </c>
      <c r="CT93" s="58">
        <v>674.65</v>
      </c>
      <c r="CU93" s="58">
        <v>63.5</v>
      </c>
      <c r="CV93" s="58">
        <v>0</v>
      </c>
      <c r="CW93" s="58" t="s">
        <v>347</v>
      </c>
      <c r="CX93" s="58" t="s">
        <v>348</v>
      </c>
      <c r="CY93" s="58" t="s">
        <v>346</v>
      </c>
    </row>
    <row r="94" spans="3:103" x14ac:dyDescent="0.25">
      <c r="C94" s="58">
        <v>92</v>
      </c>
      <c r="D94" s="58">
        <v>0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6.9999999999999999E-4</v>
      </c>
      <c r="X94" s="58">
        <v>0</v>
      </c>
      <c r="Y94" s="58">
        <v>6.47</v>
      </c>
      <c r="Z94" s="58">
        <v>0</v>
      </c>
      <c r="AA94" s="58">
        <v>-91.43</v>
      </c>
      <c r="AB94" s="58">
        <v>0</v>
      </c>
      <c r="AC94" s="58">
        <v>-0.31</v>
      </c>
      <c r="AD94" s="58">
        <v>0</v>
      </c>
      <c r="AE94" s="58">
        <v>37565900</v>
      </c>
      <c r="AF94" s="58">
        <v>121825</v>
      </c>
      <c r="AG94" s="58">
        <v>680250</v>
      </c>
      <c r="AH94" s="58">
        <v>28.27</v>
      </c>
      <c r="AI94" s="58">
        <v>24</v>
      </c>
      <c r="AJ94" s="58">
        <v>105.2</v>
      </c>
      <c r="AK94" s="58">
        <v>34600</v>
      </c>
      <c r="AL94" s="58">
        <v>347.8</v>
      </c>
      <c r="AM94" s="58">
        <v>-240.4</v>
      </c>
      <c r="AN94" s="58">
        <v>27.83</v>
      </c>
      <c r="AO94" s="58">
        <v>117200</v>
      </c>
      <c r="AP94" s="58">
        <v>43850</v>
      </c>
      <c r="AQ94" s="58">
        <v>4182450</v>
      </c>
      <c r="AR94" s="58">
        <v>0.69</v>
      </c>
      <c r="AS94" s="58">
        <v>0</v>
      </c>
      <c r="AT94" s="58">
        <v>-89.7</v>
      </c>
      <c r="AU94" s="58">
        <v>0</v>
      </c>
      <c r="AV94" s="58">
        <v>6.45</v>
      </c>
      <c r="AW94" s="58">
        <v>0</v>
      </c>
      <c r="AX94" s="58">
        <v>6.9999999999999999E-4</v>
      </c>
      <c r="AY94" s="58">
        <v>0</v>
      </c>
      <c r="AZ94" s="58">
        <v>0</v>
      </c>
      <c r="BA94" s="58">
        <v>0</v>
      </c>
      <c r="BB94" s="58">
        <v>0</v>
      </c>
      <c r="BC94" s="58">
        <v>0</v>
      </c>
      <c r="BD94" s="58">
        <v>0</v>
      </c>
      <c r="BE94" s="58">
        <v>0</v>
      </c>
      <c r="BF94" s="58">
        <v>0</v>
      </c>
      <c r="BG94" s="59">
        <v>0</v>
      </c>
      <c r="BH94" s="59">
        <v>0</v>
      </c>
      <c r="BI94" s="58">
        <v>0</v>
      </c>
      <c r="BJ94" s="58">
        <v>0</v>
      </c>
      <c r="BK94" s="58">
        <v>0</v>
      </c>
      <c r="BL94" s="58">
        <v>0</v>
      </c>
      <c r="BM94" s="58">
        <v>0</v>
      </c>
      <c r="BN94" s="58">
        <v>0</v>
      </c>
      <c r="BO94" s="58">
        <v>0</v>
      </c>
      <c r="BP94" s="58">
        <v>0</v>
      </c>
      <c r="BQ94" s="58">
        <v>0</v>
      </c>
      <c r="BR94" s="58">
        <v>0</v>
      </c>
      <c r="BS94" s="58">
        <v>0</v>
      </c>
      <c r="BT94" s="58">
        <v>0</v>
      </c>
      <c r="BU94" s="58">
        <v>0</v>
      </c>
      <c r="BV94" s="58">
        <v>0</v>
      </c>
      <c r="BW94" s="58">
        <v>0</v>
      </c>
      <c r="BX94" s="58">
        <v>0</v>
      </c>
      <c r="BY94" s="58">
        <v>0</v>
      </c>
      <c r="BZ94" s="58">
        <v>0</v>
      </c>
      <c r="CA94" s="58">
        <v>0</v>
      </c>
      <c r="CB94" s="58">
        <v>0</v>
      </c>
      <c r="CC94" s="59">
        <v>44755.645833333336</v>
      </c>
      <c r="CD94" s="59">
        <v>44755.645833333336</v>
      </c>
      <c r="CE94" s="58">
        <v>0</v>
      </c>
      <c r="CF94" s="58">
        <v>0</v>
      </c>
      <c r="CG94" s="58">
        <v>0</v>
      </c>
      <c r="CH94" s="58">
        <v>28.27</v>
      </c>
      <c r="CI94" s="58">
        <v>65535</v>
      </c>
      <c r="CJ94" s="58">
        <v>558425</v>
      </c>
      <c r="CK94" s="58">
        <v>0.21815821283072928</v>
      </c>
      <c r="CL94" s="58">
        <v>81.2</v>
      </c>
      <c r="CM94" s="58">
        <v>0.29556650246305416</v>
      </c>
      <c r="CN94" s="58">
        <v>588.20000000000005</v>
      </c>
      <c r="CO94" s="58">
        <v>-0.40870452227133625</v>
      </c>
      <c r="CP94" s="58">
        <v>73350</v>
      </c>
      <c r="CQ94" s="58">
        <v>0.59781867757327878</v>
      </c>
      <c r="CR94" s="58">
        <v>27.83</v>
      </c>
      <c r="CS94" s="58">
        <v>65535</v>
      </c>
      <c r="CT94" s="58">
        <v>588.20000000000005</v>
      </c>
      <c r="CU94" s="58">
        <v>81.2</v>
      </c>
      <c r="CV94" s="58">
        <v>0</v>
      </c>
      <c r="CW94" s="58" t="s">
        <v>347</v>
      </c>
      <c r="CX94" s="58" t="s">
        <v>348</v>
      </c>
      <c r="CY94" s="58" t="s">
        <v>346</v>
      </c>
    </row>
    <row r="95" spans="3:103" x14ac:dyDescent="0.25">
      <c r="C95" s="58">
        <v>93</v>
      </c>
      <c r="D95" s="58">
        <v>0</v>
      </c>
      <c r="E95" s="58">
        <v>0</v>
      </c>
      <c r="F95" s="58">
        <v>0</v>
      </c>
      <c r="G95" s="58">
        <v>0</v>
      </c>
      <c r="H95" s="58">
        <v>0</v>
      </c>
      <c r="I95" s="58">
        <v>0</v>
      </c>
      <c r="J95" s="58">
        <v>0</v>
      </c>
      <c r="K95" s="58">
        <v>0</v>
      </c>
      <c r="L95" s="58">
        <v>0</v>
      </c>
      <c r="M95" s="58">
        <v>0</v>
      </c>
      <c r="N95" s="58">
        <v>0</v>
      </c>
      <c r="O95" s="58">
        <v>0</v>
      </c>
      <c r="P95" s="58">
        <v>0</v>
      </c>
      <c r="Q95" s="58">
        <v>0</v>
      </c>
      <c r="R95" s="58">
        <v>0</v>
      </c>
      <c r="S95" s="58">
        <v>0</v>
      </c>
      <c r="T95" s="58">
        <v>0</v>
      </c>
      <c r="U95" s="58">
        <v>0</v>
      </c>
      <c r="V95" s="58">
        <v>0</v>
      </c>
      <c r="W95" s="58">
        <v>6.9999999999999999E-4</v>
      </c>
      <c r="X95" s="58">
        <v>0</v>
      </c>
      <c r="Y95" s="58">
        <v>6.98</v>
      </c>
      <c r="Z95" s="58">
        <v>0</v>
      </c>
      <c r="AA95" s="58">
        <v>-98.77</v>
      </c>
      <c r="AB95" s="58">
        <v>0</v>
      </c>
      <c r="AC95" s="58">
        <v>-0.39</v>
      </c>
      <c r="AD95" s="58">
        <v>0</v>
      </c>
      <c r="AE95" s="58">
        <v>45053450</v>
      </c>
      <c r="AF95" s="58">
        <v>274825</v>
      </c>
      <c r="AG95" s="58">
        <v>907325</v>
      </c>
      <c r="AH95" s="58">
        <v>28.31</v>
      </c>
      <c r="AI95" s="58">
        <v>38.5</v>
      </c>
      <c r="AJ95" s="58">
        <v>141</v>
      </c>
      <c r="AK95" s="58">
        <v>34700</v>
      </c>
      <c r="AL95" s="58">
        <v>282.95</v>
      </c>
      <c r="AM95" s="58">
        <v>-224.85</v>
      </c>
      <c r="AN95" s="58">
        <v>27.82</v>
      </c>
      <c r="AO95" s="58">
        <v>236025</v>
      </c>
      <c r="AP95" s="58">
        <v>145375</v>
      </c>
      <c r="AQ95" s="58">
        <v>10275750</v>
      </c>
      <c r="AR95" s="58">
        <v>0.62</v>
      </c>
      <c r="AS95" s="58">
        <v>0</v>
      </c>
      <c r="AT95" s="58">
        <v>-96.91</v>
      </c>
      <c r="AU95" s="58">
        <v>0</v>
      </c>
      <c r="AV95" s="58">
        <v>6.97</v>
      </c>
      <c r="AW95" s="58">
        <v>0</v>
      </c>
      <c r="AX95" s="58">
        <v>8.0000000000000004E-4</v>
      </c>
      <c r="AY95" s="58">
        <v>0</v>
      </c>
      <c r="AZ95" s="58">
        <v>0</v>
      </c>
      <c r="BA95" s="58">
        <v>0</v>
      </c>
      <c r="BB95" s="58">
        <v>0</v>
      </c>
      <c r="BC95" s="58">
        <v>0</v>
      </c>
      <c r="BD95" s="58">
        <v>0</v>
      </c>
      <c r="BE95" s="58">
        <v>0</v>
      </c>
      <c r="BF95" s="58">
        <v>0</v>
      </c>
      <c r="BG95" s="59">
        <v>0</v>
      </c>
      <c r="BH95" s="59">
        <v>0</v>
      </c>
      <c r="BI95" s="58">
        <v>0</v>
      </c>
      <c r="BJ95" s="58">
        <v>0</v>
      </c>
      <c r="BK95" s="58">
        <v>0</v>
      </c>
      <c r="BL95" s="58">
        <v>0</v>
      </c>
      <c r="BM95" s="58">
        <v>0</v>
      </c>
      <c r="BN95" s="58">
        <v>0</v>
      </c>
      <c r="BO95" s="58">
        <v>0</v>
      </c>
      <c r="BP95" s="58">
        <v>0</v>
      </c>
      <c r="BQ95" s="58">
        <v>0</v>
      </c>
      <c r="BR95" s="58">
        <v>0</v>
      </c>
      <c r="BS95" s="58">
        <v>0</v>
      </c>
      <c r="BT95" s="58">
        <v>0</v>
      </c>
      <c r="BU95" s="58">
        <v>0</v>
      </c>
      <c r="BV95" s="58">
        <v>0</v>
      </c>
      <c r="BW95" s="58">
        <v>0</v>
      </c>
      <c r="BX95" s="58">
        <v>0</v>
      </c>
      <c r="BY95" s="58">
        <v>0</v>
      </c>
      <c r="BZ95" s="58">
        <v>0</v>
      </c>
      <c r="CA95" s="58">
        <v>0</v>
      </c>
      <c r="CB95" s="58">
        <v>0</v>
      </c>
      <c r="CC95" s="59">
        <v>44755.645833333336</v>
      </c>
      <c r="CD95" s="59">
        <v>44755.645833333336</v>
      </c>
      <c r="CE95" s="58">
        <v>0</v>
      </c>
      <c r="CF95" s="58">
        <v>0</v>
      </c>
      <c r="CG95" s="58">
        <v>0</v>
      </c>
      <c r="CH95" s="58">
        <v>28.31</v>
      </c>
      <c r="CI95" s="58">
        <v>65535</v>
      </c>
      <c r="CJ95" s="58">
        <v>632500</v>
      </c>
      <c r="CK95" s="58">
        <v>0.43450592885375494</v>
      </c>
      <c r="CL95" s="58">
        <v>102.5</v>
      </c>
      <c r="CM95" s="58">
        <v>0.37560975609756098</v>
      </c>
      <c r="CN95" s="58">
        <v>507.79999999999995</v>
      </c>
      <c r="CO95" s="58">
        <v>-0.44279243796770384</v>
      </c>
      <c r="CP95" s="58">
        <v>90650</v>
      </c>
      <c r="CQ95" s="58">
        <v>1.6036955322669608</v>
      </c>
      <c r="CR95" s="58">
        <v>27.82</v>
      </c>
      <c r="CS95" s="58">
        <v>65535</v>
      </c>
      <c r="CT95" s="58">
        <v>507.79999999999995</v>
      </c>
      <c r="CU95" s="58">
        <v>102.5</v>
      </c>
      <c r="CV95" s="58">
        <v>0</v>
      </c>
      <c r="CW95" s="58" t="s">
        <v>347</v>
      </c>
      <c r="CX95" s="58" t="s">
        <v>348</v>
      </c>
      <c r="CY95" s="58" t="s">
        <v>346</v>
      </c>
    </row>
    <row r="96" spans="3:103" x14ac:dyDescent="0.25">
      <c r="C96" s="58">
        <v>94</v>
      </c>
      <c r="D96" s="58">
        <v>0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  <c r="N96" s="58">
        <v>0</v>
      </c>
      <c r="O96" s="58">
        <v>0</v>
      </c>
      <c r="P96" s="58">
        <v>0</v>
      </c>
      <c r="Q96" s="58">
        <v>0</v>
      </c>
      <c r="R96" s="58">
        <v>0</v>
      </c>
      <c r="S96" s="58">
        <v>0</v>
      </c>
      <c r="T96" s="58">
        <v>0</v>
      </c>
      <c r="U96" s="58">
        <v>0</v>
      </c>
      <c r="V96" s="58">
        <v>0</v>
      </c>
      <c r="W96" s="58">
        <v>8.0000000000000004E-4</v>
      </c>
      <c r="X96" s="58">
        <v>0</v>
      </c>
      <c r="Y96" s="58">
        <v>7.24</v>
      </c>
      <c r="Z96" s="58">
        <v>0</v>
      </c>
      <c r="AA96" s="58">
        <v>-102.07</v>
      </c>
      <c r="AB96" s="58">
        <v>0</v>
      </c>
      <c r="AC96" s="58">
        <v>-0.46</v>
      </c>
      <c r="AD96" s="58">
        <v>0</v>
      </c>
      <c r="AE96" s="58">
        <v>70082150</v>
      </c>
      <c r="AF96" s="58">
        <v>515800</v>
      </c>
      <c r="AG96" s="58">
        <v>1354650</v>
      </c>
      <c r="AH96" s="58">
        <v>28.19</v>
      </c>
      <c r="AI96" s="58">
        <v>53.6</v>
      </c>
      <c r="AJ96" s="58">
        <v>183.05</v>
      </c>
      <c r="AK96" s="58">
        <v>34800</v>
      </c>
      <c r="AL96" s="58">
        <v>226.45</v>
      </c>
      <c r="AM96" s="58">
        <v>-207.45</v>
      </c>
      <c r="AN96" s="58">
        <v>27.91</v>
      </c>
      <c r="AO96" s="58">
        <v>900050</v>
      </c>
      <c r="AP96" s="58">
        <v>746250</v>
      </c>
      <c r="AQ96" s="58">
        <v>31778750</v>
      </c>
      <c r="AR96" s="58">
        <v>0.54</v>
      </c>
      <c r="AS96" s="58">
        <v>0</v>
      </c>
      <c r="AT96" s="58">
        <v>-101.07</v>
      </c>
      <c r="AU96" s="58">
        <v>0</v>
      </c>
      <c r="AV96" s="58">
        <v>7.24</v>
      </c>
      <c r="AW96" s="58">
        <v>0</v>
      </c>
      <c r="AX96" s="58">
        <v>8.0000000000000004E-4</v>
      </c>
      <c r="AY96" s="58">
        <v>0</v>
      </c>
      <c r="AZ96" s="58">
        <v>0</v>
      </c>
      <c r="BA96" s="58">
        <v>0</v>
      </c>
      <c r="BB96" s="58">
        <v>0</v>
      </c>
      <c r="BC96" s="58">
        <v>0</v>
      </c>
      <c r="BD96" s="58">
        <v>0</v>
      </c>
      <c r="BE96" s="58">
        <v>0</v>
      </c>
      <c r="BF96" s="58">
        <v>0</v>
      </c>
      <c r="BG96" s="59">
        <v>0</v>
      </c>
      <c r="BH96" s="59">
        <v>0</v>
      </c>
      <c r="BI96" s="58">
        <v>0</v>
      </c>
      <c r="BJ96" s="58">
        <v>0</v>
      </c>
      <c r="BK96" s="58">
        <v>0</v>
      </c>
      <c r="BL96" s="58">
        <v>0</v>
      </c>
      <c r="BM96" s="58">
        <v>0</v>
      </c>
      <c r="BN96" s="58">
        <v>0</v>
      </c>
      <c r="BO96" s="58">
        <v>0</v>
      </c>
      <c r="BP96" s="58">
        <v>0</v>
      </c>
      <c r="BQ96" s="58">
        <v>0</v>
      </c>
      <c r="BR96" s="58">
        <v>0</v>
      </c>
      <c r="BS96" s="58">
        <v>0</v>
      </c>
      <c r="BT96" s="58">
        <v>0</v>
      </c>
      <c r="BU96" s="58">
        <v>0</v>
      </c>
      <c r="BV96" s="58">
        <v>0</v>
      </c>
      <c r="BW96" s="58">
        <v>0</v>
      </c>
      <c r="BX96" s="58">
        <v>0</v>
      </c>
      <c r="BY96" s="58">
        <v>0</v>
      </c>
      <c r="BZ96" s="58">
        <v>0</v>
      </c>
      <c r="CA96" s="58">
        <v>0</v>
      </c>
      <c r="CB96" s="58">
        <v>0</v>
      </c>
      <c r="CC96" s="59">
        <v>44755.645833333336</v>
      </c>
      <c r="CD96" s="59">
        <v>44755.645833333336</v>
      </c>
      <c r="CE96" s="58">
        <v>0</v>
      </c>
      <c r="CF96" s="58">
        <v>0</v>
      </c>
      <c r="CG96" s="58">
        <v>0</v>
      </c>
      <c r="CH96" s="58">
        <v>28.19</v>
      </c>
      <c r="CI96" s="58">
        <v>65535</v>
      </c>
      <c r="CJ96" s="58">
        <v>838850</v>
      </c>
      <c r="CK96" s="58">
        <v>0.61488943196042201</v>
      </c>
      <c r="CL96" s="58">
        <v>129.45000000000002</v>
      </c>
      <c r="CM96" s="58">
        <v>0.41405948242564694</v>
      </c>
      <c r="CN96" s="58">
        <v>433.9</v>
      </c>
      <c r="CO96" s="58">
        <v>-0.47810555427517859</v>
      </c>
      <c r="CP96" s="58">
        <v>153800</v>
      </c>
      <c r="CQ96" s="58">
        <v>4.8520806241872565</v>
      </c>
      <c r="CR96" s="58">
        <v>27.91</v>
      </c>
      <c r="CS96" s="58">
        <v>65535</v>
      </c>
      <c r="CT96" s="58">
        <v>433.9</v>
      </c>
      <c r="CU96" s="58">
        <v>129.45000000000002</v>
      </c>
      <c r="CV96" s="58">
        <v>0</v>
      </c>
      <c r="CW96" s="58" t="s">
        <v>347</v>
      </c>
      <c r="CX96" s="58" t="s">
        <v>348</v>
      </c>
      <c r="CY96" s="58" t="s">
        <v>346</v>
      </c>
    </row>
    <row r="97" spans="3:103" x14ac:dyDescent="0.25">
      <c r="C97" s="58">
        <v>95</v>
      </c>
      <c r="D97" s="58">
        <v>0</v>
      </c>
      <c r="E97" s="58">
        <v>0</v>
      </c>
      <c r="F97" s="58">
        <v>0</v>
      </c>
      <c r="G97" s="58">
        <v>0</v>
      </c>
      <c r="H97" s="58">
        <v>0</v>
      </c>
      <c r="I97" s="58">
        <v>0</v>
      </c>
      <c r="J97" s="58">
        <v>0</v>
      </c>
      <c r="K97" s="58">
        <v>0</v>
      </c>
      <c r="L97" s="58">
        <v>0</v>
      </c>
      <c r="M97" s="58">
        <v>0</v>
      </c>
      <c r="N97" s="58">
        <v>0</v>
      </c>
      <c r="O97" s="58">
        <v>0</v>
      </c>
      <c r="P97" s="58">
        <v>0</v>
      </c>
      <c r="Q97" s="58">
        <v>0</v>
      </c>
      <c r="R97" s="58">
        <v>0</v>
      </c>
      <c r="S97" s="58">
        <v>0</v>
      </c>
      <c r="T97" s="58">
        <v>0</v>
      </c>
      <c r="U97" s="58">
        <v>0</v>
      </c>
      <c r="V97" s="58">
        <v>0</v>
      </c>
      <c r="W97" s="58">
        <v>8.0000000000000004E-4</v>
      </c>
      <c r="X97" s="58">
        <v>0</v>
      </c>
      <c r="Y97" s="58">
        <v>7.24</v>
      </c>
      <c r="Z97" s="58">
        <v>0</v>
      </c>
      <c r="AA97" s="58">
        <v>-102.5</v>
      </c>
      <c r="AB97" s="58">
        <v>0</v>
      </c>
      <c r="AC97" s="58">
        <v>-0.54</v>
      </c>
      <c r="AD97" s="58">
        <v>0</v>
      </c>
      <c r="AE97" s="58">
        <v>52822225</v>
      </c>
      <c r="AF97" s="58">
        <v>74775</v>
      </c>
      <c r="AG97" s="58">
        <v>716975</v>
      </c>
      <c r="AH97" s="58">
        <v>28.31</v>
      </c>
      <c r="AI97" s="58">
        <v>72.900000000000006</v>
      </c>
      <c r="AJ97" s="58">
        <v>234.6</v>
      </c>
      <c r="AK97" s="58">
        <v>34900</v>
      </c>
      <c r="AL97" s="58">
        <v>180</v>
      </c>
      <c r="AM97" s="58">
        <v>-185.5</v>
      </c>
      <c r="AN97" s="58">
        <v>28.31</v>
      </c>
      <c r="AO97" s="58">
        <v>725600</v>
      </c>
      <c r="AP97" s="58">
        <v>424450</v>
      </c>
      <c r="AQ97" s="58">
        <v>30992925</v>
      </c>
      <c r="AR97" s="58">
        <v>0.46</v>
      </c>
      <c r="AS97" s="58">
        <v>0</v>
      </c>
      <c r="AT97" s="58">
        <v>-102.5</v>
      </c>
      <c r="AU97" s="58">
        <v>0</v>
      </c>
      <c r="AV97" s="58">
        <v>7.24</v>
      </c>
      <c r="AW97" s="58">
        <v>0</v>
      </c>
      <c r="AX97" s="58">
        <v>8.0000000000000004E-4</v>
      </c>
      <c r="AY97" s="58">
        <v>0</v>
      </c>
      <c r="AZ97" s="58">
        <v>0</v>
      </c>
      <c r="BA97" s="58">
        <v>0</v>
      </c>
      <c r="BB97" s="58">
        <v>0</v>
      </c>
      <c r="BC97" s="58">
        <v>0</v>
      </c>
      <c r="BD97" s="58">
        <v>0</v>
      </c>
      <c r="BE97" s="58">
        <v>0</v>
      </c>
      <c r="BF97" s="58">
        <v>0</v>
      </c>
      <c r="BG97" s="59">
        <v>0</v>
      </c>
      <c r="BH97" s="59">
        <v>0</v>
      </c>
      <c r="BI97" s="58">
        <v>0</v>
      </c>
      <c r="BJ97" s="58">
        <v>0</v>
      </c>
      <c r="BK97" s="58">
        <v>0</v>
      </c>
      <c r="BL97" s="58">
        <v>0</v>
      </c>
      <c r="BM97" s="58">
        <v>0</v>
      </c>
      <c r="BN97" s="58">
        <v>0</v>
      </c>
      <c r="BO97" s="58">
        <v>0</v>
      </c>
      <c r="BP97" s="58">
        <v>0</v>
      </c>
      <c r="BQ97" s="58">
        <v>0</v>
      </c>
      <c r="BR97" s="58">
        <v>0</v>
      </c>
      <c r="BS97" s="58">
        <v>0</v>
      </c>
      <c r="BT97" s="58">
        <v>0</v>
      </c>
      <c r="BU97" s="58">
        <v>0</v>
      </c>
      <c r="BV97" s="58">
        <v>0</v>
      </c>
      <c r="BW97" s="58">
        <v>0</v>
      </c>
      <c r="BX97" s="58">
        <v>0</v>
      </c>
      <c r="BY97" s="58">
        <v>0</v>
      </c>
      <c r="BZ97" s="58">
        <v>0</v>
      </c>
      <c r="CA97" s="58">
        <v>0</v>
      </c>
      <c r="CB97" s="58">
        <v>0</v>
      </c>
      <c r="CC97" s="59">
        <v>44755.645833333336</v>
      </c>
      <c r="CD97" s="59">
        <v>44755.645833333336</v>
      </c>
      <c r="CE97" s="58">
        <v>0</v>
      </c>
      <c r="CF97" s="58">
        <v>0</v>
      </c>
      <c r="CG97" s="58">
        <v>0</v>
      </c>
      <c r="CH97" s="58">
        <v>28.31</v>
      </c>
      <c r="CI97" s="58">
        <v>65535</v>
      </c>
      <c r="CJ97" s="58">
        <v>642200</v>
      </c>
      <c r="CK97" s="58">
        <v>0.11643568981625661</v>
      </c>
      <c r="CL97" s="58">
        <v>161.69999999999999</v>
      </c>
      <c r="CM97" s="58">
        <v>0.45083487940630806</v>
      </c>
      <c r="CN97" s="58">
        <v>365.5</v>
      </c>
      <c r="CO97" s="58">
        <v>-0.50752393980848154</v>
      </c>
      <c r="CP97" s="58">
        <v>301150</v>
      </c>
      <c r="CQ97" s="58">
        <v>1.4094305163539764</v>
      </c>
      <c r="CR97" s="58">
        <v>28.31</v>
      </c>
      <c r="CS97" s="58">
        <v>65535</v>
      </c>
      <c r="CT97" s="58">
        <v>365.5</v>
      </c>
      <c r="CU97" s="58">
        <v>161.69999999999999</v>
      </c>
      <c r="CV97" s="58">
        <v>0</v>
      </c>
      <c r="CW97" s="58" t="s">
        <v>347</v>
      </c>
      <c r="CX97" s="58" t="s">
        <v>348</v>
      </c>
      <c r="CY97" s="58" t="s">
        <v>346</v>
      </c>
    </row>
    <row r="98" spans="3:103" x14ac:dyDescent="0.25">
      <c r="C98" s="58">
        <v>96</v>
      </c>
      <c r="D98" s="58">
        <v>0</v>
      </c>
      <c r="E98" s="58">
        <v>0</v>
      </c>
      <c r="F98" s="58">
        <v>0</v>
      </c>
      <c r="G98" s="58">
        <v>0</v>
      </c>
      <c r="H98" s="58">
        <v>0</v>
      </c>
      <c r="I98" s="58">
        <v>0</v>
      </c>
      <c r="J98" s="58">
        <v>0</v>
      </c>
      <c r="K98" s="58">
        <v>0</v>
      </c>
      <c r="L98" s="58">
        <v>0</v>
      </c>
      <c r="M98" s="58">
        <v>0</v>
      </c>
      <c r="N98" s="58">
        <v>0</v>
      </c>
      <c r="O98" s="58">
        <v>0</v>
      </c>
      <c r="P98" s="58">
        <v>0</v>
      </c>
      <c r="Q98" s="58">
        <v>0</v>
      </c>
      <c r="R98" s="58">
        <v>0</v>
      </c>
      <c r="S98" s="58">
        <v>0</v>
      </c>
      <c r="T98" s="58">
        <v>0</v>
      </c>
      <c r="U98" s="58">
        <v>0</v>
      </c>
      <c r="V98" s="58">
        <v>0</v>
      </c>
      <c r="W98" s="58">
        <v>6.9999999999999999E-4</v>
      </c>
      <c r="X98" s="58">
        <v>0</v>
      </c>
      <c r="Y98" s="58">
        <v>6.98</v>
      </c>
      <c r="Z98" s="58">
        <v>0</v>
      </c>
      <c r="AA98" s="58">
        <v>-99.51</v>
      </c>
      <c r="AB98" s="58">
        <v>0</v>
      </c>
      <c r="AC98" s="58">
        <v>-0.61</v>
      </c>
      <c r="AD98" s="58">
        <v>0</v>
      </c>
      <c r="AE98" s="58">
        <v>105726200</v>
      </c>
      <c r="AF98" s="58">
        <v>-897600</v>
      </c>
      <c r="AG98" s="58">
        <v>1266875</v>
      </c>
      <c r="AH98" s="58">
        <v>28.52</v>
      </c>
      <c r="AI98" s="58">
        <v>94.85</v>
      </c>
      <c r="AJ98" s="58">
        <v>294.35000000000002</v>
      </c>
      <c r="AK98" s="58">
        <v>35000</v>
      </c>
      <c r="AL98" s="58">
        <v>139.35</v>
      </c>
      <c r="AM98" s="58">
        <v>-167.75</v>
      </c>
      <c r="AN98" s="58">
        <v>28.46</v>
      </c>
      <c r="AO98" s="58">
        <v>2142150</v>
      </c>
      <c r="AP98" s="58">
        <v>1017175</v>
      </c>
      <c r="AQ98" s="58">
        <v>80855675</v>
      </c>
      <c r="AR98" s="58">
        <v>0.39</v>
      </c>
      <c r="AS98" s="58">
        <v>0</v>
      </c>
      <c r="AT98" s="58">
        <v>-99.29</v>
      </c>
      <c r="AU98" s="58">
        <v>0</v>
      </c>
      <c r="AV98" s="58">
        <v>6.98</v>
      </c>
      <c r="AW98" s="58">
        <v>0</v>
      </c>
      <c r="AX98" s="58">
        <v>6.9999999999999999E-4</v>
      </c>
      <c r="AY98" s="58">
        <v>0</v>
      </c>
      <c r="AZ98" s="58">
        <v>0</v>
      </c>
      <c r="BA98" s="58">
        <v>0</v>
      </c>
      <c r="BB98" s="58">
        <v>0</v>
      </c>
      <c r="BC98" s="58">
        <v>0</v>
      </c>
      <c r="BD98" s="58">
        <v>0</v>
      </c>
      <c r="BE98" s="58">
        <v>0</v>
      </c>
      <c r="BF98" s="58">
        <v>0</v>
      </c>
      <c r="BG98" s="59">
        <v>0</v>
      </c>
      <c r="BH98" s="59">
        <v>0</v>
      </c>
      <c r="BI98" s="58">
        <v>0</v>
      </c>
      <c r="BJ98" s="58">
        <v>0</v>
      </c>
      <c r="BK98" s="58">
        <v>0</v>
      </c>
      <c r="BL98" s="58">
        <v>0</v>
      </c>
      <c r="BM98" s="58">
        <v>0</v>
      </c>
      <c r="BN98" s="58">
        <v>0</v>
      </c>
      <c r="BO98" s="58">
        <v>0</v>
      </c>
      <c r="BP98" s="58">
        <v>0</v>
      </c>
      <c r="BQ98" s="58">
        <v>0</v>
      </c>
      <c r="BR98" s="58">
        <v>0</v>
      </c>
      <c r="BS98" s="58">
        <v>0</v>
      </c>
      <c r="BT98" s="58">
        <v>0</v>
      </c>
      <c r="BU98" s="58">
        <v>0</v>
      </c>
      <c r="BV98" s="58">
        <v>0</v>
      </c>
      <c r="BW98" s="58">
        <v>0</v>
      </c>
      <c r="BX98" s="58">
        <v>0</v>
      </c>
      <c r="BY98" s="58">
        <v>0</v>
      </c>
      <c r="BZ98" s="58">
        <v>0</v>
      </c>
      <c r="CA98" s="58">
        <v>0</v>
      </c>
      <c r="CB98" s="58">
        <v>0</v>
      </c>
      <c r="CC98" s="59">
        <v>44755.645833333336</v>
      </c>
      <c r="CD98" s="59">
        <v>44755.645833333336</v>
      </c>
      <c r="CE98" s="58">
        <v>0</v>
      </c>
      <c r="CF98" s="58">
        <v>0</v>
      </c>
      <c r="CG98" s="58">
        <v>0</v>
      </c>
      <c r="CH98" s="58">
        <v>28.52</v>
      </c>
      <c r="CI98" s="58">
        <v>65535</v>
      </c>
      <c r="CJ98" s="58">
        <v>2164475</v>
      </c>
      <c r="CK98" s="58">
        <v>-0.41469640443987571</v>
      </c>
      <c r="CL98" s="58">
        <v>199.50000000000003</v>
      </c>
      <c r="CM98" s="58">
        <v>0.47543859649122799</v>
      </c>
      <c r="CN98" s="58">
        <v>307.10000000000002</v>
      </c>
      <c r="CO98" s="58">
        <v>-0.54623901009443177</v>
      </c>
      <c r="CP98" s="58">
        <v>1124975</v>
      </c>
      <c r="CQ98" s="58">
        <v>0.90417564834774111</v>
      </c>
      <c r="CR98" s="58">
        <v>28.46</v>
      </c>
      <c r="CS98" s="58">
        <v>65535</v>
      </c>
      <c r="CT98" s="58">
        <v>307.10000000000002</v>
      </c>
      <c r="CU98" s="58">
        <v>199.50000000000003</v>
      </c>
      <c r="CV98" s="58">
        <v>0</v>
      </c>
      <c r="CW98" s="58" t="s">
        <v>347</v>
      </c>
      <c r="CX98" s="58" t="s">
        <v>348</v>
      </c>
      <c r="CY98" s="58" t="s">
        <v>346</v>
      </c>
    </row>
    <row r="99" spans="3:103" x14ac:dyDescent="0.25">
      <c r="C99" s="58">
        <v>97</v>
      </c>
      <c r="D99" s="58">
        <v>0</v>
      </c>
      <c r="E99" s="58">
        <v>0</v>
      </c>
      <c r="F99" s="58">
        <v>0</v>
      </c>
      <c r="G99" s="58">
        <v>0</v>
      </c>
      <c r="H99" s="58">
        <v>0</v>
      </c>
      <c r="I99" s="58">
        <v>0</v>
      </c>
      <c r="J99" s="58">
        <v>0</v>
      </c>
      <c r="K99" s="58">
        <v>0</v>
      </c>
      <c r="L99" s="58">
        <v>0</v>
      </c>
      <c r="M99" s="58">
        <v>0</v>
      </c>
      <c r="N99" s="58">
        <v>0</v>
      </c>
      <c r="O99" s="58">
        <v>0</v>
      </c>
      <c r="P99" s="58">
        <v>0</v>
      </c>
      <c r="Q99" s="58">
        <v>0</v>
      </c>
      <c r="R99" s="58">
        <v>0</v>
      </c>
      <c r="S99" s="58">
        <v>0</v>
      </c>
      <c r="T99" s="58">
        <v>0</v>
      </c>
      <c r="U99" s="58">
        <v>0</v>
      </c>
      <c r="V99" s="58">
        <v>0</v>
      </c>
      <c r="W99" s="58">
        <v>6.9999999999999999E-4</v>
      </c>
      <c r="X99" s="58">
        <v>0</v>
      </c>
      <c r="Y99" s="58">
        <v>6.49</v>
      </c>
      <c r="Z99" s="58">
        <v>0</v>
      </c>
      <c r="AA99" s="58">
        <v>-93.26</v>
      </c>
      <c r="AB99" s="58">
        <v>0</v>
      </c>
      <c r="AC99" s="58">
        <v>-0.68</v>
      </c>
      <c r="AD99" s="58">
        <v>0</v>
      </c>
      <c r="AE99" s="58">
        <v>48505175</v>
      </c>
      <c r="AF99" s="58">
        <v>-374100</v>
      </c>
      <c r="AG99" s="58">
        <v>384000</v>
      </c>
      <c r="AH99" s="58">
        <v>28.72</v>
      </c>
      <c r="AI99" s="58">
        <v>118.65</v>
      </c>
      <c r="AJ99" s="58">
        <v>361.15</v>
      </c>
      <c r="AK99" s="58">
        <v>35100</v>
      </c>
      <c r="AL99" s="58">
        <v>106.85</v>
      </c>
      <c r="AM99" s="58">
        <v>-145.65</v>
      </c>
      <c r="AN99" s="58">
        <v>28.76</v>
      </c>
      <c r="AO99" s="58">
        <v>1385750</v>
      </c>
      <c r="AP99" s="58">
        <v>797575</v>
      </c>
      <c r="AQ99" s="58">
        <v>53637575</v>
      </c>
      <c r="AR99" s="58">
        <v>0.32</v>
      </c>
      <c r="AS99" s="58">
        <v>0</v>
      </c>
      <c r="AT99" s="58">
        <v>-93.44</v>
      </c>
      <c r="AU99" s="58">
        <v>0</v>
      </c>
      <c r="AV99" s="58">
        <v>6.5</v>
      </c>
      <c r="AW99" s="58">
        <v>0</v>
      </c>
      <c r="AX99" s="58">
        <v>6.9999999999999999E-4</v>
      </c>
      <c r="AY99" s="58">
        <v>0</v>
      </c>
      <c r="AZ99" s="58">
        <v>0</v>
      </c>
      <c r="BA99" s="58">
        <v>0</v>
      </c>
      <c r="BB99" s="58">
        <v>0</v>
      </c>
      <c r="BC99" s="58">
        <v>0</v>
      </c>
      <c r="BD99" s="58">
        <v>0</v>
      </c>
      <c r="BE99" s="58">
        <v>0</v>
      </c>
      <c r="BF99" s="58">
        <v>0</v>
      </c>
      <c r="BG99" s="59">
        <v>0</v>
      </c>
      <c r="BH99" s="59">
        <v>0</v>
      </c>
      <c r="BI99" s="58">
        <v>0</v>
      </c>
      <c r="BJ99" s="58">
        <v>0</v>
      </c>
      <c r="BK99" s="58">
        <v>0</v>
      </c>
      <c r="BL99" s="58">
        <v>0</v>
      </c>
      <c r="BM99" s="58">
        <v>0</v>
      </c>
      <c r="BN99" s="58">
        <v>0</v>
      </c>
      <c r="BO99" s="58">
        <v>0</v>
      </c>
      <c r="BP99" s="58">
        <v>0</v>
      </c>
      <c r="BQ99" s="58">
        <v>0</v>
      </c>
      <c r="BR99" s="58">
        <v>0</v>
      </c>
      <c r="BS99" s="58">
        <v>0</v>
      </c>
      <c r="BT99" s="58">
        <v>0</v>
      </c>
      <c r="BU99" s="58">
        <v>0</v>
      </c>
      <c r="BV99" s="58">
        <v>0</v>
      </c>
      <c r="BW99" s="58">
        <v>0</v>
      </c>
      <c r="BX99" s="58">
        <v>0</v>
      </c>
      <c r="BY99" s="58">
        <v>0</v>
      </c>
      <c r="BZ99" s="58">
        <v>0</v>
      </c>
      <c r="CA99" s="58">
        <v>0</v>
      </c>
      <c r="CB99" s="58">
        <v>0</v>
      </c>
      <c r="CC99" s="59">
        <v>44755.645833333336</v>
      </c>
      <c r="CD99" s="59">
        <v>44755.645833333336</v>
      </c>
      <c r="CE99" s="58">
        <v>0</v>
      </c>
      <c r="CF99" s="58">
        <v>0</v>
      </c>
      <c r="CG99" s="58">
        <v>0</v>
      </c>
      <c r="CH99" s="58">
        <v>28.72</v>
      </c>
      <c r="CI99" s="58">
        <v>65535</v>
      </c>
      <c r="CJ99" s="58">
        <v>758100</v>
      </c>
      <c r="CK99" s="58">
        <v>-0.49347051840126632</v>
      </c>
      <c r="CL99" s="58">
        <v>242.49999999999997</v>
      </c>
      <c r="CM99" s="58">
        <v>0.48927835051546398</v>
      </c>
      <c r="CN99" s="58">
        <v>252.5</v>
      </c>
      <c r="CO99" s="58">
        <v>-0.5768316831683169</v>
      </c>
      <c r="CP99" s="58">
        <v>588175</v>
      </c>
      <c r="CQ99" s="58">
        <v>1.3560164916903983</v>
      </c>
      <c r="CR99" s="58">
        <v>28.76</v>
      </c>
      <c r="CS99" s="58">
        <v>65535</v>
      </c>
      <c r="CT99" s="58">
        <v>252.5</v>
      </c>
      <c r="CU99" s="58">
        <v>242.49999999999997</v>
      </c>
      <c r="CV99" s="58">
        <v>0</v>
      </c>
      <c r="CW99" s="58" t="s">
        <v>347</v>
      </c>
      <c r="CX99" s="58" t="s">
        <v>348</v>
      </c>
      <c r="CY99" s="58" t="s">
        <v>346</v>
      </c>
    </row>
    <row r="100" spans="3:103" x14ac:dyDescent="0.25">
      <c r="C100" s="58">
        <v>98</v>
      </c>
      <c r="D100" s="58">
        <v>0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58">
        <v>0</v>
      </c>
      <c r="N100" s="58">
        <v>0</v>
      </c>
      <c r="O100" s="58">
        <v>0</v>
      </c>
      <c r="P100" s="58">
        <v>0</v>
      </c>
      <c r="Q100" s="58">
        <v>0</v>
      </c>
      <c r="R100" s="58">
        <v>0</v>
      </c>
      <c r="S100" s="58">
        <v>0</v>
      </c>
      <c r="T100" s="58">
        <v>0</v>
      </c>
      <c r="U100" s="58">
        <v>0</v>
      </c>
      <c r="V100" s="58">
        <v>0</v>
      </c>
      <c r="W100" s="58">
        <v>5.9999999999999995E-4</v>
      </c>
      <c r="X100" s="58">
        <v>0</v>
      </c>
      <c r="Y100" s="58">
        <v>5.87</v>
      </c>
      <c r="Z100" s="58">
        <v>0</v>
      </c>
      <c r="AA100" s="58">
        <v>-85.47</v>
      </c>
      <c r="AB100" s="58">
        <v>0</v>
      </c>
      <c r="AC100" s="58">
        <v>-0.74</v>
      </c>
      <c r="AD100" s="58">
        <v>0</v>
      </c>
      <c r="AE100" s="58">
        <v>52446900</v>
      </c>
      <c r="AF100" s="58">
        <v>-433400</v>
      </c>
      <c r="AG100" s="58">
        <v>300325</v>
      </c>
      <c r="AH100" s="58">
        <v>29.14</v>
      </c>
      <c r="AI100" s="58">
        <v>146.6</v>
      </c>
      <c r="AJ100" s="58">
        <v>435.7</v>
      </c>
      <c r="AK100" s="58">
        <v>35200</v>
      </c>
      <c r="AL100" s="58">
        <v>80.849999999999994</v>
      </c>
      <c r="AM100" s="58">
        <v>-127.8</v>
      </c>
      <c r="AN100" s="58">
        <v>29.1</v>
      </c>
      <c r="AO100" s="58">
        <v>1988800</v>
      </c>
      <c r="AP100" s="58">
        <v>1058675</v>
      </c>
      <c r="AQ100" s="58">
        <v>68441300</v>
      </c>
      <c r="AR100" s="58">
        <v>0.26</v>
      </c>
      <c r="AS100" s="58">
        <v>0</v>
      </c>
      <c r="AT100" s="58">
        <v>-85.29</v>
      </c>
      <c r="AU100" s="58">
        <v>0</v>
      </c>
      <c r="AV100" s="58">
        <v>5.86</v>
      </c>
      <c r="AW100" s="58">
        <v>0</v>
      </c>
      <c r="AX100" s="58">
        <v>5.9999999999999995E-4</v>
      </c>
      <c r="AY100" s="58">
        <v>0</v>
      </c>
      <c r="AZ100" s="58">
        <v>0</v>
      </c>
      <c r="BA100" s="58">
        <v>0</v>
      </c>
      <c r="BB100" s="58">
        <v>0</v>
      </c>
      <c r="BC100" s="58">
        <v>0</v>
      </c>
      <c r="BD100" s="58">
        <v>0</v>
      </c>
      <c r="BE100" s="58">
        <v>0</v>
      </c>
      <c r="BF100" s="58">
        <v>0</v>
      </c>
      <c r="BG100" s="59">
        <v>0</v>
      </c>
      <c r="BH100" s="59">
        <v>0</v>
      </c>
      <c r="BI100" s="58">
        <v>0</v>
      </c>
      <c r="BJ100" s="58">
        <v>0</v>
      </c>
      <c r="BK100" s="58">
        <v>0</v>
      </c>
      <c r="BL100" s="58">
        <v>0</v>
      </c>
      <c r="BM100" s="58">
        <v>0</v>
      </c>
      <c r="BN100" s="58">
        <v>0</v>
      </c>
      <c r="BO100" s="58">
        <v>0</v>
      </c>
      <c r="BP100" s="58">
        <v>0</v>
      </c>
      <c r="BQ100" s="58">
        <v>0</v>
      </c>
      <c r="BR100" s="58">
        <v>0</v>
      </c>
      <c r="BS100" s="58">
        <v>0</v>
      </c>
      <c r="BT100" s="58">
        <v>0</v>
      </c>
      <c r="BU100" s="58">
        <v>0</v>
      </c>
      <c r="BV100" s="58">
        <v>0</v>
      </c>
      <c r="BW100" s="58">
        <v>0</v>
      </c>
      <c r="BX100" s="58">
        <v>0</v>
      </c>
      <c r="BY100" s="58">
        <v>0</v>
      </c>
      <c r="BZ100" s="58">
        <v>0</v>
      </c>
      <c r="CA100" s="58">
        <v>0</v>
      </c>
      <c r="CB100" s="58">
        <v>0</v>
      </c>
      <c r="CC100" s="59">
        <v>44755.645833333336</v>
      </c>
      <c r="CD100" s="59">
        <v>44755.645833333336</v>
      </c>
      <c r="CE100" s="58">
        <v>0</v>
      </c>
      <c r="CF100" s="58">
        <v>0</v>
      </c>
      <c r="CG100" s="58">
        <v>0</v>
      </c>
      <c r="CH100" s="58">
        <v>29.14</v>
      </c>
      <c r="CI100" s="58">
        <v>65535</v>
      </c>
      <c r="CJ100" s="58">
        <v>733725</v>
      </c>
      <c r="CK100" s="58">
        <v>-0.59068452076731748</v>
      </c>
      <c r="CL100" s="58">
        <v>289.10000000000002</v>
      </c>
      <c r="CM100" s="58">
        <v>0.50709097198201314</v>
      </c>
      <c r="CN100" s="58">
        <v>208.64999999999998</v>
      </c>
      <c r="CO100" s="58">
        <v>-0.61250898634076212</v>
      </c>
      <c r="CP100" s="58">
        <v>930125</v>
      </c>
      <c r="CQ100" s="58">
        <v>1.1382072302109931</v>
      </c>
      <c r="CR100" s="58">
        <v>29.1</v>
      </c>
      <c r="CS100" s="58">
        <v>65535</v>
      </c>
      <c r="CT100" s="58">
        <v>208.64999999999998</v>
      </c>
      <c r="CU100" s="58">
        <v>289.10000000000002</v>
      </c>
      <c r="CV100" s="58">
        <v>0</v>
      </c>
      <c r="CW100" s="58" t="s">
        <v>347</v>
      </c>
      <c r="CX100" s="58" t="s">
        <v>348</v>
      </c>
      <c r="CY100" s="58" t="s">
        <v>346</v>
      </c>
    </row>
    <row r="101" spans="3:103" x14ac:dyDescent="0.25">
      <c r="C101" s="58">
        <v>99</v>
      </c>
      <c r="D101" s="58">
        <v>0</v>
      </c>
      <c r="E101" s="58">
        <v>0</v>
      </c>
      <c r="F101" s="58">
        <v>0</v>
      </c>
      <c r="G101" s="58">
        <v>0</v>
      </c>
      <c r="H101" s="58">
        <v>0</v>
      </c>
      <c r="I101" s="58">
        <v>0</v>
      </c>
      <c r="J101" s="58">
        <v>0</v>
      </c>
      <c r="K101" s="58">
        <v>0</v>
      </c>
      <c r="L101" s="58">
        <v>0</v>
      </c>
      <c r="M101" s="58">
        <v>0</v>
      </c>
      <c r="N101" s="58">
        <v>0</v>
      </c>
      <c r="O101" s="58">
        <v>0</v>
      </c>
      <c r="P101" s="58">
        <v>0</v>
      </c>
      <c r="Q101" s="58">
        <v>0</v>
      </c>
      <c r="R101" s="58">
        <v>0</v>
      </c>
      <c r="S101" s="58">
        <v>0</v>
      </c>
      <c r="T101" s="58">
        <v>0</v>
      </c>
      <c r="U101" s="58">
        <v>0</v>
      </c>
      <c r="V101" s="58">
        <v>0</v>
      </c>
      <c r="W101" s="58">
        <v>5.0000000000000001E-4</v>
      </c>
      <c r="X101" s="58">
        <v>0</v>
      </c>
      <c r="Y101" s="58">
        <v>5.24</v>
      </c>
      <c r="Z101" s="58">
        <v>0</v>
      </c>
      <c r="AA101" s="58">
        <v>-79.45</v>
      </c>
      <c r="AB101" s="58">
        <v>0</v>
      </c>
      <c r="AC101" s="58">
        <v>-0.79</v>
      </c>
      <c r="AD101" s="58">
        <v>0</v>
      </c>
      <c r="AE101" s="58">
        <v>37515350</v>
      </c>
      <c r="AF101" s="58">
        <v>-268300</v>
      </c>
      <c r="AG101" s="58">
        <v>257950</v>
      </c>
      <c r="AH101" s="58">
        <v>30.3</v>
      </c>
      <c r="AI101" s="58">
        <v>174.8</v>
      </c>
      <c r="AJ101" s="58">
        <v>519.45000000000005</v>
      </c>
      <c r="AK101" s="58">
        <v>35300</v>
      </c>
      <c r="AL101" s="58">
        <v>59.95</v>
      </c>
      <c r="AM101" s="58">
        <v>-106.2</v>
      </c>
      <c r="AN101" s="58">
        <v>29.36</v>
      </c>
      <c r="AO101" s="58">
        <v>2514450</v>
      </c>
      <c r="AP101" s="58">
        <v>1248025</v>
      </c>
      <c r="AQ101" s="58">
        <v>71028900</v>
      </c>
      <c r="AR101" s="58">
        <v>0.2</v>
      </c>
      <c r="AS101" s="58">
        <v>0</v>
      </c>
      <c r="AT101" s="58">
        <v>-75.31</v>
      </c>
      <c r="AU101" s="58">
        <v>0</v>
      </c>
      <c r="AV101" s="58">
        <v>5.13</v>
      </c>
      <c r="AW101" s="58">
        <v>0</v>
      </c>
      <c r="AX101" s="58">
        <v>5.0000000000000001E-4</v>
      </c>
      <c r="AY101" s="58">
        <v>0</v>
      </c>
      <c r="AZ101" s="58">
        <v>0</v>
      </c>
      <c r="BA101" s="58">
        <v>0</v>
      </c>
      <c r="BB101" s="58">
        <v>0</v>
      </c>
      <c r="BC101" s="58">
        <v>0</v>
      </c>
      <c r="BD101" s="58">
        <v>0</v>
      </c>
      <c r="BE101" s="58">
        <v>0</v>
      </c>
      <c r="BF101" s="58">
        <v>0</v>
      </c>
      <c r="BG101" s="59">
        <v>0</v>
      </c>
      <c r="BH101" s="59">
        <v>0</v>
      </c>
      <c r="BI101" s="58">
        <v>0</v>
      </c>
      <c r="BJ101" s="58">
        <v>0</v>
      </c>
      <c r="BK101" s="58">
        <v>0</v>
      </c>
      <c r="BL101" s="58">
        <v>0</v>
      </c>
      <c r="BM101" s="58">
        <v>0</v>
      </c>
      <c r="BN101" s="58">
        <v>0</v>
      </c>
      <c r="BO101" s="58">
        <v>0</v>
      </c>
      <c r="BP101" s="58">
        <v>0</v>
      </c>
      <c r="BQ101" s="58">
        <v>0</v>
      </c>
      <c r="BR101" s="58">
        <v>0</v>
      </c>
      <c r="BS101" s="58">
        <v>0</v>
      </c>
      <c r="BT101" s="58">
        <v>0</v>
      </c>
      <c r="BU101" s="58">
        <v>0</v>
      </c>
      <c r="BV101" s="58">
        <v>0</v>
      </c>
      <c r="BW101" s="58">
        <v>0</v>
      </c>
      <c r="BX101" s="58">
        <v>0</v>
      </c>
      <c r="BY101" s="58">
        <v>0</v>
      </c>
      <c r="BZ101" s="58">
        <v>0</v>
      </c>
      <c r="CA101" s="58">
        <v>0</v>
      </c>
      <c r="CB101" s="58">
        <v>0</v>
      </c>
      <c r="CC101" s="59">
        <v>44755.645833333336</v>
      </c>
      <c r="CD101" s="59">
        <v>44755.645833333336</v>
      </c>
      <c r="CE101" s="58">
        <v>0</v>
      </c>
      <c r="CF101" s="58">
        <v>0</v>
      </c>
      <c r="CG101" s="58">
        <v>0</v>
      </c>
      <c r="CH101" s="58">
        <v>30.3</v>
      </c>
      <c r="CI101" s="58">
        <v>65535</v>
      </c>
      <c r="CJ101" s="58">
        <v>526250</v>
      </c>
      <c r="CK101" s="58">
        <v>-0.509833729216152</v>
      </c>
      <c r="CL101" s="58">
        <v>344.65000000000003</v>
      </c>
      <c r="CM101" s="58">
        <v>0.50718119831713326</v>
      </c>
      <c r="CN101" s="58">
        <v>166.15</v>
      </c>
      <c r="CO101" s="58">
        <v>-0.63918146253385499</v>
      </c>
      <c r="CP101" s="58">
        <v>1266425</v>
      </c>
      <c r="CQ101" s="58">
        <v>0.98547091221351446</v>
      </c>
      <c r="CR101" s="58">
        <v>29.36</v>
      </c>
      <c r="CS101" s="58">
        <v>65535</v>
      </c>
      <c r="CT101" s="58">
        <v>166.15</v>
      </c>
      <c r="CU101" s="58">
        <v>344.65000000000003</v>
      </c>
      <c r="CV101" s="58">
        <v>0</v>
      </c>
      <c r="CW101" s="58" t="s">
        <v>347</v>
      </c>
      <c r="CX101" s="58" t="s">
        <v>348</v>
      </c>
      <c r="CY101" s="58" t="s">
        <v>346</v>
      </c>
    </row>
    <row r="102" spans="3:103" x14ac:dyDescent="0.25">
      <c r="C102" s="58">
        <v>100</v>
      </c>
      <c r="D102" s="58">
        <v>0</v>
      </c>
      <c r="E102" s="58">
        <v>0</v>
      </c>
      <c r="F102" s="58">
        <v>0</v>
      </c>
      <c r="G102" s="58">
        <v>0</v>
      </c>
      <c r="H102" s="58">
        <v>0</v>
      </c>
      <c r="I102" s="58"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58">
        <v>0</v>
      </c>
      <c r="P102" s="58">
        <v>0</v>
      </c>
      <c r="Q102" s="58">
        <v>0</v>
      </c>
      <c r="R102" s="58">
        <v>0</v>
      </c>
      <c r="S102" s="58">
        <v>0</v>
      </c>
      <c r="T102" s="58">
        <v>0</v>
      </c>
      <c r="U102" s="58">
        <v>0</v>
      </c>
      <c r="V102" s="58">
        <v>0</v>
      </c>
      <c r="W102" s="58">
        <v>4.0000000000000002E-4</v>
      </c>
      <c r="X102" s="58">
        <v>0</v>
      </c>
      <c r="Y102" s="58">
        <v>4.46</v>
      </c>
      <c r="Z102" s="58">
        <v>0</v>
      </c>
      <c r="AA102" s="58">
        <v>-67.59</v>
      </c>
      <c r="AB102" s="58">
        <v>0</v>
      </c>
      <c r="AC102" s="58">
        <v>-0.84</v>
      </c>
      <c r="AD102" s="58">
        <v>0</v>
      </c>
      <c r="AE102" s="58">
        <v>16834475</v>
      </c>
      <c r="AF102" s="58">
        <v>-194600</v>
      </c>
      <c r="AG102" s="58">
        <v>166350</v>
      </c>
      <c r="AH102" s="58">
        <v>30.28</v>
      </c>
      <c r="AI102" s="58">
        <v>194</v>
      </c>
      <c r="AJ102" s="58">
        <v>601.29999999999995</v>
      </c>
      <c r="AK102" s="58">
        <v>35400</v>
      </c>
      <c r="AL102" s="58">
        <v>43.6</v>
      </c>
      <c r="AM102" s="58">
        <v>-84.2</v>
      </c>
      <c r="AN102" s="58">
        <v>29.58</v>
      </c>
      <c r="AO102" s="58">
        <v>1672150</v>
      </c>
      <c r="AP102" s="58">
        <v>445850</v>
      </c>
      <c r="AQ102" s="58">
        <v>46922050</v>
      </c>
      <c r="AR102" s="58">
        <v>0.16</v>
      </c>
      <c r="AS102" s="58">
        <v>0</v>
      </c>
      <c r="AT102" s="58">
        <v>-64.459999999999994</v>
      </c>
      <c r="AU102" s="58">
        <v>0</v>
      </c>
      <c r="AV102" s="58">
        <v>4.3600000000000003</v>
      </c>
      <c r="AW102" s="58">
        <v>0</v>
      </c>
      <c r="AX102" s="58">
        <v>4.0000000000000002E-4</v>
      </c>
      <c r="AY102" s="58">
        <v>0</v>
      </c>
      <c r="AZ102" s="58">
        <v>0</v>
      </c>
      <c r="BA102" s="58">
        <v>0</v>
      </c>
      <c r="BB102" s="58">
        <v>0</v>
      </c>
      <c r="BC102" s="58">
        <v>0</v>
      </c>
      <c r="BD102" s="58">
        <v>0</v>
      </c>
      <c r="BE102" s="58">
        <v>0</v>
      </c>
      <c r="BF102" s="58">
        <v>0</v>
      </c>
      <c r="BG102" s="59">
        <v>0</v>
      </c>
      <c r="BH102" s="59">
        <v>0</v>
      </c>
      <c r="BI102" s="58">
        <v>0</v>
      </c>
      <c r="BJ102" s="58">
        <v>0</v>
      </c>
      <c r="BK102" s="58">
        <v>0</v>
      </c>
      <c r="BL102" s="58">
        <v>0</v>
      </c>
      <c r="BM102" s="58">
        <v>0</v>
      </c>
      <c r="BN102" s="58">
        <v>0</v>
      </c>
      <c r="BO102" s="58">
        <v>0</v>
      </c>
      <c r="BP102" s="58">
        <v>0</v>
      </c>
      <c r="BQ102" s="58">
        <v>0</v>
      </c>
      <c r="BR102" s="58">
        <v>0</v>
      </c>
      <c r="BS102" s="58">
        <v>0</v>
      </c>
      <c r="BT102" s="58">
        <v>0</v>
      </c>
      <c r="BU102" s="58">
        <v>0</v>
      </c>
      <c r="BV102" s="58">
        <v>0</v>
      </c>
      <c r="BW102" s="58">
        <v>0</v>
      </c>
      <c r="BX102" s="58">
        <v>0</v>
      </c>
      <c r="BY102" s="58">
        <v>0</v>
      </c>
      <c r="BZ102" s="58">
        <v>0</v>
      </c>
      <c r="CA102" s="58">
        <v>0</v>
      </c>
      <c r="CB102" s="58">
        <v>0</v>
      </c>
      <c r="CC102" s="59">
        <v>44755.645833333336</v>
      </c>
      <c r="CD102" s="59">
        <v>44755.645833333336</v>
      </c>
      <c r="CE102" s="58">
        <v>0</v>
      </c>
      <c r="CF102" s="58">
        <v>0</v>
      </c>
      <c r="CG102" s="58">
        <v>0</v>
      </c>
      <c r="CH102" s="58">
        <v>30.28</v>
      </c>
      <c r="CI102" s="58">
        <v>65535</v>
      </c>
      <c r="CJ102" s="58">
        <v>360950</v>
      </c>
      <c r="CK102" s="58">
        <v>-0.53913284388419447</v>
      </c>
      <c r="CL102" s="58">
        <v>407.29999999999995</v>
      </c>
      <c r="CM102" s="58">
        <v>0.47630739013012524</v>
      </c>
      <c r="CN102" s="58">
        <v>127.80000000000001</v>
      </c>
      <c r="CO102" s="58">
        <v>-0.65884194053208134</v>
      </c>
      <c r="CP102" s="58">
        <v>1226300</v>
      </c>
      <c r="CQ102" s="58">
        <v>0.36357335072983771</v>
      </c>
      <c r="CR102" s="58">
        <v>29.58</v>
      </c>
      <c r="CS102" s="58">
        <v>65535</v>
      </c>
      <c r="CT102" s="58">
        <v>127.80000000000001</v>
      </c>
      <c r="CU102" s="58">
        <v>407.29999999999995</v>
      </c>
      <c r="CV102" s="58">
        <v>0</v>
      </c>
      <c r="CW102" s="58" t="s">
        <v>347</v>
      </c>
      <c r="CX102" s="58" t="s">
        <v>348</v>
      </c>
      <c r="CY102" s="58" t="s">
        <v>346</v>
      </c>
    </row>
    <row r="103" spans="3:103" x14ac:dyDescent="0.25">
      <c r="C103" s="58">
        <v>101</v>
      </c>
      <c r="D103" s="58">
        <v>0</v>
      </c>
      <c r="E103" s="58">
        <v>0</v>
      </c>
      <c r="F103" s="58">
        <v>0</v>
      </c>
      <c r="G103" s="58">
        <v>0</v>
      </c>
      <c r="H103" s="58">
        <v>0</v>
      </c>
      <c r="I103" s="58">
        <v>0</v>
      </c>
      <c r="J103" s="58">
        <v>0</v>
      </c>
      <c r="K103" s="58">
        <v>0</v>
      </c>
      <c r="L103" s="58">
        <v>0</v>
      </c>
      <c r="M103" s="58">
        <v>0</v>
      </c>
      <c r="N103" s="58">
        <v>0</v>
      </c>
      <c r="O103" s="58">
        <v>0</v>
      </c>
      <c r="P103" s="58">
        <v>0</v>
      </c>
      <c r="Q103" s="58">
        <v>0</v>
      </c>
      <c r="R103" s="58">
        <v>0</v>
      </c>
      <c r="S103" s="58">
        <v>0</v>
      </c>
      <c r="T103" s="58">
        <v>0</v>
      </c>
      <c r="U103" s="58">
        <v>0</v>
      </c>
      <c r="V103" s="58">
        <v>0</v>
      </c>
      <c r="W103" s="58">
        <v>4.0000000000000002E-4</v>
      </c>
      <c r="X103" s="58">
        <v>0</v>
      </c>
      <c r="Y103" s="58">
        <v>3.56</v>
      </c>
      <c r="Z103" s="58">
        <v>0</v>
      </c>
      <c r="AA103" s="58">
        <v>-52.71</v>
      </c>
      <c r="AB103" s="58">
        <v>0</v>
      </c>
      <c r="AC103" s="58">
        <v>-0.88</v>
      </c>
      <c r="AD103" s="58">
        <v>0</v>
      </c>
      <c r="AE103" s="58">
        <v>18937975</v>
      </c>
      <c r="AF103" s="58">
        <v>-497825</v>
      </c>
      <c r="AG103" s="58">
        <v>212400</v>
      </c>
      <c r="AH103" s="58">
        <v>29.57</v>
      </c>
      <c r="AI103" s="58">
        <v>206.55</v>
      </c>
      <c r="AJ103" s="58">
        <v>685</v>
      </c>
      <c r="AK103" s="58">
        <v>35500</v>
      </c>
      <c r="AL103" s="58">
        <v>31.25</v>
      </c>
      <c r="AM103" s="58">
        <v>-65.900000000000006</v>
      </c>
      <c r="AN103" s="58">
        <v>29.81</v>
      </c>
      <c r="AO103" s="58">
        <v>3097200</v>
      </c>
      <c r="AP103" s="58">
        <v>697425</v>
      </c>
      <c r="AQ103" s="58">
        <v>73980350</v>
      </c>
      <c r="AR103" s="58">
        <v>0.12</v>
      </c>
      <c r="AS103" s="58">
        <v>0</v>
      </c>
      <c r="AT103" s="58">
        <v>-53.75</v>
      </c>
      <c r="AU103" s="58">
        <v>0</v>
      </c>
      <c r="AV103" s="58">
        <v>3.61</v>
      </c>
      <c r="AW103" s="58">
        <v>0</v>
      </c>
      <c r="AX103" s="58">
        <v>4.0000000000000002E-4</v>
      </c>
      <c r="AY103" s="58">
        <v>0</v>
      </c>
      <c r="AZ103" s="58">
        <v>0</v>
      </c>
      <c r="BA103" s="58">
        <v>0</v>
      </c>
      <c r="BB103" s="58">
        <v>0</v>
      </c>
      <c r="BC103" s="58">
        <v>0</v>
      </c>
      <c r="BD103" s="58">
        <v>0</v>
      </c>
      <c r="BE103" s="58">
        <v>0</v>
      </c>
      <c r="BF103" s="58">
        <v>0</v>
      </c>
      <c r="BG103" s="59">
        <v>0</v>
      </c>
      <c r="BH103" s="59">
        <v>0</v>
      </c>
      <c r="BI103" s="58">
        <v>0</v>
      </c>
      <c r="BJ103" s="58">
        <v>0</v>
      </c>
      <c r="BK103" s="58">
        <v>0</v>
      </c>
      <c r="BL103" s="58">
        <v>0</v>
      </c>
      <c r="BM103" s="58">
        <v>0</v>
      </c>
      <c r="BN103" s="58">
        <v>0</v>
      </c>
      <c r="BO103" s="58">
        <v>0</v>
      </c>
      <c r="BP103" s="58">
        <v>0</v>
      </c>
      <c r="BQ103" s="58">
        <v>0</v>
      </c>
      <c r="BR103" s="58">
        <v>0</v>
      </c>
      <c r="BS103" s="58">
        <v>0</v>
      </c>
      <c r="BT103" s="58">
        <v>0</v>
      </c>
      <c r="BU103" s="58">
        <v>0</v>
      </c>
      <c r="BV103" s="58">
        <v>0</v>
      </c>
      <c r="BW103" s="58">
        <v>0</v>
      </c>
      <c r="BX103" s="58">
        <v>0</v>
      </c>
      <c r="BY103" s="58">
        <v>0</v>
      </c>
      <c r="BZ103" s="58">
        <v>0</v>
      </c>
      <c r="CA103" s="58">
        <v>0</v>
      </c>
      <c r="CB103" s="58">
        <v>0</v>
      </c>
      <c r="CC103" s="59">
        <v>44755.645833333336</v>
      </c>
      <c r="CD103" s="59">
        <v>44755.645833333336</v>
      </c>
      <c r="CE103" s="58">
        <v>0</v>
      </c>
      <c r="CF103" s="58">
        <v>0</v>
      </c>
      <c r="CG103" s="58">
        <v>0</v>
      </c>
      <c r="CH103" s="58">
        <v>29.57</v>
      </c>
      <c r="CI103" s="58">
        <v>65535</v>
      </c>
      <c r="CJ103" s="58">
        <v>710225</v>
      </c>
      <c r="CK103" s="58">
        <v>-0.70093984300749768</v>
      </c>
      <c r="CL103" s="58">
        <v>478.45</v>
      </c>
      <c r="CM103" s="58">
        <v>0.43170655240882017</v>
      </c>
      <c r="CN103" s="58">
        <v>97.15</v>
      </c>
      <c r="CO103" s="58">
        <v>-0.67833247555326814</v>
      </c>
      <c r="CP103" s="58">
        <v>2399775</v>
      </c>
      <c r="CQ103" s="58">
        <v>0.2906209957183486</v>
      </c>
      <c r="CR103" s="58">
        <v>29.81</v>
      </c>
      <c r="CS103" s="58">
        <v>65535</v>
      </c>
      <c r="CT103" s="58">
        <v>97.15</v>
      </c>
      <c r="CU103" s="58">
        <v>478.45</v>
      </c>
      <c r="CV103" s="58">
        <v>0</v>
      </c>
      <c r="CW103" s="58" t="s">
        <v>347</v>
      </c>
      <c r="CX103" s="58" t="s">
        <v>348</v>
      </c>
      <c r="CY103" s="58" t="s">
        <v>346</v>
      </c>
    </row>
    <row r="104" spans="3:103" x14ac:dyDescent="0.25">
      <c r="C104" s="58">
        <v>102</v>
      </c>
      <c r="D104" s="58">
        <v>0</v>
      </c>
      <c r="E104" s="58">
        <v>0</v>
      </c>
      <c r="F104" s="58">
        <v>0</v>
      </c>
      <c r="G104" s="58">
        <v>0</v>
      </c>
      <c r="H104" s="58">
        <v>0</v>
      </c>
      <c r="I104" s="58">
        <v>0</v>
      </c>
      <c r="J104" s="58">
        <v>0</v>
      </c>
      <c r="K104" s="58">
        <v>0</v>
      </c>
      <c r="L104" s="58">
        <v>0</v>
      </c>
      <c r="M104" s="58">
        <v>0</v>
      </c>
      <c r="N104" s="58">
        <v>0</v>
      </c>
      <c r="O104" s="58">
        <v>0</v>
      </c>
      <c r="P104" s="58">
        <v>0</v>
      </c>
      <c r="Q104" s="58">
        <v>0</v>
      </c>
      <c r="R104" s="58">
        <v>0</v>
      </c>
      <c r="S104" s="58">
        <v>0</v>
      </c>
      <c r="T104" s="58">
        <v>0</v>
      </c>
      <c r="U104" s="58">
        <v>0</v>
      </c>
      <c r="V104" s="58">
        <v>0</v>
      </c>
      <c r="W104" s="58">
        <v>2.9999999999999997E-4</v>
      </c>
      <c r="X104" s="58">
        <v>0</v>
      </c>
      <c r="Y104" s="58">
        <v>2.91</v>
      </c>
      <c r="Z104" s="58">
        <v>0</v>
      </c>
      <c r="AA104" s="58">
        <v>-43.82</v>
      </c>
      <c r="AB104" s="58">
        <v>0</v>
      </c>
      <c r="AC104" s="58">
        <v>-0.91</v>
      </c>
      <c r="AD104" s="58">
        <v>0</v>
      </c>
      <c r="AE104" s="58">
        <v>5480950</v>
      </c>
      <c r="AF104" s="58">
        <v>-98250</v>
      </c>
      <c r="AG104" s="58">
        <v>123225</v>
      </c>
      <c r="AH104" s="58">
        <v>30.08</v>
      </c>
      <c r="AI104" s="58">
        <v>222.4</v>
      </c>
      <c r="AJ104" s="58">
        <v>776.75</v>
      </c>
      <c r="AK104" s="58">
        <v>35600</v>
      </c>
      <c r="AL104" s="58">
        <v>22.2</v>
      </c>
      <c r="AM104" s="58">
        <v>-51.25</v>
      </c>
      <c r="AN104" s="58">
        <v>30.1</v>
      </c>
      <c r="AO104" s="58">
        <v>1534850</v>
      </c>
      <c r="AP104" s="58">
        <v>404850</v>
      </c>
      <c r="AQ104" s="58">
        <v>39546850</v>
      </c>
      <c r="AR104" s="58">
        <v>0.09</v>
      </c>
      <c r="AS104" s="58">
        <v>0</v>
      </c>
      <c r="AT104" s="58">
        <v>-43.89</v>
      </c>
      <c r="AU104" s="58">
        <v>0</v>
      </c>
      <c r="AV104" s="58">
        <v>2.92</v>
      </c>
      <c r="AW104" s="58">
        <v>0</v>
      </c>
      <c r="AX104" s="58">
        <v>2.9999999999999997E-4</v>
      </c>
      <c r="AY104" s="58">
        <v>0</v>
      </c>
      <c r="AZ104" s="58">
        <v>0</v>
      </c>
      <c r="BA104" s="58">
        <v>0</v>
      </c>
      <c r="BB104" s="58">
        <v>0</v>
      </c>
      <c r="BC104" s="58">
        <v>0</v>
      </c>
      <c r="BD104" s="58">
        <v>0</v>
      </c>
      <c r="BE104" s="58">
        <v>0</v>
      </c>
      <c r="BF104" s="58">
        <v>0</v>
      </c>
      <c r="BG104" s="59">
        <v>0</v>
      </c>
      <c r="BH104" s="59">
        <v>0</v>
      </c>
      <c r="BI104" s="58">
        <v>0</v>
      </c>
      <c r="BJ104" s="58">
        <v>0</v>
      </c>
      <c r="BK104" s="58">
        <v>0</v>
      </c>
      <c r="BL104" s="58">
        <v>0</v>
      </c>
      <c r="BM104" s="58">
        <v>0</v>
      </c>
      <c r="BN104" s="58">
        <v>0</v>
      </c>
      <c r="BO104" s="58">
        <v>0</v>
      </c>
      <c r="BP104" s="58">
        <v>0</v>
      </c>
      <c r="BQ104" s="58">
        <v>0</v>
      </c>
      <c r="BR104" s="58">
        <v>0</v>
      </c>
      <c r="BS104" s="58">
        <v>0</v>
      </c>
      <c r="BT104" s="58">
        <v>0</v>
      </c>
      <c r="BU104" s="58">
        <v>0</v>
      </c>
      <c r="BV104" s="58">
        <v>0</v>
      </c>
      <c r="BW104" s="58">
        <v>0</v>
      </c>
      <c r="BX104" s="58">
        <v>0</v>
      </c>
      <c r="BY104" s="58">
        <v>0</v>
      </c>
      <c r="BZ104" s="58">
        <v>0</v>
      </c>
      <c r="CA104" s="58">
        <v>0</v>
      </c>
      <c r="CB104" s="58">
        <v>0</v>
      </c>
      <c r="CC104" s="59">
        <v>44755.645833333336</v>
      </c>
      <c r="CD104" s="59">
        <v>44755.645833333336</v>
      </c>
      <c r="CE104" s="58">
        <v>0</v>
      </c>
      <c r="CF104" s="58">
        <v>0</v>
      </c>
      <c r="CG104" s="58">
        <v>0</v>
      </c>
      <c r="CH104" s="58">
        <v>30.08</v>
      </c>
      <c r="CI104" s="58">
        <v>65535</v>
      </c>
      <c r="CJ104" s="58">
        <v>221475</v>
      </c>
      <c r="CK104" s="58">
        <v>-0.44361666102268882</v>
      </c>
      <c r="CL104" s="58">
        <v>554.35</v>
      </c>
      <c r="CM104" s="58">
        <v>0.40119058356633897</v>
      </c>
      <c r="CN104" s="58">
        <v>73.45</v>
      </c>
      <c r="CO104" s="58">
        <v>-0.69775357385976855</v>
      </c>
      <c r="CP104" s="58">
        <v>1130000</v>
      </c>
      <c r="CQ104" s="58">
        <v>0.35827433628318583</v>
      </c>
      <c r="CR104" s="58">
        <v>30.1</v>
      </c>
      <c r="CS104" s="58">
        <v>65535</v>
      </c>
      <c r="CT104" s="58">
        <v>73.45</v>
      </c>
      <c r="CU104" s="58">
        <v>554.35</v>
      </c>
      <c r="CV104" s="58">
        <v>0</v>
      </c>
      <c r="CW104" s="58" t="s">
        <v>347</v>
      </c>
      <c r="CX104" s="58" t="s">
        <v>348</v>
      </c>
      <c r="CY104" s="58" t="s">
        <v>346</v>
      </c>
    </row>
    <row r="105" spans="3:103" x14ac:dyDescent="0.25">
      <c r="C105" s="58">
        <v>103</v>
      </c>
      <c r="D105" s="58">
        <v>0</v>
      </c>
      <c r="E105" s="58">
        <v>0</v>
      </c>
      <c r="F105" s="58">
        <v>0</v>
      </c>
      <c r="G105" s="58">
        <v>0</v>
      </c>
      <c r="H105" s="58">
        <v>0</v>
      </c>
      <c r="I105" s="58">
        <v>0</v>
      </c>
      <c r="J105" s="58">
        <v>0</v>
      </c>
      <c r="K105" s="58">
        <v>0</v>
      </c>
      <c r="L105" s="58">
        <v>0</v>
      </c>
      <c r="M105" s="58">
        <v>0</v>
      </c>
      <c r="N105" s="58">
        <v>0</v>
      </c>
      <c r="O105" s="58">
        <v>0</v>
      </c>
      <c r="P105" s="58">
        <v>0</v>
      </c>
      <c r="Q105" s="58">
        <v>0</v>
      </c>
      <c r="R105" s="58">
        <v>0</v>
      </c>
      <c r="S105" s="58">
        <v>0</v>
      </c>
      <c r="T105" s="58">
        <v>0</v>
      </c>
      <c r="U105" s="58">
        <v>0</v>
      </c>
      <c r="V105" s="58">
        <v>0</v>
      </c>
      <c r="W105" s="58">
        <v>2.0000000000000001E-4</v>
      </c>
      <c r="X105" s="58">
        <v>0</v>
      </c>
      <c r="Y105" s="58">
        <v>2.54</v>
      </c>
      <c r="Z105" s="58">
        <v>0</v>
      </c>
      <c r="AA105" s="58">
        <v>-40.4</v>
      </c>
      <c r="AB105" s="58">
        <v>0</v>
      </c>
      <c r="AC105" s="58">
        <v>-0.93</v>
      </c>
      <c r="AD105" s="58">
        <v>0</v>
      </c>
      <c r="AE105" s="58">
        <v>2310125</v>
      </c>
      <c r="AF105" s="58">
        <v>-47800</v>
      </c>
      <c r="AG105" s="58">
        <v>58600</v>
      </c>
      <c r="AH105" s="58">
        <v>31.75</v>
      </c>
      <c r="AI105" s="58">
        <v>238</v>
      </c>
      <c r="AJ105" s="58">
        <v>873.5</v>
      </c>
      <c r="AK105" s="58">
        <v>35700</v>
      </c>
      <c r="AL105" s="58">
        <v>15.85</v>
      </c>
      <c r="AM105" s="58">
        <v>-38.049999999999997</v>
      </c>
      <c r="AN105" s="58">
        <v>30.5</v>
      </c>
      <c r="AO105" s="58">
        <v>1421725</v>
      </c>
      <c r="AP105" s="58">
        <v>564250</v>
      </c>
      <c r="AQ105" s="58">
        <v>34659125</v>
      </c>
      <c r="AR105" s="58">
        <v>7.0000000000000007E-2</v>
      </c>
      <c r="AS105" s="58">
        <v>0</v>
      </c>
      <c r="AT105" s="58">
        <v>-35.51</v>
      </c>
      <c r="AU105" s="58">
        <v>0</v>
      </c>
      <c r="AV105" s="58">
        <v>2.33</v>
      </c>
      <c r="AW105" s="58">
        <v>0</v>
      </c>
      <c r="AX105" s="58">
        <v>2.0000000000000001E-4</v>
      </c>
      <c r="AY105" s="58">
        <v>0</v>
      </c>
      <c r="AZ105" s="58">
        <v>0</v>
      </c>
      <c r="BA105" s="58">
        <v>0</v>
      </c>
      <c r="BB105" s="58">
        <v>0</v>
      </c>
      <c r="BC105" s="58">
        <v>0</v>
      </c>
      <c r="BD105" s="58">
        <v>0</v>
      </c>
      <c r="BE105" s="58">
        <v>0</v>
      </c>
      <c r="BF105" s="58">
        <v>0</v>
      </c>
      <c r="BG105" s="59">
        <v>0</v>
      </c>
      <c r="BH105" s="59">
        <v>0</v>
      </c>
      <c r="BI105" s="58">
        <v>0</v>
      </c>
      <c r="BJ105" s="58">
        <v>0</v>
      </c>
      <c r="BK105" s="58">
        <v>0</v>
      </c>
      <c r="BL105" s="58">
        <v>0</v>
      </c>
      <c r="BM105" s="58">
        <v>0</v>
      </c>
      <c r="BN105" s="58">
        <v>0</v>
      </c>
      <c r="BO105" s="58">
        <v>0</v>
      </c>
      <c r="BP105" s="58">
        <v>0</v>
      </c>
      <c r="BQ105" s="58">
        <v>0</v>
      </c>
      <c r="BR105" s="58">
        <v>0</v>
      </c>
      <c r="BS105" s="58">
        <v>0</v>
      </c>
      <c r="BT105" s="58">
        <v>0</v>
      </c>
      <c r="BU105" s="58">
        <v>0</v>
      </c>
      <c r="BV105" s="58">
        <v>0</v>
      </c>
      <c r="BW105" s="58">
        <v>0</v>
      </c>
      <c r="BX105" s="58">
        <v>0</v>
      </c>
      <c r="BY105" s="58">
        <v>0</v>
      </c>
      <c r="BZ105" s="58">
        <v>0</v>
      </c>
      <c r="CA105" s="58">
        <v>0</v>
      </c>
      <c r="CB105" s="58">
        <v>0</v>
      </c>
      <c r="CC105" s="59">
        <v>44755.645833333336</v>
      </c>
      <c r="CD105" s="59">
        <v>44755.645833333336</v>
      </c>
      <c r="CE105" s="58">
        <v>0</v>
      </c>
      <c r="CF105" s="58">
        <v>0</v>
      </c>
      <c r="CG105" s="58">
        <v>0</v>
      </c>
      <c r="CH105" s="58">
        <v>31.75</v>
      </c>
      <c r="CI105" s="58">
        <v>65535</v>
      </c>
      <c r="CJ105" s="58">
        <v>106400</v>
      </c>
      <c r="CK105" s="58">
        <v>-0.4492481203007519</v>
      </c>
      <c r="CL105" s="58">
        <v>635.5</v>
      </c>
      <c r="CM105" s="58">
        <v>0.37450826121164438</v>
      </c>
      <c r="CN105" s="58">
        <v>53.9</v>
      </c>
      <c r="CO105" s="58">
        <v>-0.70593692022263443</v>
      </c>
      <c r="CP105" s="58">
        <v>857475</v>
      </c>
      <c r="CQ105" s="58">
        <v>0.65803667745415317</v>
      </c>
      <c r="CR105" s="58">
        <v>30.5</v>
      </c>
      <c r="CS105" s="58">
        <v>65535</v>
      </c>
      <c r="CT105" s="58">
        <v>53.9</v>
      </c>
      <c r="CU105" s="58">
        <v>635.5</v>
      </c>
      <c r="CV105" s="58">
        <v>0</v>
      </c>
      <c r="CW105" s="58" t="s">
        <v>347</v>
      </c>
      <c r="CX105" s="58" t="s">
        <v>348</v>
      </c>
      <c r="CY105" s="58" t="s">
        <v>346</v>
      </c>
    </row>
    <row r="106" spans="3:103" x14ac:dyDescent="0.25">
      <c r="C106" s="58">
        <v>104</v>
      </c>
      <c r="D106" s="58">
        <v>0</v>
      </c>
      <c r="E106" s="58">
        <v>0</v>
      </c>
      <c r="F106" s="58">
        <v>0</v>
      </c>
      <c r="G106" s="58">
        <v>0</v>
      </c>
      <c r="H106" s="58">
        <v>0</v>
      </c>
      <c r="I106" s="58">
        <v>0</v>
      </c>
      <c r="J106" s="58">
        <v>0</v>
      </c>
      <c r="K106" s="58">
        <v>0</v>
      </c>
      <c r="L106" s="58">
        <v>0</v>
      </c>
      <c r="M106" s="58">
        <v>0</v>
      </c>
      <c r="N106" s="58">
        <v>0</v>
      </c>
      <c r="O106" s="58">
        <v>0</v>
      </c>
      <c r="P106" s="58">
        <v>0</v>
      </c>
      <c r="Q106" s="58">
        <v>0</v>
      </c>
      <c r="R106" s="58">
        <v>0</v>
      </c>
      <c r="S106" s="58">
        <v>0</v>
      </c>
      <c r="T106" s="58">
        <v>0</v>
      </c>
      <c r="U106" s="58">
        <v>0</v>
      </c>
      <c r="V106" s="58">
        <v>0</v>
      </c>
      <c r="W106" s="58">
        <v>2.0000000000000001E-4</v>
      </c>
      <c r="X106" s="58">
        <v>0</v>
      </c>
      <c r="Y106" s="58">
        <v>2.15</v>
      </c>
      <c r="Z106" s="58">
        <v>0</v>
      </c>
      <c r="AA106" s="58">
        <v>-35.340000000000003</v>
      </c>
      <c r="AB106" s="58">
        <v>0</v>
      </c>
      <c r="AC106" s="58">
        <v>-0.94</v>
      </c>
      <c r="AD106" s="58">
        <v>0</v>
      </c>
      <c r="AE106" s="58">
        <v>792875</v>
      </c>
      <c r="AF106" s="58">
        <v>-9950</v>
      </c>
      <c r="AG106" s="58">
        <v>40525</v>
      </c>
      <c r="AH106" s="58">
        <v>32.880000000000003</v>
      </c>
      <c r="AI106" s="58">
        <v>254.7</v>
      </c>
      <c r="AJ106" s="58">
        <v>969.75</v>
      </c>
      <c r="AK106" s="58">
        <v>35800</v>
      </c>
      <c r="AL106" s="58">
        <v>11.6</v>
      </c>
      <c r="AM106" s="58">
        <v>-27.6</v>
      </c>
      <c r="AN106" s="58">
        <v>31.11</v>
      </c>
      <c r="AO106" s="58">
        <v>1692925</v>
      </c>
      <c r="AP106" s="58">
        <v>318800</v>
      </c>
      <c r="AQ106" s="58">
        <v>29362325</v>
      </c>
      <c r="AR106" s="58">
        <v>0.05</v>
      </c>
      <c r="AS106" s="58">
        <v>0</v>
      </c>
      <c r="AT106" s="58">
        <v>-28.95</v>
      </c>
      <c r="AU106" s="58">
        <v>0</v>
      </c>
      <c r="AV106" s="58">
        <v>1.86</v>
      </c>
      <c r="AW106" s="58">
        <v>0</v>
      </c>
      <c r="AX106" s="58">
        <v>2.0000000000000001E-4</v>
      </c>
      <c r="AY106" s="58">
        <v>0</v>
      </c>
      <c r="AZ106" s="58">
        <v>0</v>
      </c>
      <c r="BA106" s="58">
        <v>0</v>
      </c>
      <c r="BB106" s="58">
        <v>0</v>
      </c>
      <c r="BC106" s="58">
        <v>0</v>
      </c>
      <c r="BD106" s="58">
        <v>0</v>
      </c>
      <c r="BE106" s="58">
        <v>0</v>
      </c>
      <c r="BF106" s="58">
        <v>0</v>
      </c>
      <c r="BG106" s="59">
        <v>0</v>
      </c>
      <c r="BH106" s="59">
        <v>0</v>
      </c>
      <c r="BI106" s="58">
        <v>0</v>
      </c>
      <c r="BJ106" s="58">
        <v>0</v>
      </c>
      <c r="BK106" s="58">
        <v>0</v>
      </c>
      <c r="BL106" s="58">
        <v>0</v>
      </c>
      <c r="BM106" s="58">
        <v>0</v>
      </c>
      <c r="BN106" s="58">
        <v>0</v>
      </c>
      <c r="BO106" s="58">
        <v>0</v>
      </c>
      <c r="BP106" s="58">
        <v>0</v>
      </c>
      <c r="BQ106" s="58">
        <v>0</v>
      </c>
      <c r="BR106" s="58">
        <v>0</v>
      </c>
      <c r="BS106" s="58">
        <v>0</v>
      </c>
      <c r="BT106" s="58">
        <v>0</v>
      </c>
      <c r="BU106" s="58">
        <v>0</v>
      </c>
      <c r="BV106" s="58">
        <v>0</v>
      </c>
      <c r="BW106" s="58">
        <v>0</v>
      </c>
      <c r="BX106" s="58">
        <v>0</v>
      </c>
      <c r="BY106" s="58">
        <v>0</v>
      </c>
      <c r="BZ106" s="58">
        <v>0</v>
      </c>
      <c r="CA106" s="58">
        <v>0</v>
      </c>
      <c r="CB106" s="58">
        <v>0</v>
      </c>
      <c r="CC106" s="59">
        <v>44755.645833333336</v>
      </c>
      <c r="CD106" s="59">
        <v>44755.645833333336</v>
      </c>
      <c r="CE106" s="58">
        <v>0</v>
      </c>
      <c r="CF106" s="58">
        <v>0</v>
      </c>
      <c r="CG106" s="58">
        <v>0</v>
      </c>
      <c r="CH106" s="58">
        <v>32.880000000000003</v>
      </c>
      <c r="CI106" s="58">
        <v>65535</v>
      </c>
      <c r="CJ106" s="58">
        <v>50475</v>
      </c>
      <c r="CK106" s="58">
        <v>-0.1971272907379891</v>
      </c>
      <c r="CL106" s="58">
        <v>715.05</v>
      </c>
      <c r="CM106" s="58">
        <v>0.3561988672120831</v>
      </c>
      <c r="CN106" s="58">
        <v>39.200000000000003</v>
      </c>
      <c r="CO106" s="58">
        <v>-0.70408163265306123</v>
      </c>
      <c r="CP106" s="58">
        <v>1374125</v>
      </c>
      <c r="CQ106" s="58">
        <v>0.23200218320749569</v>
      </c>
      <c r="CR106" s="58">
        <v>31.11</v>
      </c>
      <c r="CS106" s="58">
        <v>65535</v>
      </c>
      <c r="CT106" s="58">
        <v>39.200000000000003</v>
      </c>
      <c r="CU106" s="58">
        <v>715.05</v>
      </c>
      <c r="CV106" s="58">
        <v>0</v>
      </c>
      <c r="CW106" s="58" t="s">
        <v>347</v>
      </c>
      <c r="CX106" s="58" t="s">
        <v>348</v>
      </c>
      <c r="CY106" s="58" t="s">
        <v>346</v>
      </c>
    </row>
    <row r="107" spans="3:103" x14ac:dyDescent="0.25">
      <c r="C107" s="58">
        <v>105</v>
      </c>
      <c r="D107" s="58">
        <v>0</v>
      </c>
      <c r="E107" s="58">
        <v>0</v>
      </c>
      <c r="F107" s="58">
        <v>0</v>
      </c>
      <c r="G107" s="58">
        <v>0</v>
      </c>
      <c r="H107" s="58">
        <v>0</v>
      </c>
      <c r="I107" s="58">
        <v>0</v>
      </c>
      <c r="J107" s="58">
        <v>0</v>
      </c>
      <c r="K107" s="58">
        <v>0</v>
      </c>
      <c r="L107" s="58">
        <v>0</v>
      </c>
      <c r="M107" s="58">
        <v>0</v>
      </c>
      <c r="N107" s="58">
        <v>0</v>
      </c>
      <c r="O107" s="58">
        <v>0</v>
      </c>
      <c r="P107" s="58">
        <v>0</v>
      </c>
      <c r="Q107" s="58">
        <v>0</v>
      </c>
      <c r="R107" s="58">
        <v>0</v>
      </c>
      <c r="S107" s="58">
        <v>0</v>
      </c>
      <c r="T107" s="58">
        <v>0</v>
      </c>
      <c r="U107" s="58">
        <v>0</v>
      </c>
      <c r="V107" s="58">
        <v>0</v>
      </c>
      <c r="W107" s="58">
        <v>1E-4</v>
      </c>
      <c r="X107" s="58">
        <v>0</v>
      </c>
      <c r="Y107" s="58">
        <v>1.42</v>
      </c>
      <c r="Z107" s="58">
        <v>0</v>
      </c>
      <c r="AA107" s="58">
        <v>-22.35</v>
      </c>
      <c r="AB107" s="58">
        <v>0</v>
      </c>
      <c r="AC107" s="58">
        <v>-0.96</v>
      </c>
      <c r="AD107" s="58">
        <v>0</v>
      </c>
      <c r="AE107" s="58">
        <v>228850</v>
      </c>
      <c r="AF107" s="58">
        <v>-50</v>
      </c>
      <c r="AG107" s="58">
        <v>12275</v>
      </c>
      <c r="AH107" s="58">
        <v>31.39</v>
      </c>
      <c r="AI107" s="58">
        <v>247.5</v>
      </c>
      <c r="AJ107" s="58">
        <v>1062.5999999999999</v>
      </c>
      <c r="AK107" s="58">
        <v>35900</v>
      </c>
      <c r="AL107" s="58">
        <v>8.85</v>
      </c>
      <c r="AM107" s="58">
        <v>-20.5</v>
      </c>
      <c r="AN107" s="58">
        <v>31.97</v>
      </c>
      <c r="AO107" s="58">
        <v>1118450</v>
      </c>
      <c r="AP107" s="58">
        <v>418350</v>
      </c>
      <c r="AQ107" s="58">
        <v>21268075</v>
      </c>
      <c r="AR107" s="58">
        <v>0.04</v>
      </c>
      <c r="AS107" s="58">
        <v>0</v>
      </c>
      <c r="AT107" s="58">
        <v>-24.15</v>
      </c>
      <c r="AU107" s="58">
        <v>0</v>
      </c>
      <c r="AV107" s="58">
        <v>1.51</v>
      </c>
      <c r="AW107" s="58">
        <v>0</v>
      </c>
      <c r="AX107" s="58">
        <v>1E-4</v>
      </c>
      <c r="AY107" s="58">
        <v>0</v>
      </c>
      <c r="AZ107" s="58">
        <v>0</v>
      </c>
      <c r="BA107" s="58">
        <v>0</v>
      </c>
      <c r="BB107" s="58">
        <v>0</v>
      </c>
      <c r="BC107" s="58">
        <v>0</v>
      </c>
      <c r="BD107" s="58">
        <v>0</v>
      </c>
      <c r="BE107" s="58">
        <v>0</v>
      </c>
      <c r="BF107" s="58">
        <v>0</v>
      </c>
      <c r="BG107" s="59">
        <v>0</v>
      </c>
      <c r="BH107" s="59">
        <v>0</v>
      </c>
      <c r="BI107" s="58">
        <v>0</v>
      </c>
      <c r="BJ107" s="58">
        <v>0</v>
      </c>
      <c r="BK107" s="58">
        <v>0</v>
      </c>
      <c r="BL107" s="58">
        <v>0</v>
      </c>
      <c r="BM107" s="58">
        <v>0</v>
      </c>
      <c r="BN107" s="58">
        <v>0</v>
      </c>
      <c r="BO107" s="58">
        <v>0</v>
      </c>
      <c r="BP107" s="58">
        <v>0</v>
      </c>
      <c r="BQ107" s="58">
        <v>0</v>
      </c>
      <c r="BR107" s="58">
        <v>0</v>
      </c>
      <c r="BS107" s="58">
        <v>0</v>
      </c>
      <c r="BT107" s="58">
        <v>0</v>
      </c>
      <c r="BU107" s="58">
        <v>0</v>
      </c>
      <c r="BV107" s="58">
        <v>0</v>
      </c>
      <c r="BW107" s="58">
        <v>0</v>
      </c>
      <c r="BX107" s="58">
        <v>0</v>
      </c>
      <c r="BY107" s="58">
        <v>0</v>
      </c>
      <c r="BZ107" s="58">
        <v>0</v>
      </c>
      <c r="CA107" s="58">
        <v>0</v>
      </c>
      <c r="CB107" s="58">
        <v>0</v>
      </c>
      <c r="CC107" s="59">
        <v>44755.645833333336</v>
      </c>
      <c r="CD107" s="59">
        <v>44755.645833333336</v>
      </c>
      <c r="CE107" s="58">
        <v>0</v>
      </c>
      <c r="CF107" s="58">
        <v>0</v>
      </c>
      <c r="CG107" s="58">
        <v>0</v>
      </c>
      <c r="CH107" s="58">
        <v>31.39</v>
      </c>
      <c r="CI107" s="58">
        <v>65535</v>
      </c>
      <c r="CJ107" s="58">
        <v>12325</v>
      </c>
      <c r="CK107" s="58">
        <v>-4.0567951318458417E-3</v>
      </c>
      <c r="CL107" s="58">
        <v>815.09999999999991</v>
      </c>
      <c r="CM107" s="58">
        <v>0.30364372469635631</v>
      </c>
      <c r="CN107" s="58">
        <v>29.35</v>
      </c>
      <c r="CO107" s="58">
        <v>-0.69846678023850084</v>
      </c>
      <c r="CP107" s="58">
        <v>700100</v>
      </c>
      <c r="CQ107" s="58">
        <v>0.59755749178688755</v>
      </c>
      <c r="CR107" s="58">
        <v>31.97</v>
      </c>
      <c r="CS107" s="58">
        <v>65535</v>
      </c>
      <c r="CT107" s="58">
        <v>29.35</v>
      </c>
      <c r="CU107" s="58">
        <v>815.09999999999991</v>
      </c>
      <c r="CV107" s="58">
        <v>0</v>
      </c>
      <c r="CW107" s="58" t="s">
        <v>347</v>
      </c>
      <c r="CX107" s="58" t="s">
        <v>348</v>
      </c>
      <c r="CY107" s="58" t="s">
        <v>346</v>
      </c>
    </row>
    <row r="108" spans="3:103" x14ac:dyDescent="0.25">
      <c r="C108" s="58">
        <v>106</v>
      </c>
      <c r="D108" s="58">
        <v>0</v>
      </c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0</v>
      </c>
      <c r="K108" s="58">
        <v>0</v>
      </c>
      <c r="L108" s="58">
        <v>0</v>
      </c>
      <c r="M108" s="58">
        <v>0</v>
      </c>
      <c r="N108" s="58">
        <v>0</v>
      </c>
      <c r="O108" s="58">
        <v>0</v>
      </c>
      <c r="P108" s="58">
        <v>0</v>
      </c>
      <c r="Q108" s="58">
        <v>0</v>
      </c>
      <c r="R108" s="58">
        <v>0</v>
      </c>
      <c r="S108" s="58">
        <v>0</v>
      </c>
      <c r="T108" s="58">
        <v>0</v>
      </c>
      <c r="U108" s="58">
        <v>0</v>
      </c>
      <c r="V108" s="58">
        <v>0</v>
      </c>
      <c r="W108" s="58">
        <v>1E-4</v>
      </c>
      <c r="X108" s="58">
        <v>0</v>
      </c>
      <c r="Y108" s="58">
        <v>1.38</v>
      </c>
      <c r="Z108" s="58">
        <v>0</v>
      </c>
      <c r="AA108" s="58">
        <v>-23.48</v>
      </c>
      <c r="AB108" s="58">
        <v>0</v>
      </c>
      <c r="AC108" s="58">
        <v>-0.97</v>
      </c>
      <c r="AD108" s="58">
        <v>0</v>
      </c>
      <c r="AE108" s="58">
        <v>788925</v>
      </c>
      <c r="AF108" s="58">
        <v>-32550</v>
      </c>
      <c r="AG108" s="58">
        <v>58075</v>
      </c>
      <c r="AH108" s="58">
        <v>34</v>
      </c>
      <c r="AI108" s="58">
        <v>257.89999999999998</v>
      </c>
      <c r="AJ108" s="58">
        <v>1162.9000000000001</v>
      </c>
      <c r="AK108" s="58">
        <v>36000</v>
      </c>
      <c r="AL108" s="58">
        <v>7.3</v>
      </c>
      <c r="AM108" s="58">
        <v>-14.1</v>
      </c>
      <c r="AN108" s="58">
        <v>33.25</v>
      </c>
      <c r="AO108" s="58">
        <v>2622525</v>
      </c>
      <c r="AP108" s="58">
        <v>150200</v>
      </c>
      <c r="AQ108" s="58">
        <v>40507500</v>
      </c>
      <c r="AR108" s="58">
        <v>0.03</v>
      </c>
      <c r="AS108" s="58">
        <v>0</v>
      </c>
      <c r="AT108" s="58">
        <v>-21.26</v>
      </c>
      <c r="AU108" s="58">
        <v>0</v>
      </c>
      <c r="AV108" s="58">
        <v>1.28</v>
      </c>
      <c r="AW108" s="58">
        <v>0</v>
      </c>
      <c r="AX108" s="58">
        <v>1E-4</v>
      </c>
      <c r="AY108" s="58">
        <v>0</v>
      </c>
      <c r="AZ108" s="58">
        <v>0</v>
      </c>
      <c r="BA108" s="58">
        <v>0</v>
      </c>
      <c r="BB108" s="58">
        <v>0</v>
      </c>
      <c r="BC108" s="58">
        <v>0</v>
      </c>
      <c r="BD108" s="58">
        <v>0</v>
      </c>
      <c r="BE108" s="58">
        <v>0</v>
      </c>
      <c r="BF108" s="58">
        <v>0</v>
      </c>
      <c r="BG108" s="59">
        <v>0</v>
      </c>
      <c r="BH108" s="59">
        <v>0</v>
      </c>
      <c r="BI108" s="58">
        <v>0</v>
      </c>
      <c r="BJ108" s="58">
        <v>0</v>
      </c>
      <c r="BK108" s="58">
        <v>0</v>
      </c>
      <c r="BL108" s="58">
        <v>0</v>
      </c>
      <c r="BM108" s="58">
        <v>0</v>
      </c>
      <c r="BN108" s="58">
        <v>0</v>
      </c>
      <c r="BO108" s="58">
        <v>0</v>
      </c>
      <c r="BP108" s="58">
        <v>0</v>
      </c>
      <c r="BQ108" s="58">
        <v>0</v>
      </c>
      <c r="BR108" s="58">
        <v>0</v>
      </c>
      <c r="BS108" s="58">
        <v>0</v>
      </c>
      <c r="BT108" s="58">
        <v>0</v>
      </c>
      <c r="BU108" s="58">
        <v>0</v>
      </c>
      <c r="BV108" s="58">
        <v>0</v>
      </c>
      <c r="BW108" s="58">
        <v>0</v>
      </c>
      <c r="BX108" s="58">
        <v>0</v>
      </c>
      <c r="BY108" s="58">
        <v>0</v>
      </c>
      <c r="BZ108" s="58">
        <v>0</v>
      </c>
      <c r="CA108" s="58">
        <v>0</v>
      </c>
      <c r="CB108" s="58">
        <v>0</v>
      </c>
      <c r="CC108" s="59">
        <v>44755.645833333336</v>
      </c>
      <c r="CD108" s="59">
        <v>44755.645833333336</v>
      </c>
      <c r="CE108" s="58">
        <v>0</v>
      </c>
      <c r="CF108" s="58">
        <v>0</v>
      </c>
      <c r="CG108" s="58">
        <v>0</v>
      </c>
      <c r="CH108" s="58">
        <v>34</v>
      </c>
      <c r="CI108" s="58">
        <v>65535</v>
      </c>
      <c r="CJ108" s="58">
        <v>90625</v>
      </c>
      <c r="CK108" s="58">
        <v>-0.35917241379310344</v>
      </c>
      <c r="CL108" s="58">
        <v>905.00000000000011</v>
      </c>
      <c r="CM108" s="58">
        <v>0.28497237569060768</v>
      </c>
      <c r="CN108" s="58">
        <v>21.4</v>
      </c>
      <c r="CO108" s="58">
        <v>-0.65887850467289721</v>
      </c>
      <c r="CP108" s="58">
        <v>2472325</v>
      </c>
      <c r="CQ108" s="58">
        <v>6.0752530512776438E-2</v>
      </c>
      <c r="CR108" s="58">
        <v>33.25</v>
      </c>
      <c r="CS108" s="58">
        <v>65535</v>
      </c>
      <c r="CT108" s="58">
        <v>21.4</v>
      </c>
      <c r="CU108" s="58">
        <v>905.00000000000011</v>
      </c>
      <c r="CV108" s="58">
        <v>0</v>
      </c>
      <c r="CW108" s="58" t="s">
        <v>347</v>
      </c>
      <c r="CX108" s="58" t="s">
        <v>348</v>
      </c>
      <c r="CY108" s="58" t="s">
        <v>346</v>
      </c>
    </row>
    <row r="109" spans="3:103" x14ac:dyDescent="0.25">
      <c r="C109" s="58">
        <v>107</v>
      </c>
      <c r="D109" s="58">
        <v>0</v>
      </c>
      <c r="E109" s="58">
        <v>0</v>
      </c>
      <c r="F109" s="58">
        <v>0</v>
      </c>
      <c r="G109" s="58">
        <v>0</v>
      </c>
      <c r="H109" s="58">
        <v>0</v>
      </c>
      <c r="I109" s="58">
        <v>0</v>
      </c>
      <c r="J109" s="58">
        <v>0</v>
      </c>
      <c r="K109" s="58">
        <v>0</v>
      </c>
      <c r="L109" s="58">
        <v>0</v>
      </c>
      <c r="M109" s="58">
        <v>0</v>
      </c>
      <c r="N109" s="58">
        <v>0</v>
      </c>
      <c r="O109" s="58">
        <v>0</v>
      </c>
      <c r="P109" s="58">
        <v>0</v>
      </c>
      <c r="Q109" s="58">
        <v>0</v>
      </c>
      <c r="R109" s="58">
        <v>0</v>
      </c>
      <c r="S109" s="58">
        <v>0</v>
      </c>
      <c r="T109" s="58">
        <v>0</v>
      </c>
      <c r="U109" s="58">
        <v>0</v>
      </c>
      <c r="V109" s="58">
        <v>0</v>
      </c>
      <c r="W109" s="58">
        <v>0</v>
      </c>
      <c r="X109" s="58">
        <v>0</v>
      </c>
      <c r="Y109" s="58">
        <v>0</v>
      </c>
      <c r="Z109" s="58">
        <v>0</v>
      </c>
      <c r="AA109" s="58">
        <v>0</v>
      </c>
      <c r="AB109" s="58">
        <v>0</v>
      </c>
      <c r="AC109" s="58">
        <v>0</v>
      </c>
      <c r="AD109" s="58">
        <v>0</v>
      </c>
      <c r="AE109" s="58">
        <v>63625</v>
      </c>
      <c r="AF109" s="58">
        <v>-4675</v>
      </c>
      <c r="AG109" s="58">
        <v>5600</v>
      </c>
      <c r="AH109" s="58">
        <v>0</v>
      </c>
      <c r="AI109" s="58">
        <v>249.6</v>
      </c>
      <c r="AJ109" s="58">
        <v>1245.5</v>
      </c>
      <c r="AK109" s="58">
        <v>36100</v>
      </c>
      <c r="AL109" s="58">
        <v>6</v>
      </c>
      <c r="AM109" s="58">
        <v>-9.8000000000000007</v>
      </c>
      <c r="AN109" s="58">
        <v>34.44</v>
      </c>
      <c r="AO109" s="58">
        <v>660725</v>
      </c>
      <c r="AP109" s="58">
        <v>-6200</v>
      </c>
      <c r="AQ109" s="58">
        <v>14816025</v>
      </c>
      <c r="AR109" s="58">
        <v>0.03</v>
      </c>
      <c r="AS109" s="58">
        <v>0</v>
      </c>
      <c r="AT109" s="58">
        <v>-18.59</v>
      </c>
      <c r="AU109" s="58">
        <v>0</v>
      </c>
      <c r="AV109" s="58">
        <v>1.08</v>
      </c>
      <c r="AW109" s="58">
        <v>0</v>
      </c>
      <c r="AX109" s="58">
        <v>1E-4</v>
      </c>
      <c r="AY109" s="58">
        <v>0</v>
      </c>
      <c r="AZ109" s="58">
        <v>0</v>
      </c>
      <c r="BA109" s="58">
        <v>0</v>
      </c>
      <c r="BB109" s="58">
        <v>0</v>
      </c>
      <c r="BC109" s="58">
        <v>0</v>
      </c>
      <c r="BD109" s="58">
        <v>0</v>
      </c>
      <c r="BE109" s="58">
        <v>0</v>
      </c>
      <c r="BF109" s="58">
        <v>0</v>
      </c>
      <c r="BG109" s="59">
        <v>0</v>
      </c>
      <c r="BH109" s="59">
        <v>0</v>
      </c>
      <c r="BI109" s="58">
        <v>0</v>
      </c>
      <c r="BJ109" s="58">
        <v>0</v>
      </c>
      <c r="BK109" s="58">
        <v>0</v>
      </c>
      <c r="BL109" s="58">
        <v>0</v>
      </c>
      <c r="BM109" s="58">
        <v>0</v>
      </c>
      <c r="BN109" s="58">
        <v>0</v>
      </c>
      <c r="BO109" s="58">
        <v>0</v>
      </c>
      <c r="BP109" s="58">
        <v>0</v>
      </c>
      <c r="BQ109" s="58">
        <v>0</v>
      </c>
      <c r="BR109" s="58">
        <v>0</v>
      </c>
      <c r="BS109" s="58">
        <v>0</v>
      </c>
      <c r="BT109" s="58">
        <v>0</v>
      </c>
      <c r="BU109" s="58">
        <v>0</v>
      </c>
      <c r="BV109" s="58">
        <v>0</v>
      </c>
      <c r="BW109" s="58">
        <v>0</v>
      </c>
      <c r="BX109" s="58">
        <v>0</v>
      </c>
      <c r="BY109" s="58">
        <v>0</v>
      </c>
      <c r="BZ109" s="58">
        <v>0</v>
      </c>
      <c r="CA109" s="58">
        <v>0</v>
      </c>
      <c r="CB109" s="58">
        <v>0</v>
      </c>
      <c r="CC109" s="59">
        <v>44755.645833333336</v>
      </c>
      <c r="CD109" s="59">
        <v>44755.645833333336</v>
      </c>
      <c r="CE109" s="58">
        <v>0</v>
      </c>
      <c r="CF109" s="58">
        <v>0</v>
      </c>
      <c r="CG109" s="58">
        <v>0</v>
      </c>
      <c r="CH109" s="58">
        <v>0</v>
      </c>
      <c r="CJ109" s="58">
        <v>10275</v>
      </c>
      <c r="CK109" s="58">
        <v>-0.45498783454987834</v>
      </c>
      <c r="CL109" s="58">
        <v>995.9</v>
      </c>
      <c r="CM109" s="58">
        <v>0.25062757304950295</v>
      </c>
      <c r="CN109" s="58">
        <v>15.8</v>
      </c>
      <c r="CO109" s="58">
        <v>-0.620253164556962</v>
      </c>
      <c r="CP109" s="58">
        <v>666925</v>
      </c>
      <c r="CQ109" s="58">
        <v>-9.2963976459122088E-3</v>
      </c>
      <c r="CR109" s="58">
        <v>34.44</v>
      </c>
      <c r="CS109" s="58">
        <v>65535</v>
      </c>
      <c r="CT109" s="58">
        <v>15.8</v>
      </c>
      <c r="CU109" s="58">
        <v>995.9</v>
      </c>
      <c r="CV109" s="58">
        <v>0</v>
      </c>
      <c r="CW109" s="58" t="s">
        <v>347</v>
      </c>
      <c r="CX109" s="58" t="s">
        <v>348</v>
      </c>
      <c r="CY109" s="58" t="s">
        <v>346</v>
      </c>
    </row>
    <row r="110" spans="3:103" x14ac:dyDescent="0.25">
      <c r="C110" s="58">
        <v>108</v>
      </c>
      <c r="D110" s="58">
        <v>0</v>
      </c>
      <c r="E110" s="58">
        <v>0</v>
      </c>
      <c r="F110" s="58">
        <v>0</v>
      </c>
      <c r="G110" s="58">
        <v>0</v>
      </c>
      <c r="H110" s="58">
        <v>0</v>
      </c>
      <c r="I110" s="58">
        <v>0</v>
      </c>
      <c r="J110" s="58">
        <v>0</v>
      </c>
      <c r="K110" s="58">
        <v>0</v>
      </c>
      <c r="L110" s="58">
        <v>0</v>
      </c>
      <c r="M110" s="58">
        <v>0</v>
      </c>
      <c r="N110" s="58">
        <v>0</v>
      </c>
      <c r="O110" s="58">
        <v>0</v>
      </c>
      <c r="P110" s="58">
        <v>0</v>
      </c>
      <c r="Q110" s="58">
        <v>0</v>
      </c>
      <c r="R110" s="58">
        <v>0</v>
      </c>
      <c r="S110" s="58">
        <v>0</v>
      </c>
      <c r="T110" s="58">
        <v>0</v>
      </c>
      <c r="U110" s="58">
        <v>0</v>
      </c>
      <c r="V110" s="58">
        <v>0</v>
      </c>
      <c r="W110" s="58">
        <v>0</v>
      </c>
      <c r="X110" s="58">
        <v>0</v>
      </c>
      <c r="Y110" s="58">
        <v>0</v>
      </c>
      <c r="Z110" s="58">
        <v>0</v>
      </c>
      <c r="AA110" s="58">
        <v>0</v>
      </c>
      <c r="AB110" s="58">
        <v>0</v>
      </c>
      <c r="AC110" s="58">
        <v>0</v>
      </c>
      <c r="AD110" s="58">
        <v>0</v>
      </c>
      <c r="AE110" s="58">
        <v>57475</v>
      </c>
      <c r="AF110" s="58">
        <v>-750</v>
      </c>
      <c r="AG110" s="58">
        <v>5375</v>
      </c>
      <c r="AH110" s="58">
        <v>0</v>
      </c>
      <c r="AI110" s="58">
        <v>259.45</v>
      </c>
      <c r="AJ110" s="58">
        <v>1349.55</v>
      </c>
      <c r="AK110" s="58">
        <v>36200</v>
      </c>
      <c r="AL110" s="58">
        <v>5.2</v>
      </c>
      <c r="AM110" s="58">
        <v>-6.7</v>
      </c>
      <c r="AN110" s="58">
        <v>35.869999999999997</v>
      </c>
      <c r="AO110" s="58">
        <v>758475</v>
      </c>
      <c r="AP110" s="58">
        <v>-54450</v>
      </c>
      <c r="AQ110" s="58">
        <v>14790400</v>
      </c>
      <c r="AR110" s="58">
        <v>0.02</v>
      </c>
      <c r="AS110" s="58">
        <v>0</v>
      </c>
      <c r="AT110" s="58">
        <v>-16.89</v>
      </c>
      <c r="AU110" s="58">
        <v>0</v>
      </c>
      <c r="AV110" s="58">
        <v>0.94</v>
      </c>
      <c r="AW110" s="58">
        <v>0</v>
      </c>
      <c r="AX110" s="58">
        <v>1E-4</v>
      </c>
      <c r="AY110" s="58">
        <v>0</v>
      </c>
      <c r="AZ110" s="58">
        <v>0</v>
      </c>
      <c r="BA110" s="58">
        <v>0</v>
      </c>
      <c r="BB110" s="58">
        <v>0</v>
      </c>
      <c r="BC110" s="58">
        <v>0</v>
      </c>
      <c r="BD110" s="58">
        <v>0</v>
      </c>
      <c r="BE110" s="58">
        <v>0</v>
      </c>
      <c r="BF110" s="58">
        <v>0</v>
      </c>
      <c r="BG110" s="59">
        <v>0</v>
      </c>
      <c r="BH110" s="59">
        <v>0</v>
      </c>
      <c r="BI110" s="58">
        <v>0</v>
      </c>
      <c r="BJ110" s="58">
        <v>0</v>
      </c>
      <c r="BK110" s="58">
        <v>0</v>
      </c>
      <c r="BL110" s="58">
        <v>0</v>
      </c>
      <c r="BM110" s="58">
        <v>0</v>
      </c>
      <c r="BN110" s="58">
        <v>0</v>
      </c>
      <c r="BO110" s="58">
        <v>0</v>
      </c>
      <c r="BP110" s="58">
        <v>0</v>
      </c>
      <c r="BQ110" s="58">
        <v>0</v>
      </c>
      <c r="BR110" s="58">
        <v>0</v>
      </c>
      <c r="BS110" s="58">
        <v>0</v>
      </c>
      <c r="BT110" s="58">
        <v>0</v>
      </c>
      <c r="BU110" s="58">
        <v>0</v>
      </c>
      <c r="BV110" s="58">
        <v>0</v>
      </c>
      <c r="BW110" s="58">
        <v>0</v>
      </c>
      <c r="BX110" s="58">
        <v>0</v>
      </c>
      <c r="BY110" s="58">
        <v>0</v>
      </c>
      <c r="BZ110" s="58">
        <v>0</v>
      </c>
      <c r="CA110" s="58">
        <v>0</v>
      </c>
      <c r="CB110" s="58">
        <v>0</v>
      </c>
      <c r="CC110" s="59">
        <v>44755.645833333336</v>
      </c>
      <c r="CD110" s="59">
        <v>44755.645833333336</v>
      </c>
      <c r="CE110" s="58">
        <v>0</v>
      </c>
      <c r="CF110" s="58">
        <v>0</v>
      </c>
      <c r="CG110" s="58">
        <v>0</v>
      </c>
      <c r="CH110" s="58">
        <v>0</v>
      </c>
      <c r="CJ110" s="58">
        <v>6125</v>
      </c>
      <c r="CK110" s="58">
        <v>-0.12244897959183673</v>
      </c>
      <c r="CL110" s="58">
        <v>1090.0999999999999</v>
      </c>
      <c r="CM110" s="58">
        <v>0.23800568755160079</v>
      </c>
      <c r="CN110" s="58">
        <v>11.9</v>
      </c>
      <c r="CO110" s="58">
        <v>-0.56302521008403361</v>
      </c>
      <c r="CP110" s="58">
        <v>812925</v>
      </c>
      <c r="CQ110" s="58">
        <v>-6.6980348740658738E-2</v>
      </c>
      <c r="CR110" s="58">
        <v>35.869999999999997</v>
      </c>
      <c r="CS110" s="58">
        <v>65535</v>
      </c>
      <c r="CT110" s="58">
        <v>11.9</v>
      </c>
      <c r="CU110" s="58">
        <v>1090.0999999999999</v>
      </c>
      <c r="CV110" s="58">
        <v>0</v>
      </c>
      <c r="CW110" s="58" t="s">
        <v>347</v>
      </c>
      <c r="CX110" s="58" t="s">
        <v>348</v>
      </c>
      <c r="CY110" s="58" t="s">
        <v>346</v>
      </c>
    </row>
    <row r="111" spans="3:103" x14ac:dyDescent="0.25">
      <c r="C111" s="58">
        <v>109</v>
      </c>
      <c r="D111" s="58">
        <v>0</v>
      </c>
      <c r="E111" s="58">
        <v>0</v>
      </c>
      <c r="F111" s="58">
        <v>0</v>
      </c>
      <c r="G111" s="58">
        <v>0</v>
      </c>
      <c r="H111" s="58">
        <v>0</v>
      </c>
      <c r="I111" s="58">
        <v>0</v>
      </c>
      <c r="J111" s="58">
        <v>0</v>
      </c>
      <c r="K111" s="58">
        <v>0</v>
      </c>
      <c r="L111" s="58">
        <v>0</v>
      </c>
      <c r="M111" s="58">
        <v>0</v>
      </c>
      <c r="N111" s="58">
        <v>0</v>
      </c>
      <c r="O111" s="58">
        <v>0</v>
      </c>
      <c r="P111" s="58">
        <v>0</v>
      </c>
      <c r="Q111" s="58">
        <v>0</v>
      </c>
      <c r="R111" s="58">
        <v>0</v>
      </c>
      <c r="S111" s="58">
        <v>0</v>
      </c>
      <c r="T111" s="58">
        <v>0</v>
      </c>
      <c r="U111" s="58">
        <v>0</v>
      </c>
      <c r="V111" s="58">
        <v>0</v>
      </c>
      <c r="W111" s="58">
        <v>0</v>
      </c>
      <c r="X111" s="58">
        <v>0</v>
      </c>
      <c r="Y111" s="58">
        <v>0</v>
      </c>
      <c r="Z111" s="58">
        <v>0</v>
      </c>
      <c r="AA111" s="58">
        <v>0</v>
      </c>
      <c r="AB111" s="58">
        <v>0</v>
      </c>
      <c r="AC111" s="58">
        <v>0</v>
      </c>
      <c r="AD111" s="58">
        <v>0</v>
      </c>
      <c r="AE111" s="58">
        <v>13175</v>
      </c>
      <c r="AF111" s="58">
        <v>-2075</v>
      </c>
      <c r="AG111" s="58">
        <v>14250</v>
      </c>
      <c r="AH111" s="58">
        <v>0</v>
      </c>
      <c r="AI111" s="58">
        <v>253.75</v>
      </c>
      <c r="AJ111" s="58">
        <v>1443.6</v>
      </c>
      <c r="AK111" s="58">
        <v>36300</v>
      </c>
      <c r="AL111" s="58">
        <v>4.55</v>
      </c>
      <c r="AM111" s="58">
        <v>-4.9000000000000004</v>
      </c>
      <c r="AN111" s="58">
        <v>37.29</v>
      </c>
      <c r="AO111" s="58">
        <v>529675</v>
      </c>
      <c r="AP111" s="58">
        <v>-290075</v>
      </c>
      <c r="AQ111" s="58">
        <v>11165850</v>
      </c>
      <c r="AR111" s="58">
        <v>0.02</v>
      </c>
      <c r="AS111" s="58">
        <v>0</v>
      </c>
      <c r="AT111" s="58">
        <v>-15.42</v>
      </c>
      <c r="AU111" s="58">
        <v>0</v>
      </c>
      <c r="AV111" s="58">
        <v>0.83</v>
      </c>
      <c r="AW111" s="58">
        <v>0</v>
      </c>
      <c r="AX111" s="58">
        <v>1E-4</v>
      </c>
      <c r="AY111" s="58">
        <v>0</v>
      </c>
      <c r="AZ111" s="58">
        <v>0</v>
      </c>
      <c r="BA111" s="58">
        <v>0</v>
      </c>
      <c r="BB111" s="58">
        <v>0</v>
      </c>
      <c r="BC111" s="58">
        <v>0</v>
      </c>
      <c r="BD111" s="58">
        <v>0</v>
      </c>
      <c r="BE111" s="58">
        <v>0</v>
      </c>
      <c r="BF111" s="58">
        <v>0</v>
      </c>
      <c r="BG111" s="59">
        <v>0</v>
      </c>
      <c r="BH111" s="59">
        <v>0</v>
      </c>
      <c r="BI111" s="58">
        <v>0</v>
      </c>
      <c r="BJ111" s="58">
        <v>0</v>
      </c>
      <c r="BK111" s="58">
        <v>0</v>
      </c>
      <c r="BL111" s="58">
        <v>0</v>
      </c>
      <c r="BM111" s="58">
        <v>0</v>
      </c>
      <c r="BN111" s="58">
        <v>0</v>
      </c>
      <c r="BO111" s="58">
        <v>0</v>
      </c>
      <c r="BP111" s="58">
        <v>0</v>
      </c>
      <c r="BQ111" s="58">
        <v>0</v>
      </c>
      <c r="BR111" s="58">
        <v>0</v>
      </c>
      <c r="BS111" s="58">
        <v>0</v>
      </c>
      <c r="BT111" s="58">
        <v>0</v>
      </c>
      <c r="BU111" s="58">
        <v>0</v>
      </c>
      <c r="BV111" s="58">
        <v>0</v>
      </c>
      <c r="BW111" s="58">
        <v>0</v>
      </c>
      <c r="BX111" s="58">
        <v>0</v>
      </c>
      <c r="BY111" s="58">
        <v>0</v>
      </c>
      <c r="BZ111" s="58">
        <v>0</v>
      </c>
      <c r="CA111" s="58">
        <v>0</v>
      </c>
      <c r="CB111" s="58">
        <v>0</v>
      </c>
      <c r="CC111" s="59">
        <v>44755.645833333336</v>
      </c>
      <c r="CD111" s="59">
        <v>44755.645833333336</v>
      </c>
      <c r="CE111" s="58">
        <v>0</v>
      </c>
      <c r="CF111" s="58">
        <v>0</v>
      </c>
      <c r="CG111" s="58">
        <v>0</v>
      </c>
      <c r="CH111" s="58">
        <v>0</v>
      </c>
      <c r="CJ111" s="58">
        <v>16325</v>
      </c>
      <c r="CK111" s="58">
        <v>-0.12710566615620214</v>
      </c>
      <c r="CL111" s="58">
        <v>1189.8499999999999</v>
      </c>
      <c r="CM111" s="58">
        <v>0.21326217590452579</v>
      </c>
      <c r="CN111" s="58">
        <v>9.4499999999999993</v>
      </c>
      <c r="CO111" s="58">
        <v>-0.5185185185185186</v>
      </c>
      <c r="CP111" s="58">
        <v>819750</v>
      </c>
      <c r="CQ111" s="58">
        <v>-0.35385788350106739</v>
      </c>
      <c r="CR111" s="58">
        <v>37.29</v>
      </c>
      <c r="CS111" s="58">
        <v>65535</v>
      </c>
      <c r="CT111" s="58">
        <v>9.4499999999999993</v>
      </c>
      <c r="CU111" s="58">
        <v>1189.8499999999999</v>
      </c>
      <c r="CV111" s="58">
        <v>0</v>
      </c>
      <c r="CW111" s="58" t="s">
        <v>347</v>
      </c>
      <c r="CX111" s="58" t="s">
        <v>348</v>
      </c>
      <c r="CY111" s="58" t="s">
        <v>346</v>
      </c>
    </row>
    <row r="112" spans="3:103" x14ac:dyDescent="0.25">
      <c r="C112" s="58">
        <v>110</v>
      </c>
      <c r="D112" s="58">
        <v>0</v>
      </c>
      <c r="E112" s="58">
        <v>0</v>
      </c>
      <c r="F112" s="58">
        <v>0</v>
      </c>
      <c r="G112" s="58">
        <v>0</v>
      </c>
      <c r="H112" s="58">
        <v>0</v>
      </c>
      <c r="I112" s="58">
        <v>0</v>
      </c>
      <c r="J112" s="58">
        <v>0</v>
      </c>
      <c r="K112" s="58">
        <v>0</v>
      </c>
      <c r="L112" s="58">
        <v>0</v>
      </c>
      <c r="M112" s="58">
        <v>0</v>
      </c>
      <c r="N112" s="58">
        <v>0</v>
      </c>
      <c r="O112" s="58">
        <v>0</v>
      </c>
      <c r="P112" s="58">
        <v>0</v>
      </c>
      <c r="Q112" s="58">
        <v>0</v>
      </c>
      <c r="R112" s="58">
        <v>0</v>
      </c>
      <c r="S112" s="58">
        <v>0</v>
      </c>
      <c r="T112" s="58">
        <v>0</v>
      </c>
      <c r="U112" s="58">
        <v>0</v>
      </c>
      <c r="V112" s="58">
        <v>0</v>
      </c>
      <c r="W112" s="58">
        <v>1E-4</v>
      </c>
      <c r="X112" s="58">
        <v>0</v>
      </c>
      <c r="Y112" s="58">
        <v>2.1</v>
      </c>
      <c r="Z112" s="58">
        <v>0</v>
      </c>
      <c r="AA112" s="58">
        <v>-54.98</v>
      </c>
      <c r="AB112" s="58">
        <v>0</v>
      </c>
      <c r="AC112" s="58">
        <v>-0.94</v>
      </c>
      <c r="AD112" s="58">
        <v>0</v>
      </c>
      <c r="AE112" s="58">
        <v>2950</v>
      </c>
      <c r="AF112" s="58">
        <v>-50</v>
      </c>
      <c r="AG112" s="58">
        <v>2175</v>
      </c>
      <c r="AH112" s="58">
        <v>52.42</v>
      </c>
      <c r="AI112" s="58">
        <v>300.14999999999998</v>
      </c>
      <c r="AJ112" s="58">
        <v>1577.8</v>
      </c>
      <c r="AK112" s="58">
        <v>36400</v>
      </c>
      <c r="AL112" s="58">
        <v>3.95</v>
      </c>
      <c r="AM112" s="58">
        <v>-3.75</v>
      </c>
      <c r="AN112" s="58">
        <v>38.619999999999997</v>
      </c>
      <c r="AO112" s="58">
        <v>437900</v>
      </c>
      <c r="AP112" s="58">
        <v>-18825</v>
      </c>
      <c r="AQ112" s="58">
        <v>7674150</v>
      </c>
      <c r="AR112" s="58">
        <v>0.02</v>
      </c>
      <c r="AS112" s="58">
        <v>0</v>
      </c>
      <c r="AT112" s="58">
        <v>-13.96</v>
      </c>
      <c r="AU112" s="58">
        <v>0</v>
      </c>
      <c r="AV112" s="58">
        <v>0.72</v>
      </c>
      <c r="AW112" s="58">
        <v>0</v>
      </c>
      <c r="AX112" s="58">
        <v>1E-4</v>
      </c>
      <c r="AY112" s="58">
        <v>0</v>
      </c>
      <c r="AZ112" s="58">
        <v>0</v>
      </c>
      <c r="BA112" s="58">
        <v>0</v>
      </c>
      <c r="BB112" s="58">
        <v>0</v>
      </c>
      <c r="BC112" s="58">
        <v>0</v>
      </c>
      <c r="BD112" s="58">
        <v>0</v>
      </c>
      <c r="BE112" s="58">
        <v>0</v>
      </c>
      <c r="BF112" s="58">
        <v>0</v>
      </c>
      <c r="BG112" s="59">
        <v>0</v>
      </c>
      <c r="BH112" s="59">
        <v>0</v>
      </c>
      <c r="BI112" s="58">
        <v>0</v>
      </c>
      <c r="BJ112" s="58">
        <v>0</v>
      </c>
      <c r="BK112" s="58">
        <v>0</v>
      </c>
      <c r="BL112" s="58">
        <v>0</v>
      </c>
      <c r="BM112" s="58">
        <v>0</v>
      </c>
      <c r="BN112" s="58">
        <v>0</v>
      </c>
      <c r="BO112" s="58">
        <v>0</v>
      </c>
      <c r="BP112" s="58">
        <v>0</v>
      </c>
      <c r="BQ112" s="58">
        <v>0</v>
      </c>
      <c r="BR112" s="58">
        <v>0</v>
      </c>
      <c r="BS112" s="58">
        <v>0</v>
      </c>
      <c r="BT112" s="58">
        <v>0</v>
      </c>
      <c r="BU112" s="58">
        <v>0</v>
      </c>
      <c r="BV112" s="58">
        <v>0</v>
      </c>
      <c r="BW112" s="58">
        <v>0</v>
      </c>
      <c r="BX112" s="58">
        <v>0</v>
      </c>
      <c r="BY112" s="58">
        <v>0</v>
      </c>
      <c r="BZ112" s="58">
        <v>0</v>
      </c>
      <c r="CA112" s="58">
        <v>0</v>
      </c>
      <c r="CB112" s="58">
        <v>0</v>
      </c>
      <c r="CC112" s="59">
        <v>44755.645833333336</v>
      </c>
      <c r="CD112" s="59">
        <v>44755.645833333336</v>
      </c>
      <c r="CE112" s="58">
        <v>0</v>
      </c>
      <c r="CF112" s="58">
        <v>0</v>
      </c>
      <c r="CG112" s="58">
        <v>0</v>
      </c>
      <c r="CH112" s="58">
        <v>52.42</v>
      </c>
      <c r="CI112" s="58">
        <v>65535</v>
      </c>
      <c r="CJ112" s="58">
        <v>2225</v>
      </c>
      <c r="CK112" s="58">
        <v>-2.247191011235955E-2</v>
      </c>
      <c r="CL112" s="58">
        <v>1277.6500000000001</v>
      </c>
      <c r="CM112" s="58">
        <v>0.2349234923492349</v>
      </c>
      <c r="CN112" s="58">
        <v>7.7</v>
      </c>
      <c r="CO112" s="58">
        <v>-0.48701298701298701</v>
      </c>
      <c r="CP112" s="58">
        <v>456725</v>
      </c>
      <c r="CQ112" s="58">
        <v>-4.1217362745634679E-2</v>
      </c>
      <c r="CR112" s="58">
        <v>38.619999999999997</v>
      </c>
      <c r="CS112" s="58">
        <v>65535</v>
      </c>
      <c r="CT112" s="58">
        <v>7.7</v>
      </c>
      <c r="CU112" s="58">
        <v>1277.6500000000001</v>
      </c>
      <c r="CV112" s="58">
        <v>0</v>
      </c>
      <c r="CW112" s="58" t="s">
        <v>347</v>
      </c>
      <c r="CX112" s="58" t="s">
        <v>348</v>
      </c>
      <c r="CY112" s="58" t="s">
        <v>346</v>
      </c>
    </row>
    <row r="113" spans="3:103" x14ac:dyDescent="0.25">
      <c r="C113" s="58">
        <v>111</v>
      </c>
      <c r="D113" s="58">
        <v>0</v>
      </c>
      <c r="E113" s="58">
        <v>0</v>
      </c>
      <c r="F113" s="58">
        <v>0</v>
      </c>
      <c r="G113" s="58">
        <v>0</v>
      </c>
      <c r="H113" s="58">
        <v>0</v>
      </c>
      <c r="I113" s="58">
        <v>0</v>
      </c>
      <c r="J113" s="58">
        <v>0</v>
      </c>
      <c r="K113" s="58">
        <v>0</v>
      </c>
      <c r="L113" s="58">
        <v>0</v>
      </c>
      <c r="M113" s="58">
        <v>0</v>
      </c>
      <c r="N113" s="58">
        <v>0</v>
      </c>
      <c r="O113" s="58">
        <v>0</v>
      </c>
      <c r="P113" s="58">
        <v>0</v>
      </c>
      <c r="Q113" s="58">
        <v>0</v>
      </c>
      <c r="R113" s="58">
        <v>0</v>
      </c>
      <c r="S113" s="58">
        <v>0</v>
      </c>
      <c r="T113" s="58">
        <v>0</v>
      </c>
      <c r="U113" s="58">
        <v>0</v>
      </c>
      <c r="V113" s="58">
        <v>0</v>
      </c>
      <c r="W113" s="58">
        <v>0</v>
      </c>
      <c r="X113" s="58">
        <v>0</v>
      </c>
      <c r="Y113" s="58">
        <v>0</v>
      </c>
      <c r="Z113" s="58">
        <v>0</v>
      </c>
      <c r="AA113" s="58">
        <v>0</v>
      </c>
      <c r="AB113" s="58">
        <v>0</v>
      </c>
      <c r="AC113" s="58">
        <v>0</v>
      </c>
      <c r="AD113" s="58">
        <v>0</v>
      </c>
      <c r="AE113" s="58">
        <v>51975</v>
      </c>
      <c r="AF113" s="58">
        <v>-750</v>
      </c>
      <c r="AG113" s="58">
        <v>13850</v>
      </c>
      <c r="AH113" s="58">
        <v>0</v>
      </c>
      <c r="AI113" s="58">
        <v>249.1</v>
      </c>
      <c r="AJ113" s="58">
        <v>1648.15</v>
      </c>
      <c r="AK113" s="58">
        <v>36500</v>
      </c>
      <c r="AL113" s="58">
        <v>3.7</v>
      </c>
      <c r="AM113" s="58">
        <v>-2.75</v>
      </c>
      <c r="AN113" s="58">
        <v>40.32</v>
      </c>
      <c r="AO113" s="58">
        <v>2241200</v>
      </c>
      <c r="AP113" s="58">
        <v>543825</v>
      </c>
      <c r="AQ113" s="58">
        <v>21036575</v>
      </c>
      <c r="AR113" s="58">
        <v>0.01</v>
      </c>
      <c r="AS113" s="58">
        <v>0</v>
      </c>
      <c r="AT113" s="58">
        <v>-13.41</v>
      </c>
      <c r="AU113" s="58">
        <v>0</v>
      </c>
      <c r="AV113" s="58">
        <v>0.67</v>
      </c>
      <c r="AW113" s="58">
        <v>0</v>
      </c>
      <c r="AX113" s="58">
        <v>0</v>
      </c>
      <c r="AY113" s="58">
        <v>0</v>
      </c>
      <c r="AZ113" s="58">
        <v>0</v>
      </c>
      <c r="BA113" s="58">
        <v>0</v>
      </c>
      <c r="BB113" s="58">
        <v>0</v>
      </c>
      <c r="BC113" s="58">
        <v>0</v>
      </c>
      <c r="BD113" s="58">
        <v>0</v>
      </c>
      <c r="BE113" s="58">
        <v>0</v>
      </c>
      <c r="BF113" s="58">
        <v>0</v>
      </c>
      <c r="BG113" s="59">
        <v>0</v>
      </c>
      <c r="BH113" s="59">
        <v>0</v>
      </c>
      <c r="BI113" s="58">
        <v>0</v>
      </c>
      <c r="BJ113" s="58">
        <v>0</v>
      </c>
      <c r="BK113" s="58">
        <v>0</v>
      </c>
      <c r="BL113" s="58">
        <v>0</v>
      </c>
      <c r="BM113" s="58">
        <v>0</v>
      </c>
      <c r="BN113" s="58">
        <v>0</v>
      </c>
      <c r="BO113" s="58">
        <v>0</v>
      </c>
      <c r="BP113" s="58">
        <v>0</v>
      </c>
      <c r="BQ113" s="58">
        <v>0</v>
      </c>
      <c r="BR113" s="58">
        <v>0</v>
      </c>
      <c r="BS113" s="58">
        <v>0</v>
      </c>
      <c r="BT113" s="58">
        <v>0</v>
      </c>
      <c r="BU113" s="58">
        <v>0</v>
      </c>
      <c r="BV113" s="58">
        <v>0</v>
      </c>
      <c r="BW113" s="58">
        <v>0</v>
      </c>
      <c r="BX113" s="58">
        <v>0</v>
      </c>
      <c r="BY113" s="58">
        <v>0</v>
      </c>
      <c r="BZ113" s="58">
        <v>0</v>
      </c>
      <c r="CA113" s="58">
        <v>0</v>
      </c>
      <c r="CB113" s="58">
        <v>0</v>
      </c>
      <c r="CC113" s="59">
        <v>44755.645833333336</v>
      </c>
      <c r="CD113" s="59">
        <v>44755.645833333336</v>
      </c>
      <c r="CE113" s="58">
        <v>0</v>
      </c>
      <c r="CF113" s="58">
        <v>0</v>
      </c>
      <c r="CG113" s="58">
        <v>0</v>
      </c>
      <c r="CH113" s="58">
        <v>0</v>
      </c>
      <c r="CJ113" s="58">
        <v>14600</v>
      </c>
      <c r="CK113" s="58">
        <v>-5.1369863013698627E-2</v>
      </c>
      <c r="CL113" s="58">
        <v>1399.0500000000002</v>
      </c>
      <c r="CM113" s="58">
        <v>0.17804939065794645</v>
      </c>
      <c r="CN113" s="58">
        <v>6.45</v>
      </c>
      <c r="CO113" s="58">
        <v>-0.4263565891472868</v>
      </c>
      <c r="CP113" s="58">
        <v>1697375</v>
      </c>
      <c r="CQ113" s="58">
        <v>0.32039178142720376</v>
      </c>
      <c r="CR113" s="58">
        <v>40.32</v>
      </c>
      <c r="CS113" s="58">
        <v>65535</v>
      </c>
      <c r="CT113" s="58">
        <v>6.45</v>
      </c>
      <c r="CU113" s="58">
        <v>1399.0500000000002</v>
      </c>
      <c r="CV113" s="58">
        <v>0</v>
      </c>
      <c r="CW113" s="58" t="s">
        <v>347</v>
      </c>
      <c r="CX113" s="58" t="s">
        <v>348</v>
      </c>
      <c r="CY113" s="58" t="s">
        <v>346</v>
      </c>
    </row>
    <row r="114" spans="3:103" x14ac:dyDescent="0.25">
      <c r="C114" s="58">
        <v>112</v>
      </c>
      <c r="D114" s="58">
        <v>0</v>
      </c>
      <c r="E114" s="58">
        <v>0</v>
      </c>
      <c r="F114" s="58">
        <v>0</v>
      </c>
      <c r="G114" s="58">
        <v>0</v>
      </c>
      <c r="H114" s="58">
        <v>0</v>
      </c>
      <c r="I114" s="58">
        <v>0</v>
      </c>
      <c r="J114" s="58">
        <v>0</v>
      </c>
      <c r="K114" s="58">
        <v>0</v>
      </c>
      <c r="L114" s="58">
        <v>0</v>
      </c>
      <c r="M114" s="58">
        <v>0</v>
      </c>
      <c r="N114" s="58">
        <v>0</v>
      </c>
      <c r="O114" s="58">
        <v>0</v>
      </c>
      <c r="P114" s="58">
        <v>0</v>
      </c>
      <c r="Q114" s="58">
        <v>0</v>
      </c>
      <c r="R114" s="58">
        <v>0</v>
      </c>
      <c r="S114" s="58">
        <v>0</v>
      </c>
      <c r="T114" s="58">
        <v>0</v>
      </c>
      <c r="U114" s="58">
        <v>0</v>
      </c>
      <c r="V114" s="58">
        <v>0</v>
      </c>
      <c r="W114" s="58">
        <v>0</v>
      </c>
      <c r="X114" s="58">
        <v>0</v>
      </c>
      <c r="Y114" s="58">
        <v>0</v>
      </c>
      <c r="Z114" s="58">
        <v>0</v>
      </c>
      <c r="AA114" s="58">
        <v>0</v>
      </c>
      <c r="AB114" s="58">
        <v>0</v>
      </c>
      <c r="AC114" s="58">
        <v>0</v>
      </c>
      <c r="AD114" s="58">
        <v>0</v>
      </c>
      <c r="AE114" s="58">
        <v>1150</v>
      </c>
      <c r="AF114" s="58">
        <v>-25</v>
      </c>
      <c r="AG114" s="58">
        <v>1100</v>
      </c>
      <c r="AH114" s="58">
        <v>0</v>
      </c>
      <c r="AI114" s="58">
        <v>250.05</v>
      </c>
      <c r="AJ114" s="58">
        <v>1744.65</v>
      </c>
      <c r="AK114" s="58">
        <v>36600</v>
      </c>
      <c r="AL114" s="58">
        <v>3.45</v>
      </c>
      <c r="AM114" s="58">
        <v>-1.95</v>
      </c>
      <c r="AN114" s="58">
        <v>41.96</v>
      </c>
      <c r="AO114" s="58">
        <v>525425</v>
      </c>
      <c r="AP114" s="58">
        <v>-58700</v>
      </c>
      <c r="AQ114" s="58">
        <v>5095675</v>
      </c>
      <c r="AR114" s="58">
        <v>0.01</v>
      </c>
      <c r="AS114" s="58">
        <v>0</v>
      </c>
      <c r="AT114" s="58">
        <v>-12.82</v>
      </c>
      <c r="AU114" s="58">
        <v>0</v>
      </c>
      <c r="AV114" s="58">
        <v>0.61</v>
      </c>
      <c r="AW114" s="58">
        <v>0</v>
      </c>
      <c r="AX114" s="58">
        <v>0</v>
      </c>
      <c r="AY114" s="58">
        <v>0</v>
      </c>
      <c r="AZ114" s="58">
        <v>0</v>
      </c>
      <c r="BA114" s="58">
        <v>0</v>
      </c>
      <c r="BB114" s="58">
        <v>0</v>
      </c>
      <c r="BC114" s="58">
        <v>0</v>
      </c>
      <c r="BD114" s="58">
        <v>0</v>
      </c>
      <c r="BE114" s="58">
        <v>0</v>
      </c>
      <c r="BF114" s="58">
        <v>0</v>
      </c>
      <c r="BG114" s="59">
        <v>0</v>
      </c>
      <c r="BH114" s="59">
        <v>0</v>
      </c>
      <c r="BI114" s="58">
        <v>0</v>
      </c>
      <c r="BJ114" s="58">
        <v>0</v>
      </c>
      <c r="BK114" s="58">
        <v>0</v>
      </c>
      <c r="BL114" s="58">
        <v>0</v>
      </c>
      <c r="BM114" s="58">
        <v>0</v>
      </c>
      <c r="BN114" s="58">
        <v>0</v>
      </c>
      <c r="BO114" s="58">
        <v>0</v>
      </c>
      <c r="BP114" s="58">
        <v>0</v>
      </c>
      <c r="BQ114" s="58">
        <v>0</v>
      </c>
      <c r="BR114" s="58">
        <v>0</v>
      </c>
      <c r="BS114" s="58">
        <v>0</v>
      </c>
      <c r="BT114" s="58">
        <v>0</v>
      </c>
      <c r="BU114" s="58">
        <v>0</v>
      </c>
      <c r="BV114" s="58">
        <v>0</v>
      </c>
      <c r="BW114" s="58">
        <v>0</v>
      </c>
      <c r="BX114" s="58">
        <v>0</v>
      </c>
      <c r="BY114" s="58">
        <v>0</v>
      </c>
      <c r="BZ114" s="58">
        <v>0</v>
      </c>
      <c r="CA114" s="58">
        <v>0</v>
      </c>
      <c r="CB114" s="58">
        <v>0</v>
      </c>
      <c r="CC114" s="59">
        <v>44755.645833333336</v>
      </c>
      <c r="CD114" s="59">
        <v>44755.645833333336</v>
      </c>
      <c r="CE114" s="58">
        <v>0</v>
      </c>
      <c r="CF114" s="58">
        <v>0</v>
      </c>
      <c r="CG114" s="58">
        <v>0</v>
      </c>
      <c r="CH114" s="58">
        <v>0</v>
      </c>
      <c r="CJ114" s="58">
        <v>1125</v>
      </c>
      <c r="CK114" s="58">
        <v>-2.2222222222222223E-2</v>
      </c>
      <c r="CL114" s="58">
        <v>1494.6000000000001</v>
      </c>
      <c r="CM114" s="58">
        <v>0.16730228823765556</v>
      </c>
      <c r="CN114" s="58">
        <v>5.4</v>
      </c>
      <c r="CO114" s="58">
        <v>-0.3611111111111111</v>
      </c>
      <c r="CP114" s="58">
        <v>584125</v>
      </c>
      <c r="CQ114" s="58">
        <v>-0.10049218917183822</v>
      </c>
      <c r="CR114" s="58">
        <v>41.96</v>
      </c>
      <c r="CS114" s="58">
        <v>65535</v>
      </c>
      <c r="CT114" s="58">
        <v>5.4</v>
      </c>
      <c r="CU114" s="58">
        <v>1494.6000000000001</v>
      </c>
      <c r="CV114" s="58">
        <v>0</v>
      </c>
      <c r="CW114" s="58" t="s">
        <v>347</v>
      </c>
      <c r="CX114" s="58" t="s">
        <v>348</v>
      </c>
      <c r="CY114" s="58" t="s">
        <v>346</v>
      </c>
    </row>
    <row r="115" spans="3:103" x14ac:dyDescent="0.25">
      <c r="C115" s="58">
        <v>113</v>
      </c>
      <c r="D115" s="58">
        <v>0</v>
      </c>
      <c r="E115" s="58">
        <v>0</v>
      </c>
      <c r="F115" s="58">
        <v>0</v>
      </c>
      <c r="G115" s="58">
        <v>0</v>
      </c>
      <c r="H115" s="58">
        <v>0</v>
      </c>
      <c r="I115" s="58">
        <v>0</v>
      </c>
      <c r="J115" s="58">
        <v>0</v>
      </c>
      <c r="K115" s="58">
        <v>0</v>
      </c>
      <c r="L115" s="58">
        <v>0</v>
      </c>
      <c r="M115" s="58">
        <v>0</v>
      </c>
      <c r="N115" s="58">
        <v>0</v>
      </c>
      <c r="O115" s="58">
        <v>0</v>
      </c>
      <c r="P115" s="58">
        <v>0</v>
      </c>
      <c r="Q115" s="58">
        <v>0</v>
      </c>
      <c r="R115" s="58">
        <v>0</v>
      </c>
      <c r="S115" s="58">
        <v>0</v>
      </c>
      <c r="T115" s="58">
        <v>0</v>
      </c>
      <c r="U115" s="58">
        <v>0</v>
      </c>
      <c r="V115" s="58">
        <v>0</v>
      </c>
      <c r="W115" s="58">
        <v>1E-4</v>
      </c>
      <c r="X115" s="58">
        <v>0</v>
      </c>
      <c r="Y115" s="58">
        <v>2.13</v>
      </c>
      <c r="Z115" s="58">
        <v>0</v>
      </c>
      <c r="AA115" s="58">
        <v>-66.510000000000005</v>
      </c>
      <c r="AB115" s="58">
        <v>0</v>
      </c>
      <c r="AC115" s="58">
        <v>-0.94</v>
      </c>
      <c r="AD115" s="58">
        <v>0</v>
      </c>
      <c r="AE115" s="58">
        <v>2050</v>
      </c>
      <c r="AF115" s="58">
        <v>100</v>
      </c>
      <c r="AG115" s="58">
        <v>2900</v>
      </c>
      <c r="AH115" s="58">
        <v>62.52</v>
      </c>
      <c r="AI115" s="58">
        <v>291.60000000000002</v>
      </c>
      <c r="AJ115" s="58">
        <v>1882.8</v>
      </c>
      <c r="AK115" s="58">
        <v>36700</v>
      </c>
      <c r="AL115" s="58">
        <v>3.15</v>
      </c>
      <c r="AM115" s="58">
        <v>-1.55</v>
      </c>
      <c r="AN115" s="58">
        <v>43.44</v>
      </c>
      <c r="AO115" s="58">
        <v>387400</v>
      </c>
      <c r="AP115" s="58">
        <v>-95700</v>
      </c>
      <c r="AQ115" s="58">
        <v>4374550</v>
      </c>
      <c r="AR115" s="58">
        <v>0.01</v>
      </c>
      <c r="AS115" s="58">
        <v>0</v>
      </c>
      <c r="AT115" s="58">
        <v>-12.04</v>
      </c>
      <c r="AU115" s="58">
        <v>0</v>
      </c>
      <c r="AV115" s="58">
        <v>0.55000000000000004</v>
      </c>
      <c r="AW115" s="58">
        <v>0</v>
      </c>
      <c r="AX115" s="58">
        <v>0</v>
      </c>
      <c r="AY115" s="58">
        <v>0</v>
      </c>
      <c r="AZ115" s="58">
        <v>0</v>
      </c>
      <c r="BA115" s="58">
        <v>0</v>
      </c>
      <c r="BB115" s="58">
        <v>0</v>
      </c>
      <c r="BC115" s="58">
        <v>0</v>
      </c>
      <c r="BD115" s="58">
        <v>0</v>
      </c>
      <c r="BE115" s="58">
        <v>0</v>
      </c>
      <c r="BF115" s="58">
        <v>0</v>
      </c>
      <c r="BG115" s="59">
        <v>0</v>
      </c>
      <c r="BH115" s="59">
        <v>0</v>
      </c>
      <c r="BI115" s="58">
        <v>0</v>
      </c>
      <c r="BJ115" s="58">
        <v>0</v>
      </c>
      <c r="BK115" s="58">
        <v>0</v>
      </c>
      <c r="BL115" s="58">
        <v>0</v>
      </c>
      <c r="BM115" s="58">
        <v>0</v>
      </c>
      <c r="BN115" s="58">
        <v>0</v>
      </c>
      <c r="BO115" s="58">
        <v>0</v>
      </c>
      <c r="BP115" s="58">
        <v>0</v>
      </c>
      <c r="BQ115" s="58">
        <v>0</v>
      </c>
      <c r="BR115" s="58">
        <v>0</v>
      </c>
      <c r="BS115" s="58">
        <v>0</v>
      </c>
      <c r="BT115" s="58">
        <v>0</v>
      </c>
      <c r="BU115" s="58">
        <v>0</v>
      </c>
      <c r="BV115" s="58">
        <v>0</v>
      </c>
      <c r="BW115" s="58">
        <v>0</v>
      </c>
      <c r="BX115" s="58">
        <v>0</v>
      </c>
      <c r="BY115" s="58">
        <v>0</v>
      </c>
      <c r="BZ115" s="58">
        <v>0</v>
      </c>
      <c r="CA115" s="58">
        <v>0</v>
      </c>
      <c r="CB115" s="58">
        <v>0</v>
      </c>
      <c r="CC115" s="59">
        <v>44755.645833333336</v>
      </c>
      <c r="CD115" s="59">
        <v>44755.645833333336</v>
      </c>
      <c r="CE115" s="58">
        <v>0</v>
      </c>
      <c r="CF115" s="58">
        <v>0</v>
      </c>
      <c r="CG115" s="58">
        <v>0</v>
      </c>
      <c r="CH115" s="58">
        <v>62.52</v>
      </c>
      <c r="CI115" s="58">
        <v>65535</v>
      </c>
      <c r="CJ115" s="58">
        <v>2800</v>
      </c>
      <c r="CK115" s="58">
        <v>3.5714285714285712E-2</v>
      </c>
      <c r="CL115" s="58">
        <v>1591.1999999999998</v>
      </c>
      <c r="CM115" s="58">
        <v>0.18325791855203624</v>
      </c>
      <c r="CN115" s="58">
        <v>4.7</v>
      </c>
      <c r="CO115" s="58">
        <v>-0.32978723404255317</v>
      </c>
      <c r="CP115" s="58">
        <v>483100</v>
      </c>
      <c r="CQ115" s="58">
        <v>-0.19809563237424963</v>
      </c>
      <c r="CR115" s="58">
        <v>43.44</v>
      </c>
      <c r="CS115" s="58">
        <v>65535</v>
      </c>
      <c r="CT115" s="58">
        <v>4.7</v>
      </c>
      <c r="CU115" s="58">
        <v>1591.1999999999998</v>
      </c>
      <c r="CV115" s="58">
        <v>0</v>
      </c>
      <c r="CW115" s="58" t="s">
        <v>347</v>
      </c>
      <c r="CX115" s="58" t="s">
        <v>348</v>
      </c>
      <c r="CY115" s="58" t="s">
        <v>346</v>
      </c>
    </row>
    <row r="116" spans="3:103" x14ac:dyDescent="0.25">
      <c r="C116" s="58">
        <v>114</v>
      </c>
      <c r="D116" s="58">
        <v>0</v>
      </c>
      <c r="E116" s="58">
        <v>0</v>
      </c>
      <c r="F116" s="58">
        <v>0</v>
      </c>
      <c r="G116" s="58">
        <v>0</v>
      </c>
      <c r="H116" s="58">
        <v>0</v>
      </c>
      <c r="I116" s="58">
        <v>0</v>
      </c>
      <c r="J116" s="58">
        <v>0</v>
      </c>
      <c r="K116" s="58">
        <v>0</v>
      </c>
      <c r="L116" s="58">
        <v>0</v>
      </c>
      <c r="M116" s="58">
        <v>0</v>
      </c>
      <c r="N116" s="58">
        <v>0</v>
      </c>
      <c r="O116" s="58">
        <v>0</v>
      </c>
      <c r="P116" s="58">
        <v>0</v>
      </c>
      <c r="Q116" s="58">
        <v>0</v>
      </c>
      <c r="R116" s="58">
        <v>0</v>
      </c>
      <c r="S116" s="58">
        <v>0</v>
      </c>
      <c r="T116" s="58">
        <v>0</v>
      </c>
      <c r="U116" s="58">
        <v>0</v>
      </c>
      <c r="V116" s="58">
        <v>0</v>
      </c>
      <c r="W116" s="58">
        <v>0</v>
      </c>
      <c r="X116" s="58">
        <v>0</v>
      </c>
      <c r="Y116" s="58">
        <v>0</v>
      </c>
      <c r="Z116" s="58">
        <v>0</v>
      </c>
      <c r="AA116" s="58">
        <v>0</v>
      </c>
      <c r="AB116" s="58">
        <v>0</v>
      </c>
      <c r="AC116" s="58">
        <v>0</v>
      </c>
      <c r="AD116" s="58">
        <v>0</v>
      </c>
      <c r="AE116" s="58">
        <v>700</v>
      </c>
      <c r="AF116" s="58">
        <v>650</v>
      </c>
      <c r="AG116" s="58">
        <v>800</v>
      </c>
      <c r="AH116" s="58">
        <v>0</v>
      </c>
      <c r="AI116" s="58">
        <v>363.55</v>
      </c>
      <c r="AJ116" s="58">
        <v>1910.5</v>
      </c>
      <c r="AK116" s="58">
        <v>36800</v>
      </c>
      <c r="AL116" s="58">
        <v>3</v>
      </c>
      <c r="AM116" s="58">
        <v>-1.1499999999999999</v>
      </c>
      <c r="AN116" s="58">
        <v>45.12</v>
      </c>
      <c r="AO116" s="58">
        <v>344200</v>
      </c>
      <c r="AP116" s="58">
        <v>-88675</v>
      </c>
      <c r="AQ116" s="58">
        <v>3718600</v>
      </c>
      <c r="AR116" s="58">
        <v>0.01</v>
      </c>
      <c r="AS116" s="58">
        <v>0</v>
      </c>
      <c r="AT116" s="58">
        <v>-11.68</v>
      </c>
      <c r="AU116" s="58">
        <v>0</v>
      </c>
      <c r="AV116" s="58">
        <v>0.52</v>
      </c>
      <c r="AW116" s="58">
        <v>0</v>
      </c>
      <c r="AX116" s="58">
        <v>0</v>
      </c>
      <c r="AY116" s="58">
        <v>0</v>
      </c>
      <c r="AZ116" s="58">
        <v>0</v>
      </c>
      <c r="BA116" s="58">
        <v>0</v>
      </c>
      <c r="BB116" s="58">
        <v>0</v>
      </c>
      <c r="BC116" s="58">
        <v>0</v>
      </c>
      <c r="BD116" s="58">
        <v>0</v>
      </c>
      <c r="BE116" s="58">
        <v>0</v>
      </c>
      <c r="BF116" s="58">
        <v>0</v>
      </c>
      <c r="BG116" s="59">
        <v>0</v>
      </c>
      <c r="BH116" s="59">
        <v>0</v>
      </c>
      <c r="BI116" s="58">
        <v>0</v>
      </c>
      <c r="BJ116" s="58">
        <v>0</v>
      </c>
      <c r="BK116" s="58">
        <v>0</v>
      </c>
      <c r="BL116" s="58">
        <v>0</v>
      </c>
      <c r="BM116" s="58">
        <v>0</v>
      </c>
      <c r="BN116" s="58">
        <v>0</v>
      </c>
      <c r="BO116" s="58">
        <v>0</v>
      </c>
      <c r="BP116" s="58">
        <v>0</v>
      </c>
      <c r="BQ116" s="58">
        <v>0</v>
      </c>
      <c r="BR116" s="58">
        <v>0</v>
      </c>
      <c r="BS116" s="58">
        <v>0</v>
      </c>
      <c r="BT116" s="58">
        <v>0</v>
      </c>
      <c r="BU116" s="58">
        <v>0</v>
      </c>
      <c r="BV116" s="58">
        <v>0</v>
      </c>
      <c r="BW116" s="58">
        <v>0</v>
      </c>
      <c r="BX116" s="58">
        <v>0</v>
      </c>
      <c r="BY116" s="58">
        <v>0</v>
      </c>
      <c r="BZ116" s="58">
        <v>0</v>
      </c>
      <c r="CA116" s="58">
        <v>0</v>
      </c>
      <c r="CB116" s="58">
        <v>0</v>
      </c>
      <c r="CC116" s="59">
        <v>44755.645833333336</v>
      </c>
      <c r="CD116" s="59">
        <v>44755.645833333336</v>
      </c>
      <c r="CE116" s="58">
        <v>0</v>
      </c>
      <c r="CF116" s="58">
        <v>0</v>
      </c>
      <c r="CG116" s="58">
        <v>0</v>
      </c>
      <c r="CH116" s="58">
        <v>0</v>
      </c>
      <c r="CJ116" s="58">
        <v>150</v>
      </c>
      <c r="CK116" s="58">
        <v>4.333333333333333</v>
      </c>
      <c r="CL116" s="58">
        <v>1546.95</v>
      </c>
      <c r="CM116" s="58">
        <v>0.2350108277578461</v>
      </c>
      <c r="CN116" s="58">
        <v>4.1500000000000004</v>
      </c>
      <c r="CO116" s="58">
        <v>-0.27710843373493971</v>
      </c>
      <c r="CP116" s="58">
        <v>432875</v>
      </c>
      <c r="CQ116" s="58">
        <v>-0.20485128501299452</v>
      </c>
      <c r="CR116" s="58">
        <v>45.12</v>
      </c>
      <c r="CS116" s="58">
        <v>65535</v>
      </c>
      <c r="CT116" s="58">
        <v>4.1500000000000004</v>
      </c>
      <c r="CU116" s="58">
        <v>1546.95</v>
      </c>
      <c r="CV116" s="58">
        <v>0</v>
      </c>
      <c r="CW116" s="58" t="s">
        <v>347</v>
      </c>
      <c r="CX116" s="58" t="s">
        <v>348</v>
      </c>
      <c r="CY116" s="58" t="s">
        <v>346</v>
      </c>
    </row>
    <row r="117" spans="3:103" x14ac:dyDescent="0.25">
      <c r="C117" s="58">
        <v>115</v>
      </c>
      <c r="D117" s="58">
        <v>0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58">
        <v>0</v>
      </c>
      <c r="N117" s="58">
        <v>0</v>
      </c>
      <c r="O117" s="58">
        <v>0</v>
      </c>
      <c r="P117" s="58">
        <v>0</v>
      </c>
      <c r="Q117" s="58">
        <v>0</v>
      </c>
      <c r="R117" s="58">
        <v>0</v>
      </c>
      <c r="S117" s="58">
        <v>0</v>
      </c>
      <c r="T117" s="58">
        <v>0</v>
      </c>
      <c r="U117" s="58">
        <v>0</v>
      </c>
      <c r="V117" s="58">
        <v>0</v>
      </c>
      <c r="W117" s="58">
        <v>0</v>
      </c>
      <c r="X117" s="58">
        <v>0</v>
      </c>
      <c r="Y117" s="58">
        <v>0</v>
      </c>
      <c r="Z117" s="58">
        <v>0</v>
      </c>
      <c r="AA117" s="58">
        <v>0</v>
      </c>
      <c r="AB117" s="58">
        <v>0</v>
      </c>
      <c r="AC117" s="58">
        <v>0</v>
      </c>
      <c r="AD117" s="58">
        <v>0</v>
      </c>
      <c r="AE117" s="58">
        <v>75</v>
      </c>
      <c r="AF117" s="58">
        <v>-50</v>
      </c>
      <c r="AG117" s="58">
        <v>325</v>
      </c>
      <c r="AH117" s="58">
        <v>0</v>
      </c>
      <c r="AI117" s="58">
        <v>354.85</v>
      </c>
      <c r="AJ117" s="58">
        <v>1983</v>
      </c>
      <c r="AK117" s="58">
        <v>36900</v>
      </c>
      <c r="AL117" s="58">
        <v>2.85</v>
      </c>
      <c r="AM117" s="58">
        <v>-0.95</v>
      </c>
      <c r="AN117" s="58">
        <v>46.76</v>
      </c>
      <c r="AO117" s="58">
        <v>242925</v>
      </c>
      <c r="AP117" s="58">
        <v>-15825</v>
      </c>
      <c r="AQ117" s="58">
        <v>2568800</v>
      </c>
      <c r="AR117" s="58">
        <v>0.01</v>
      </c>
      <c r="AS117" s="58">
        <v>0</v>
      </c>
      <c r="AT117" s="58">
        <v>-11.31</v>
      </c>
      <c r="AU117" s="58">
        <v>0</v>
      </c>
      <c r="AV117" s="58">
        <v>0.48</v>
      </c>
      <c r="AW117" s="58">
        <v>0</v>
      </c>
      <c r="AX117" s="58">
        <v>0</v>
      </c>
      <c r="AY117" s="58">
        <v>0</v>
      </c>
      <c r="AZ117" s="58">
        <v>0</v>
      </c>
      <c r="BA117" s="58">
        <v>0</v>
      </c>
      <c r="BB117" s="58">
        <v>0</v>
      </c>
      <c r="BC117" s="58">
        <v>0</v>
      </c>
      <c r="BD117" s="58">
        <v>0</v>
      </c>
      <c r="BE117" s="58">
        <v>0</v>
      </c>
      <c r="BF117" s="58">
        <v>0</v>
      </c>
      <c r="BG117" s="59">
        <v>0</v>
      </c>
      <c r="BH117" s="59">
        <v>0</v>
      </c>
      <c r="BI117" s="58">
        <v>0</v>
      </c>
      <c r="BJ117" s="58">
        <v>0</v>
      </c>
      <c r="BK117" s="58">
        <v>0</v>
      </c>
      <c r="BL117" s="58">
        <v>0</v>
      </c>
      <c r="BM117" s="58">
        <v>0</v>
      </c>
      <c r="BN117" s="58">
        <v>0</v>
      </c>
      <c r="BO117" s="58">
        <v>0</v>
      </c>
      <c r="BP117" s="58">
        <v>0</v>
      </c>
      <c r="BQ117" s="58">
        <v>0</v>
      </c>
      <c r="BR117" s="58">
        <v>0</v>
      </c>
      <c r="BS117" s="58">
        <v>0</v>
      </c>
      <c r="BT117" s="58">
        <v>0</v>
      </c>
      <c r="BU117" s="58">
        <v>0</v>
      </c>
      <c r="BV117" s="58">
        <v>0</v>
      </c>
      <c r="BW117" s="58">
        <v>0</v>
      </c>
      <c r="BX117" s="58">
        <v>0</v>
      </c>
      <c r="BY117" s="58">
        <v>0</v>
      </c>
      <c r="BZ117" s="58">
        <v>0</v>
      </c>
      <c r="CA117" s="58">
        <v>0</v>
      </c>
      <c r="CB117" s="58">
        <v>0</v>
      </c>
      <c r="CC117" s="59">
        <v>44755.645833333336</v>
      </c>
      <c r="CD117" s="59">
        <v>44755.645833333336</v>
      </c>
      <c r="CE117" s="58">
        <v>0</v>
      </c>
      <c r="CF117" s="58">
        <v>0</v>
      </c>
      <c r="CG117" s="58">
        <v>0</v>
      </c>
      <c r="CH117" s="58">
        <v>0</v>
      </c>
      <c r="CJ117" s="58">
        <v>375</v>
      </c>
      <c r="CK117" s="58">
        <v>-0.13333333333333333</v>
      </c>
      <c r="CL117" s="58">
        <v>1628.15</v>
      </c>
      <c r="CM117" s="58">
        <v>0.21794674937812855</v>
      </c>
      <c r="CN117" s="58">
        <v>3.8</v>
      </c>
      <c r="CO117" s="58">
        <v>-0.25</v>
      </c>
      <c r="CP117" s="58">
        <v>258750</v>
      </c>
      <c r="CQ117" s="58">
        <v>-6.115942028985507E-2</v>
      </c>
      <c r="CR117" s="58">
        <v>46.76</v>
      </c>
      <c r="CS117" s="58">
        <v>65535</v>
      </c>
      <c r="CT117" s="58">
        <v>3.8</v>
      </c>
      <c r="CU117" s="58">
        <v>1628.15</v>
      </c>
      <c r="CV117" s="58">
        <v>0</v>
      </c>
      <c r="CW117" s="58" t="s">
        <v>347</v>
      </c>
      <c r="CX117" s="58" t="s">
        <v>348</v>
      </c>
      <c r="CY117" s="58" t="s">
        <v>346</v>
      </c>
    </row>
    <row r="118" spans="3:103" x14ac:dyDescent="0.25">
      <c r="C118" s="58">
        <v>116</v>
      </c>
      <c r="D118" s="58">
        <v>0</v>
      </c>
      <c r="E118" s="58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58">
        <v>0</v>
      </c>
      <c r="N118" s="58">
        <v>0</v>
      </c>
      <c r="O118" s="58">
        <v>0</v>
      </c>
      <c r="P118" s="58">
        <v>0</v>
      </c>
      <c r="Q118" s="58">
        <v>0</v>
      </c>
      <c r="R118" s="58">
        <v>0</v>
      </c>
      <c r="S118" s="58">
        <v>0</v>
      </c>
      <c r="T118" s="58">
        <v>0</v>
      </c>
      <c r="U118" s="58">
        <v>0</v>
      </c>
      <c r="V118" s="58">
        <v>0</v>
      </c>
      <c r="W118" s="58">
        <v>0</v>
      </c>
      <c r="X118" s="58">
        <v>0</v>
      </c>
      <c r="Y118" s="58">
        <v>0</v>
      </c>
      <c r="Z118" s="58">
        <v>0</v>
      </c>
      <c r="AA118" s="58">
        <v>0</v>
      </c>
      <c r="AB118" s="58">
        <v>0</v>
      </c>
      <c r="AC118" s="58">
        <v>0</v>
      </c>
      <c r="AD118" s="58">
        <v>0</v>
      </c>
      <c r="AE118" s="58">
        <v>4100</v>
      </c>
      <c r="AF118" s="58">
        <v>-1150</v>
      </c>
      <c r="AG118" s="58">
        <v>3350</v>
      </c>
      <c r="AH118" s="58">
        <v>0</v>
      </c>
      <c r="AI118" s="58">
        <v>235.75</v>
      </c>
      <c r="AJ118" s="58">
        <v>2129.5500000000002</v>
      </c>
      <c r="AK118" s="58">
        <v>37000</v>
      </c>
      <c r="AL118" s="58">
        <v>2.75</v>
      </c>
      <c r="AM118" s="58">
        <v>-0.65</v>
      </c>
      <c r="AN118" s="58">
        <v>48.46</v>
      </c>
      <c r="AO118" s="58">
        <v>2301275</v>
      </c>
      <c r="AP118" s="58">
        <v>544925</v>
      </c>
      <c r="AQ118" s="58">
        <v>14641850</v>
      </c>
      <c r="AR118" s="58">
        <v>0.01</v>
      </c>
      <c r="AS118" s="58">
        <v>0</v>
      </c>
      <c r="AT118" s="58">
        <v>-11.08</v>
      </c>
      <c r="AU118" s="58">
        <v>0</v>
      </c>
      <c r="AV118" s="58">
        <v>0.46</v>
      </c>
      <c r="AW118" s="58">
        <v>0</v>
      </c>
      <c r="AX118" s="58">
        <v>0</v>
      </c>
      <c r="AY118" s="58">
        <v>0</v>
      </c>
      <c r="AZ118" s="58">
        <v>0</v>
      </c>
      <c r="BA118" s="58">
        <v>0</v>
      </c>
      <c r="BB118" s="58">
        <v>0</v>
      </c>
      <c r="BC118" s="58">
        <v>0</v>
      </c>
      <c r="BD118" s="58">
        <v>0</v>
      </c>
      <c r="BE118" s="58">
        <v>0</v>
      </c>
      <c r="BF118" s="58">
        <v>0</v>
      </c>
      <c r="BG118" s="59">
        <v>0</v>
      </c>
      <c r="BH118" s="59">
        <v>0</v>
      </c>
      <c r="BI118" s="58">
        <v>0</v>
      </c>
      <c r="BJ118" s="58">
        <v>0</v>
      </c>
      <c r="BK118" s="58">
        <v>0</v>
      </c>
      <c r="BL118" s="58">
        <v>0</v>
      </c>
      <c r="BM118" s="58">
        <v>0</v>
      </c>
      <c r="BN118" s="58">
        <v>0</v>
      </c>
      <c r="BO118" s="58">
        <v>0</v>
      </c>
      <c r="BP118" s="58">
        <v>0</v>
      </c>
      <c r="BQ118" s="58">
        <v>0</v>
      </c>
      <c r="BR118" s="58">
        <v>0</v>
      </c>
      <c r="BS118" s="58">
        <v>0</v>
      </c>
      <c r="BT118" s="58">
        <v>0</v>
      </c>
      <c r="BU118" s="58">
        <v>0</v>
      </c>
      <c r="BV118" s="58">
        <v>0</v>
      </c>
      <c r="BW118" s="58">
        <v>0</v>
      </c>
      <c r="BX118" s="58">
        <v>0</v>
      </c>
      <c r="BY118" s="58">
        <v>0</v>
      </c>
      <c r="BZ118" s="58">
        <v>0</v>
      </c>
      <c r="CA118" s="58">
        <v>0</v>
      </c>
      <c r="CB118" s="58">
        <v>0</v>
      </c>
      <c r="CC118" s="59">
        <v>44755.645833333336</v>
      </c>
      <c r="CD118" s="59">
        <v>44755.645833333336</v>
      </c>
      <c r="CE118" s="58">
        <v>0</v>
      </c>
      <c r="CF118" s="58">
        <v>0</v>
      </c>
      <c r="CG118" s="58">
        <v>0</v>
      </c>
      <c r="CH118" s="58">
        <v>0</v>
      </c>
      <c r="CJ118" s="58">
        <v>4500</v>
      </c>
      <c r="CK118" s="58">
        <v>-0.25555555555555554</v>
      </c>
      <c r="CL118" s="58">
        <v>1893.8000000000002</v>
      </c>
      <c r="CM118" s="58">
        <v>0.12448516210793113</v>
      </c>
      <c r="CN118" s="58">
        <v>3.4</v>
      </c>
      <c r="CO118" s="58">
        <v>-0.19117647058823531</v>
      </c>
      <c r="CP118" s="58">
        <v>1756350</v>
      </c>
      <c r="CQ118" s="58">
        <v>0.31025991402624764</v>
      </c>
      <c r="CR118" s="58">
        <v>48.46</v>
      </c>
      <c r="CS118" s="58">
        <v>65535</v>
      </c>
      <c r="CT118" s="58">
        <v>3.4</v>
      </c>
      <c r="CU118" s="58">
        <v>1893.8000000000002</v>
      </c>
      <c r="CV118" s="58">
        <v>0</v>
      </c>
      <c r="CW118" s="58" t="s">
        <v>347</v>
      </c>
      <c r="CX118" s="58" t="s">
        <v>348</v>
      </c>
      <c r="CY118" s="58" t="s">
        <v>346</v>
      </c>
    </row>
    <row r="119" spans="3:103" x14ac:dyDescent="0.25">
      <c r="C119" s="58">
        <v>117</v>
      </c>
      <c r="D119" s="58">
        <v>0</v>
      </c>
      <c r="E119" s="58">
        <v>0</v>
      </c>
      <c r="F119" s="58">
        <v>0</v>
      </c>
      <c r="G119" s="58">
        <v>0</v>
      </c>
      <c r="H119" s="58">
        <v>0</v>
      </c>
      <c r="I119" s="58">
        <v>0</v>
      </c>
      <c r="J119" s="58">
        <v>0</v>
      </c>
      <c r="K119" s="58">
        <v>0</v>
      </c>
      <c r="L119" s="58">
        <v>0</v>
      </c>
      <c r="M119" s="58">
        <v>0</v>
      </c>
      <c r="N119" s="58">
        <v>0</v>
      </c>
      <c r="O119" s="58">
        <v>0</v>
      </c>
      <c r="P119" s="58">
        <v>0</v>
      </c>
      <c r="Q119" s="58">
        <v>0</v>
      </c>
      <c r="R119" s="58">
        <v>0</v>
      </c>
      <c r="S119" s="58">
        <v>0</v>
      </c>
      <c r="T119" s="58">
        <v>0</v>
      </c>
      <c r="U119" s="58">
        <v>0</v>
      </c>
      <c r="V119" s="58">
        <v>0</v>
      </c>
      <c r="W119" s="58">
        <v>1E-4</v>
      </c>
      <c r="X119" s="58">
        <v>0</v>
      </c>
      <c r="Y119" s="58">
        <v>4.83</v>
      </c>
      <c r="Z119" s="58">
        <v>0</v>
      </c>
      <c r="AA119" s="58">
        <v>-307.52999999999997</v>
      </c>
      <c r="AB119" s="58">
        <v>0</v>
      </c>
      <c r="AC119" s="58">
        <v>-0.82</v>
      </c>
      <c r="AD119" s="58">
        <v>0</v>
      </c>
      <c r="AE119" s="58">
        <v>0</v>
      </c>
      <c r="AF119" s="58">
        <v>0</v>
      </c>
      <c r="AG119" s="58">
        <v>0</v>
      </c>
      <c r="AH119" s="58">
        <v>127.46</v>
      </c>
      <c r="AI119" s="58">
        <v>0</v>
      </c>
      <c r="AJ119" s="58">
        <v>2478.4</v>
      </c>
      <c r="AK119" s="58">
        <v>37100</v>
      </c>
      <c r="AL119" s="58">
        <v>2.4500000000000002</v>
      </c>
      <c r="AM119" s="58">
        <v>-0.7</v>
      </c>
      <c r="AN119" s="58">
        <v>49.66</v>
      </c>
      <c r="AO119" s="58">
        <v>175800</v>
      </c>
      <c r="AP119" s="58">
        <v>-53625</v>
      </c>
      <c r="AQ119" s="58">
        <v>1857725</v>
      </c>
      <c r="AR119" s="58">
        <v>0.01</v>
      </c>
      <c r="AS119" s="58">
        <v>0</v>
      </c>
      <c r="AT119" s="58">
        <v>-10.16</v>
      </c>
      <c r="AU119" s="58">
        <v>0</v>
      </c>
      <c r="AV119" s="58">
        <v>0.41</v>
      </c>
      <c r="AW119" s="58">
        <v>0</v>
      </c>
      <c r="AX119" s="58">
        <v>0</v>
      </c>
      <c r="AY119" s="58">
        <v>0</v>
      </c>
      <c r="AZ119" s="58">
        <v>0</v>
      </c>
      <c r="BA119" s="58">
        <v>0</v>
      </c>
      <c r="BB119" s="58">
        <v>0</v>
      </c>
      <c r="BC119" s="58">
        <v>0</v>
      </c>
      <c r="BD119" s="58">
        <v>0</v>
      </c>
      <c r="BE119" s="58">
        <v>0</v>
      </c>
      <c r="BF119" s="58">
        <v>0</v>
      </c>
      <c r="BG119" s="59">
        <v>0</v>
      </c>
      <c r="BH119" s="59">
        <v>0</v>
      </c>
      <c r="BI119" s="58">
        <v>0</v>
      </c>
      <c r="BJ119" s="58">
        <v>0</v>
      </c>
      <c r="BK119" s="58">
        <v>0</v>
      </c>
      <c r="BL119" s="58">
        <v>0</v>
      </c>
      <c r="BM119" s="58">
        <v>0</v>
      </c>
      <c r="BN119" s="58">
        <v>0</v>
      </c>
      <c r="BO119" s="58">
        <v>0</v>
      </c>
      <c r="BP119" s="58">
        <v>0</v>
      </c>
      <c r="BQ119" s="58">
        <v>0</v>
      </c>
      <c r="BR119" s="58">
        <v>0</v>
      </c>
      <c r="BS119" s="58">
        <v>0</v>
      </c>
      <c r="BT119" s="58">
        <v>0</v>
      </c>
      <c r="BU119" s="58">
        <v>0</v>
      </c>
      <c r="BV119" s="58">
        <v>0</v>
      </c>
      <c r="BW119" s="58">
        <v>0</v>
      </c>
      <c r="BX119" s="58">
        <v>0</v>
      </c>
      <c r="BY119" s="58">
        <v>0</v>
      </c>
      <c r="BZ119" s="58">
        <v>0</v>
      </c>
      <c r="CA119" s="58">
        <v>0</v>
      </c>
      <c r="CB119" s="58">
        <v>0</v>
      </c>
      <c r="CC119" s="59">
        <v>44755.645833333336</v>
      </c>
      <c r="CD119" s="59">
        <v>44755.645833333336</v>
      </c>
      <c r="CE119" s="58">
        <v>0</v>
      </c>
      <c r="CF119" s="58">
        <v>0</v>
      </c>
      <c r="CG119" s="58">
        <v>0</v>
      </c>
      <c r="CH119" s="58">
        <v>127.46</v>
      </c>
      <c r="CI119" s="58">
        <v>65535</v>
      </c>
      <c r="CJ119" s="58">
        <v>0</v>
      </c>
      <c r="CL119" s="58">
        <v>2478.4</v>
      </c>
      <c r="CM119" s="58">
        <v>0</v>
      </c>
      <c r="CN119" s="58">
        <v>3.1500000000000004</v>
      </c>
      <c r="CO119" s="58">
        <v>-0.22222222222222218</v>
      </c>
      <c r="CP119" s="58">
        <v>229425</v>
      </c>
      <c r="CQ119" s="58">
        <v>-0.2337365152010461</v>
      </c>
      <c r="CR119" s="58">
        <v>49.66</v>
      </c>
      <c r="CS119" s="58">
        <v>65535</v>
      </c>
      <c r="CT119" s="58">
        <v>3.1500000000000004</v>
      </c>
      <c r="CU119" s="58">
        <v>2478.4</v>
      </c>
      <c r="CV119" s="58">
        <v>0</v>
      </c>
      <c r="CW119" s="58" t="s">
        <v>347</v>
      </c>
      <c r="CX119" s="58" t="s">
        <v>346</v>
      </c>
      <c r="CY119" s="58" t="s">
        <v>346</v>
      </c>
    </row>
    <row r="120" spans="3:103" x14ac:dyDescent="0.25">
      <c r="C120" s="58">
        <v>118</v>
      </c>
      <c r="D120" s="58">
        <v>0</v>
      </c>
      <c r="E120" s="58">
        <v>0</v>
      </c>
      <c r="F120" s="58">
        <v>0</v>
      </c>
      <c r="G120" s="58">
        <v>0</v>
      </c>
      <c r="H120" s="58">
        <v>0</v>
      </c>
      <c r="I120" s="58">
        <v>0</v>
      </c>
      <c r="J120" s="58">
        <v>0</v>
      </c>
      <c r="K120" s="58">
        <v>0</v>
      </c>
      <c r="L120" s="58">
        <v>0</v>
      </c>
      <c r="M120" s="58">
        <v>0</v>
      </c>
      <c r="N120" s="58">
        <v>0</v>
      </c>
      <c r="O120" s="58">
        <v>0</v>
      </c>
      <c r="P120" s="58">
        <v>0</v>
      </c>
      <c r="Q120" s="58">
        <v>0</v>
      </c>
      <c r="R120" s="58">
        <v>0</v>
      </c>
      <c r="S120" s="58">
        <v>0</v>
      </c>
      <c r="T120" s="58">
        <v>0</v>
      </c>
      <c r="U120" s="58">
        <v>0</v>
      </c>
      <c r="V120" s="58">
        <v>0</v>
      </c>
      <c r="W120" s="58">
        <v>1E-4</v>
      </c>
      <c r="X120" s="58">
        <v>0</v>
      </c>
      <c r="Y120" s="58">
        <v>4.5599999999999996</v>
      </c>
      <c r="Z120" s="58">
        <v>0</v>
      </c>
      <c r="AA120" s="58">
        <v>-284.45</v>
      </c>
      <c r="AB120" s="58">
        <v>0</v>
      </c>
      <c r="AC120" s="58">
        <v>-0.83</v>
      </c>
      <c r="AD120" s="58">
        <v>0</v>
      </c>
      <c r="AE120" s="58">
        <v>0</v>
      </c>
      <c r="AF120" s="58">
        <v>0</v>
      </c>
      <c r="AG120" s="58">
        <v>0</v>
      </c>
      <c r="AH120" s="58">
        <v>124.87</v>
      </c>
      <c r="AI120" s="58">
        <v>0</v>
      </c>
      <c r="AJ120" s="58">
        <v>2550.4499999999998</v>
      </c>
      <c r="AK120" s="58">
        <v>37200</v>
      </c>
      <c r="AL120" s="58">
        <v>2.4500000000000002</v>
      </c>
      <c r="AM120" s="58">
        <v>-0.4</v>
      </c>
      <c r="AN120" s="58">
        <v>51.52</v>
      </c>
      <c r="AO120" s="58">
        <v>132800</v>
      </c>
      <c r="AP120" s="58">
        <v>-94200</v>
      </c>
      <c r="AQ120" s="58">
        <v>1765600</v>
      </c>
      <c r="AR120" s="58">
        <v>0.01</v>
      </c>
      <c r="AS120" s="58">
        <v>0</v>
      </c>
      <c r="AT120" s="58">
        <v>-10.24</v>
      </c>
      <c r="AU120" s="58">
        <v>0</v>
      </c>
      <c r="AV120" s="58">
        <v>0.4</v>
      </c>
      <c r="AW120" s="58">
        <v>0</v>
      </c>
      <c r="AX120" s="58">
        <v>0</v>
      </c>
      <c r="AY120" s="58">
        <v>0</v>
      </c>
      <c r="AZ120" s="58">
        <v>0</v>
      </c>
      <c r="BA120" s="58">
        <v>0</v>
      </c>
      <c r="BB120" s="58">
        <v>0</v>
      </c>
      <c r="BC120" s="58">
        <v>0</v>
      </c>
      <c r="BD120" s="58">
        <v>0</v>
      </c>
      <c r="BE120" s="58">
        <v>0</v>
      </c>
      <c r="BF120" s="58">
        <v>0</v>
      </c>
      <c r="BG120" s="59">
        <v>0</v>
      </c>
      <c r="BH120" s="59">
        <v>0</v>
      </c>
      <c r="BI120" s="58">
        <v>0</v>
      </c>
      <c r="BJ120" s="58">
        <v>0</v>
      </c>
      <c r="BK120" s="58">
        <v>0</v>
      </c>
      <c r="BL120" s="58">
        <v>0</v>
      </c>
      <c r="BM120" s="58">
        <v>0</v>
      </c>
      <c r="BN120" s="58">
        <v>0</v>
      </c>
      <c r="BO120" s="58">
        <v>0</v>
      </c>
      <c r="BP120" s="58">
        <v>0</v>
      </c>
      <c r="BQ120" s="58">
        <v>0</v>
      </c>
      <c r="BR120" s="58">
        <v>0</v>
      </c>
      <c r="BS120" s="58">
        <v>0</v>
      </c>
      <c r="BT120" s="58">
        <v>0</v>
      </c>
      <c r="BU120" s="58">
        <v>0</v>
      </c>
      <c r="BV120" s="58">
        <v>0</v>
      </c>
      <c r="BW120" s="58">
        <v>0</v>
      </c>
      <c r="BX120" s="58">
        <v>0</v>
      </c>
      <c r="BY120" s="58">
        <v>0</v>
      </c>
      <c r="BZ120" s="58">
        <v>0</v>
      </c>
      <c r="CA120" s="58">
        <v>0</v>
      </c>
      <c r="CB120" s="58">
        <v>0</v>
      </c>
      <c r="CC120" s="59">
        <v>44755.645833333336</v>
      </c>
      <c r="CD120" s="59">
        <v>44755.645833333336</v>
      </c>
      <c r="CE120" s="58">
        <v>0</v>
      </c>
      <c r="CF120" s="58">
        <v>0</v>
      </c>
      <c r="CG120" s="58">
        <v>0</v>
      </c>
      <c r="CH120" s="58">
        <v>124.87</v>
      </c>
      <c r="CI120" s="58">
        <v>65535</v>
      </c>
      <c r="CJ120" s="58">
        <v>0</v>
      </c>
      <c r="CL120" s="58">
        <v>2550.4499999999998</v>
      </c>
      <c r="CM120" s="58">
        <v>0</v>
      </c>
      <c r="CN120" s="58">
        <v>2.85</v>
      </c>
      <c r="CO120" s="58">
        <v>-0.14035087719298245</v>
      </c>
      <c r="CP120" s="58">
        <v>227000</v>
      </c>
      <c r="CQ120" s="58">
        <v>-0.41497797356828192</v>
      </c>
      <c r="CR120" s="58">
        <v>51.52</v>
      </c>
      <c r="CS120" s="58">
        <v>65535</v>
      </c>
      <c r="CT120" s="58">
        <v>2.85</v>
      </c>
      <c r="CU120" s="58">
        <v>2550.4499999999998</v>
      </c>
      <c r="CV120" s="58">
        <v>0</v>
      </c>
      <c r="CW120" s="58" t="s">
        <v>347</v>
      </c>
      <c r="CX120" s="58" t="s">
        <v>346</v>
      </c>
      <c r="CY120" s="58" t="s">
        <v>346</v>
      </c>
    </row>
    <row r="121" spans="3:103" x14ac:dyDescent="0.25">
      <c r="C121" s="58">
        <v>119</v>
      </c>
      <c r="D121" s="58">
        <v>0</v>
      </c>
      <c r="E121" s="58">
        <v>0</v>
      </c>
      <c r="F121" s="58">
        <v>0</v>
      </c>
      <c r="G121" s="58">
        <v>0</v>
      </c>
      <c r="H121" s="58">
        <v>0</v>
      </c>
      <c r="I121" s="58">
        <v>0</v>
      </c>
      <c r="J121" s="58">
        <v>0</v>
      </c>
      <c r="K121" s="58">
        <v>0</v>
      </c>
      <c r="L121" s="58">
        <v>0</v>
      </c>
      <c r="M121" s="58">
        <v>0</v>
      </c>
      <c r="N121" s="58">
        <v>0</v>
      </c>
      <c r="O121" s="58">
        <v>0</v>
      </c>
      <c r="P121" s="58">
        <v>0</v>
      </c>
      <c r="Q121" s="58">
        <v>0</v>
      </c>
      <c r="R121" s="58">
        <v>0</v>
      </c>
      <c r="S121" s="58">
        <v>0</v>
      </c>
      <c r="T121" s="58">
        <v>0</v>
      </c>
      <c r="U121" s="58">
        <v>0</v>
      </c>
      <c r="V121" s="58">
        <v>0</v>
      </c>
      <c r="W121" s="58">
        <v>0</v>
      </c>
      <c r="X121" s="58">
        <v>0</v>
      </c>
      <c r="Y121" s="58">
        <v>0</v>
      </c>
      <c r="Z121" s="58">
        <v>0</v>
      </c>
      <c r="AA121" s="58">
        <v>0</v>
      </c>
      <c r="AB121" s="58">
        <v>0</v>
      </c>
      <c r="AC121" s="58">
        <v>0</v>
      </c>
      <c r="AD121" s="58">
        <v>0</v>
      </c>
      <c r="AE121" s="58">
        <v>25</v>
      </c>
      <c r="AF121" s="58">
        <v>0</v>
      </c>
      <c r="AG121" s="58">
        <v>250</v>
      </c>
      <c r="AH121" s="58">
        <v>0</v>
      </c>
      <c r="AI121" s="58">
        <v>-4.2</v>
      </c>
      <c r="AJ121" s="58">
        <v>2180.25</v>
      </c>
      <c r="AK121" s="58">
        <v>37300</v>
      </c>
      <c r="AL121" s="58">
        <v>2.2000000000000002</v>
      </c>
      <c r="AM121" s="58">
        <v>-0.5</v>
      </c>
      <c r="AN121" s="58">
        <v>52.7</v>
      </c>
      <c r="AO121" s="58">
        <v>136725</v>
      </c>
      <c r="AP121" s="58">
        <v>12800</v>
      </c>
      <c r="AQ121" s="58">
        <v>1019775</v>
      </c>
      <c r="AR121" s="58">
        <v>0.01</v>
      </c>
      <c r="AS121" s="58">
        <v>0</v>
      </c>
      <c r="AT121" s="58">
        <v>-9.44</v>
      </c>
      <c r="AU121" s="58">
        <v>0</v>
      </c>
      <c r="AV121" s="58">
        <v>0.36</v>
      </c>
      <c r="AW121" s="58">
        <v>0</v>
      </c>
      <c r="AX121" s="58">
        <v>0</v>
      </c>
      <c r="AY121" s="58">
        <v>0</v>
      </c>
      <c r="AZ121" s="58">
        <v>0</v>
      </c>
      <c r="BA121" s="58">
        <v>0</v>
      </c>
      <c r="BB121" s="58">
        <v>0</v>
      </c>
      <c r="BC121" s="58">
        <v>0</v>
      </c>
      <c r="BD121" s="58">
        <v>0</v>
      </c>
      <c r="BE121" s="58">
        <v>0</v>
      </c>
      <c r="BF121" s="58">
        <v>0</v>
      </c>
      <c r="BG121" s="59">
        <v>0</v>
      </c>
      <c r="BH121" s="59">
        <v>0</v>
      </c>
      <c r="BI121" s="58">
        <v>0</v>
      </c>
      <c r="BJ121" s="58">
        <v>0</v>
      </c>
      <c r="BK121" s="58">
        <v>0</v>
      </c>
      <c r="BL121" s="58">
        <v>0</v>
      </c>
      <c r="BM121" s="58">
        <v>0</v>
      </c>
      <c r="BN121" s="58">
        <v>0</v>
      </c>
      <c r="BO121" s="58">
        <v>0</v>
      </c>
      <c r="BP121" s="58">
        <v>0</v>
      </c>
      <c r="BQ121" s="58">
        <v>0</v>
      </c>
      <c r="BR121" s="58">
        <v>0</v>
      </c>
      <c r="BS121" s="58">
        <v>0</v>
      </c>
      <c r="BT121" s="58">
        <v>0</v>
      </c>
      <c r="BU121" s="58">
        <v>0</v>
      </c>
      <c r="BV121" s="58">
        <v>0</v>
      </c>
      <c r="BW121" s="58">
        <v>0</v>
      </c>
      <c r="BX121" s="58">
        <v>0</v>
      </c>
      <c r="BY121" s="58">
        <v>0</v>
      </c>
      <c r="BZ121" s="58">
        <v>0</v>
      </c>
      <c r="CA121" s="58">
        <v>0</v>
      </c>
      <c r="CB121" s="58">
        <v>0</v>
      </c>
      <c r="CC121" s="59">
        <v>44755.645833333336</v>
      </c>
      <c r="CD121" s="59">
        <v>44755.645833333336</v>
      </c>
      <c r="CE121" s="58">
        <v>0</v>
      </c>
      <c r="CF121" s="58">
        <v>0</v>
      </c>
      <c r="CG121" s="58">
        <v>0</v>
      </c>
      <c r="CH121" s="58">
        <v>0</v>
      </c>
      <c r="CJ121" s="58">
        <v>250</v>
      </c>
      <c r="CK121" s="58">
        <v>0</v>
      </c>
      <c r="CL121" s="58">
        <v>2184.4499999999998</v>
      </c>
      <c r="CM121" s="58">
        <v>-1.9226807663256199E-3</v>
      </c>
      <c r="CN121" s="58">
        <v>2.7</v>
      </c>
      <c r="CO121" s="58">
        <v>-0.18518518518518517</v>
      </c>
      <c r="CP121" s="58">
        <v>123925</v>
      </c>
      <c r="CQ121" s="58">
        <v>0.10328827920112972</v>
      </c>
      <c r="CR121" s="58">
        <v>52.7</v>
      </c>
      <c r="CS121" s="58">
        <v>65535</v>
      </c>
      <c r="CT121" s="58">
        <v>2.7</v>
      </c>
      <c r="CU121" s="58">
        <v>2184.4499999999998</v>
      </c>
      <c r="CV121" s="58">
        <v>0</v>
      </c>
      <c r="CW121" s="58" t="s">
        <v>347</v>
      </c>
      <c r="CX121" s="58" t="s">
        <v>347</v>
      </c>
      <c r="CY121" s="58" t="s">
        <v>346</v>
      </c>
    </row>
    <row r="122" spans="3:103" x14ac:dyDescent="0.25">
      <c r="C122" s="58">
        <v>120</v>
      </c>
      <c r="D122" s="58">
        <v>0</v>
      </c>
      <c r="E122" s="58">
        <v>0</v>
      </c>
      <c r="F122" s="58">
        <v>0</v>
      </c>
      <c r="G122" s="58">
        <v>0</v>
      </c>
      <c r="H122" s="58">
        <v>0</v>
      </c>
      <c r="I122" s="58">
        <v>0</v>
      </c>
      <c r="J122" s="58">
        <v>0</v>
      </c>
      <c r="K122" s="58">
        <v>0</v>
      </c>
      <c r="L122" s="58">
        <v>0</v>
      </c>
      <c r="M122" s="58">
        <v>0</v>
      </c>
      <c r="N122" s="58">
        <v>0</v>
      </c>
      <c r="O122" s="58">
        <v>0</v>
      </c>
      <c r="P122" s="58">
        <v>0</v>
      </c>
      <c r="Q122" s="58">
        <v>0</v>
      </c>
      <c r="R122" s="58">
        <v>0</v>
      </c>
      <c r="S122" s="58">
        <v>0</v>
      </c>
      <c r="T122" s="58">
        <v>0</v>
      </c>
      <c r="U122" s="58">
        <v>0</v>
      </c>
      <c r="V122" s="58">
        <v>0</v>
      </c>
      <c r="W122" s="58">
        <v>0</v>
      </c>
      <c r="X122" s="58">
        <v>0</v>
      </c>
      <c r="Y122" s="58">
        <v>0</v>
      </c>
      <c r="Z122" s="58">
        <v>0</v>
      </c>
      <c r="AA122" s="58">
        <v>0</v>
      </c>
      <c r="AB122" s="58">
        <v>0</v>
      </c>
      <c r="AC122" s="58">
        <v>0</v>
      </c>
      <c r="AD122" s="58">
        <v>0</v>
      </c>
      <c r="AE122" s="58">
        <v>25</v>
      </c>
      <c r="AF122" s="58">
        <v>0</v>
      </c>
      <c r="AG122" s="58">
        <v>25</v>
      </c>
      <c r="AH122" s="58">
        <v>0</v>
      </c>
      <c r="AI122" s="58">
        <v>127.55</v>
      </c>
      <c r="AJ122" s="58">
        <v>2275.6999999999998</v>
      </c>
      <c r="AK122" s="58">
        <v>37400</v>
      </c>
      <c r="AL122" s="58">
        <v>2.15</v>
      </c>
      <c r="AM122" s="58">
        <v>-0.4</v>
      </c>
      <c r="AN122" s="58">
        <v>54.37</v>
      </c>
      <c r="AO122" s="58">
        <v>187925</v>
      </c>
      <c r="AP122" s="58">
        <v>18625</v>
      </c>
      <c r="AQ122" s="58">
        <v>1291600</v>
      </c>
      <c r="AR122" s="58">
        <v>0.01</v>
      </c>
      <c r="AS122" s="58">
        <v>0</v>
      </c>
      <c r="AT122" s="58">
        <v>-9.32</v>
      </c>
      <c r="AU122" s="58">
        <v>0</v>
      </c>
      <c r="AV122" s="58">
        <v>0.34</v>
      </c>
      <c r="AW122" s="58">
        <v>0</v>
      </c>
      <c r="AX122" s="58">
        <v>0</v>
      </c>
      <c r="AY122" s="58">
        <v>0</v>
      </c>
      <c r="AZ122" s="58">
        <v>0</v>
      </c>
      <c r="BA122" s="58">
        <v>0</v>
      </c>
      <c r="BB122" s="58">
        <v>0</v>
      </c>
      <c r="BC122" s="58">
        <v>0</v>
      </c>
      <c r="BD122" s="58">
        <v>0</v>
      </c>
      <c r="BE122" s="58">
        <v>0</v>
      </c>
      <c r="BF122" s="58">
        <v>0</v>
      </c>
      <c r="BG122" s="59">
        <v>0</v>
      </c>
      <c r="BH122" s="59">
        <v>0</v>
      </c>
      <c r="BI122" s="58">
        <v>0</v>
      </c>
      <c r="BJ122" s="58">
        <v>0</v>
      </c>
      <c r="BK122" s="58">
        <v>0</v>
      </c>
      <c r="BL122" s="58">
        <v>0</v>
      </c>
      <c r="BM122" s="58">
        <v>0</v>
      </c>
      <c r="BN122" s="58">
        <v>0</v>
      </c>
      <c r="BO122" s="58">
        <v>0</v>
      </c>
      <c r="BP122" s="58">
        <v>0</v>
      </c>
      <c r="BQ122" s="58">
        <v>0</v>
      </c>
      <c r="BR122" s="58">
        <v>0</v>
      </c>
      <c r="BS122" s="58">
        <v>0</v>
      </c>
      <c r="BT122" s="58">
        <v>0</v>
      </c>
      <c r="BU122" s="58">
        <v>0</v>
      </c>
      <c r="BV122" s="58">
        <v>0</v>
      </c>
      <c r="BW122" s="58">
        <v>0</v>
      </c>
      <c r="BX122" s="58">
        <v>0</v>
      </c>
      <c r="BY122" s="58">
        <v>0</v>
      </c>
      <c r="BZ122" s="58">
        <v>0</v>
      </c>
      <c r="CA122" s="58">
        <v>0</v>
      </c>
      <c r="CB122" s="58">
        <v>0</v>
      </c>
      <c r="CC122" s="59">
        <v>44755.645833333336</v>
      </c>
      <c r="CD122" s="59">
        <v>44755.645833333336</v>
      </c>
      <c r="CE122" s="58">
        <v>0</v>
      </c>
      <c r="CF122" s="58">
        <v>0</v>
      </c>
      <c r="CG122" s="58">
        <v>0</v>
      </c>
      <c r="CH122" s="58">
        <v>0</v>
      </c>
      <c r="CJ122" s="58">
        <v>25</v>
      </c>
      <c r="CK122" s="58">
        <v>0</v>
      </c>
      <c r="CL122" s="58">
        <v>2148.1499999999996</v>
      </c>
      <c r="CM122" s="58">
        <v>5.9376672951144016E-2</v>
      </c>
      <c r="CN122" s="58">
        <v>2.5499999999999998</v>
      </c>
      <c r="CO122" s="58">
        <v>-0.15686274509803924</v>
      </c>
      <c r="CP122" s="58">
        <v>169300</v>
      </c>
      <c r="CQ122" s="58">
        <v>0.11001181334908447</v>
      </c>
      <c r="CR122" s="58">
        <v>54.37</v>
      </c>
      <c r="CS122" s="58">
        <v>65535</v>
      </c>
      <c r="CT122" s="58">
        <v>2.5499999999999998</v>
      </c>
      <c r="CU122" s="58">
        <v>2148.1499999999996</v>
      </c>
      <c r="CV122" s="58">
        <v>0</v>
      </c>
      <c r="CW122" s="58" t="s">
        <v>347</v>
      </c>
      <c r="CX122" s="58" t="s">
        <v>348</v>
      </c>
      <c r="CY122" s="58" t="s">
        <v>346</v>
      </c>
    </row>
    <row r="123" spans="3:103" x14ac:dyDescent="0.25">
      <c r="C123" s="58">
        <v>121</v>
      </c>
      <c r="D123" s="58">
        <v>0</v>
      </c>
      <c r="E123" s="58">
        <v>0</v>
      </c>
      <c r="F123" s="58">
        <v>0</v>
      </c>
      <c r="G123" s="58">
        <v>0</v>
      </c>
      <c r="H123" s="58">
        <v>0</v>
      </c>
      <c r="I123" s="58">
        <v>0</v>
      </c>
      <c r="J123" s="58">
        <v>0</v>
      </c>
      <c r="K123" s="58">
        <v>0</v>
      </c>
      <c r="L123" s="58">
        <v>0</v>
      </c>
      <c r="M123" s="58">
        <v>0</v>
      </c>
      <c r="N123" s="58">
        <v>0</v>
      </c>
      <c r="O123" s="58">
        <v>0</v>
      </c>
      <c r="P123" s="58">
        <v>0</v>
      </c>
      <c r="Q123" s="58">
        <v>0</v>
      </c>
      <c r="R123" s="58">
        <v>0</v>
      </c>
      <c r="S123" s="58">
        <v>0</v>
      </c>
      <c r="T123" s="58">
        <v>0</v>
      </c>
      <c r="U123" s="58">
        <v>0</v>
      </c>
      <c r="V123" s="58">
        <v>0</v>
      </c>
      <c r="W123" s="58">
        <v>0</v>
      </c>
      <c r="X123" s="58">
        <v>0</v>
      </c>
      <c r="Y123" s="58">
        <v>0</v>
      </c>
      <c r="Z123" s="58">
        <v>0</v>
      </c>
      <c r="AA123" s="58">
        <v>0</v>
      </c>
      <c r="AB123" s="58">
        <v>0</v>
      </c>
      <c r="AC123" s="58">
        <v>0</v>
      </c>
      <c r="AD123" s="58">
        <v>0</v>
      </c>
      <c r="AE123" s="58">
        <v>1400</v>
      </c>
      <c r="AF123" s="58">
        <v>-625</v>
      </c>
      <c r="AG123" s="58">
        <v>9000</v>
      </c>
      <c r="AH123" s="58">
        <v>0</v>
      </c>
      <c r="AI123" s="58">
        <v>224.05</v>
      </c>
      <c r="AJ123" s="58">
        <v>2649.1</v>
      </c>
      <c r="AK123" s="58">
        <v>37500</v>
      </c>
      <c r="AL123" s="58">
        <v>2.15</v>
      </c>
      <c r="AM123" s="58">
        <v>-0.35</v>
      </c>
      <c r="AN123" s="58">
        <v>56.18</v>
      </c>
      <c r="AO123" s="58">
        <v>716350</v>
      </c>
      <c r="AP123" s="58">
        <v>-243775</v>
      </c>
      <c r="AQ123" s="58">
        <v>6748075</v>
      </c>
      <c r="AR123" s="58">
        <v>0.01</v>
      </c>
      <c r="AS123" s="58">
        <v>0</v>
      </c>
      <c r="AT123" s="58">
        <v>-9.3800000000000008</v>
      </c>
      <c r="AU123" s="58">
        <v>0</v>
      </c>
      <c r="AV123" s="58">
        <v>0.33</v>
      </c>
      <c r="AW123" s="58">
        <v>0</v>
      </c>
      <c r="AX123" s="58">
        <v>0</v>
      </c>
      <c r="AY123" s="58">
        <v>0</v>
      </c>
      <c r="AZ123" s="58">
        <v>0</v>
      </c>
      <c r="BA123" s="58">
        <v>0</v>
      </c>
      <c r="BB123" s="58">
        <v>0</v>
      </c>
      <c r="BC123" s="58">
        <v>0</v>
      </c>
      <c r="BD123" s="58">
        <v>0</v>
      </c>
      <c r="BE123" s="58">
        <v>0</v>
      </c>
      <c r="BF123" s="58">
        <v>0</v>
      </c>
      <c r="BG123" s="59">
        <v>0</v>
      </c>
      <c r="BH123" s="59">
        <v>0</v>
      </c>
      <c r="BI123" s="58">
        <v>0</v>
      </c>
      <c r="BJ123" s="58">
        <v>0</v>
      </c>
      <c r="BK123" s="58">
        <v>0</v>
      </c>
      <c r="BL123" s="58">
        <v>0</v>
      </c>
      <c r="BM123" s="58">
        <v>0</v>
      </c>
      <c r="BN123" s="58">
        <v>0</v>
      </c>
      <c r="BO123" s="58">
        <v>0</v>
      </c>
      <c r="BP123" s="58">
        <v>0</v>
      </c>
      <c r="BQ123" s="58">
        <v>0</v>
      </c>
      <c r="BR123" s="58">
        <v>0</v>
      </c>
      <c r="BS123" s="58">
        <v>0</v>
      </c>
      <c r="BT123" s="58">
        <v>0</v>
      </c>
      <c r="BU123" s="58">
        <v>0</v>
      </c>
      <c r="BV123" s="58">
        <v>0</v>
      </c>
      <c r="BW123" s="58">
        <v>0</v>
      </c>
      <c r="BX123" s="58">
        <v>0</v>
      </c>
      <c r="BY123" s="58">
        <v>0</v>
      </c>
      <c r="BZ123" s="58">
        <v>0</v>
      </c>
      <c r="CA123" s="58">
        <v>0</v>
      </c>
      <c r="CB123" s="58">
        <v>0</v>
      </c>
      <c r="CC123" s="59">
        <v>44755.645833333336</v>
      </c>
      <c r="CD123" s="59">
        <v>44755.645833333336</v>
      </c>
      <c r="CE123" s="58">
        <v>0</v>
      </c>
      <c r="CF123" s="58">
        <v>0</v>
      </c>
      <c r="CG123" s="58">
        <v>0</v>
      </c>
      <c r="CH123" s="58">
        <v>0</v>
      </c>
      <c r="CJ123" s="58">
        <v>9625</v>
      </c>
      <c r="CK123" s="58">
        <v>-6.4935064935064929E-2</v>
      </c>
      <c r="CL123" s="58">
        <v>2425.0499999999997</v>
      </c>
      <c r="CM123" s="58">
        <v>9.2389847632007596E-2</v>
      </c>
      <c r="CN123" s="58">
        <v>2.5</v>
      </c>
      <c r="CO123" s="58">
        <v>-0.13999999999999999</v>
      </c>
      <c r="CP123" s="58">
        <v>960125</v>
      </c>
      <c r="CQ123" s="58">
        <v>-0.25389923187085017</v>
      </c>
      <c r="CR123" s="58">
        <v>56.18</v>
      </c>
      <c r="CS123" s="58">
        <v>65535</v>
      </c>
      <c r="CT123" s="58">
        <v>2.5</v>
      </c>
      <c r="CU123" s="58">
        <v>2425.0499999999997</v>
      </c>
      <c r="CV123" s="58">
        <v>0</v>
      </c>
      <c r="CW123" s="58" t="s">
        <v>347</v>
      </c>
      <c r="CX123" s="58" t="s">
        <v>348</v>
      </c>
      <c r="CY123" s="58" t="s">
        <v>346</v>
      </c>
    </row>
    <row r="124" spans="3:103" x14ac:dyDescent="0.25">
      <c r="C124" s="58">
        <v>122</v>
      </c>
      <c r="D124" s="58">
        <v>0</v>
      </c>
      <c r="E124" s="58">
        <v>0</v>
      </c>
      <c r="F124" s="58">
        <v>0</v>
      </c>
      <c r="G124" s="58">
        <v>0</v>
      </c>
      <c r="H124" s="58">
        <v>0</v>
      </c>
      <c r="I124" s="58">
        <v>0</v>
      </c>
      <c r="J124" s="58">
        <v>0</v>
      </c>
      <c r="K124" s="58">
        <v>0</v>
      </c>
      <c r="L124" s="58">
        <v>0</v>
      </c>
      <c r="M124" s="58">
        <v>0</v>
      </c>
      <c r="N124" s="58">
        <v>0</v>
      </c>
      <c r="O124" s="58">
        <v>0</v>
      </c>
      <c r="P124" s="58">
        <v>0</v>
      </c>
      <c r="Q124" s="58">
        <v>0</v>
      </c>
      <c r="R124" s="58">
        <v>0</v>
      </c>
      <c r="S124" s="58">
        <v>0</v>
      </c>
      <c r="T124" s="58">
        <v>0</v>
      </c>
      <c r="U124" s="58">
        <v>0</v>
      </c>
      <c r="V124" s="58">
        <v>0</v>
      </c>
      <c r="W124" s="58">
        <v>0</v>
      </c>
      <c r="X124" s="58">
        <v>0</v>
      </c>
      <c r="Y124" s="58">
        <v>0</v>
      </c>
      <c r="Z124" s="58">
        <v>0</v>
      </c>
      <c r="AA124" s="58">
        <v>0</v>
      </c>
      <c r="AB124" s="58">
        <v>0</v>
      </c>
      <c r="AC124" s="58">
        <v>0</v>
      </c>
      <c r="AD124" s="58">
        <v>0</v>
      </c>
      <c r="AE124" s="58">
        <v>0</v>
      </c>
      <c r="AF124" s="58">
        <v>0</v>
      </c>
      <c r="AG124" s="58">
        <v>25</v>
      </c>
      <c r="AH124" s="58">
        <v>0</v>
      </c>
      <c r="AI124" s="58">
        <v>0</v>
      </c>
      <c r="AJ124" s="58">
        <v>2355.9499999999998</v>
      </c>
      <c r="AK124" s="58">
        <v>37600</v>
      </c>
      <c r="AL124" s="58">
        <v>2</v>
      </c>
      <c r="AM124" s="58">
        <v>-0.3</v>
      </c>
      <c r="AN124" s="58">
        <v>57.5</v>
      </c>
      <c r="AO124" s="58">
        <v>50050</v>
      </c>
      <c r="AP124" s="58">
        <v>-9575</v>
      </c>
      <c r="AQ124" s="58">
        <v>1025625</v>
      </c>
      <c r="AR124" s="58">
        <v>0.01</v>
      </c>
      <c r="AS124" s="58">
        <v>0</v>
      </c>
      <c r="AT124" s="58">
        <v>-8.89</v>
      </c>
      <c r="AU124" s="58">
        <v>0</v>
      </c>
      <c r="AV124" s="58">
        <v>0.31</v>
      </c>
      <c r="AW124" s="58">
        <v>0</v>
      </c>
      <c r="AX124" s="58">
        <v>0</v>
      </c>
      <c r="AY124" s="58">
        <v>0</v>
      </c>
      <c r="AZ124" s="58">
        <v>0</v>
      </c>
      <c r="BA124" s="58">
        <v>0</v>
      </c>
      <c r="BB124" s="58">
        <v>0</v>
      </c>
      <c r="BC124" s="58">
        <v>0</v>
      </c>
      <c r="BD124" s="58">
        <v>0</v>
      </c>
      <c r="BE124" s="58">
        <v>0</v>
      </c>
      <c r="BF124" s="58">
        <v>0</v>
      </c>
      <c r="BG124" s="59">
        <v>0</v>
      </c>
      <c r="BH124" s="59">
        <v>0</v>
      </c>
      <c r="BI124" s="58">
        <v>0</v>
      </c>
      <c r="BJ124" s="58">
        <v>0</v>
      </c>
      <c r="BK124" s="58">
        <v>0</v>
      </c>
      <c r="BL124" s="58">
        <v>0</v>
      </c>
      <c r="BM124" s="58">
        <v>0</v>
      </c>
      <c r="BN124" s="58">
        <v>0</v>
      </c>
      <c r="BO124" s="58">
        <v>0</v>
      </c>
      <c r="BP124" s="58">
        <v>0</v>
      </c>
      <c r="BQ124" s="58">
        <v>0</v>
      </c>
      <c r="BR124" s="58">
        <v>0</v>
      </c>
      <c r="BS124" s="58">
        <v>0</v>
      </c>
      <c r="BT124" s="58">
        <v>0</v>
      </c>
      <c r="BU124" s="58">
        <v>0</v>
      </c>
      <c r="BV124" s="58">
        <v>0</v>
      </c>
      <c r="BW124" s="58">
        <v>0</v>
      </c>
      <c r="BX124" s="58">
        <v>0</v>
      </c>
      <c r="BY124" s="58">
        <v>0</v>
      </c>
      <c r="BZ124" s="58">
        <v>0</v>
      </c>
      <c r="CA124" s="58">
        <v>0</v>
      </c>
      <c r="CB124" s="58">
        <v>0</v>
      </c>
      <c r="CC124" s="59">
        <v>44755.645833333336</v>
      </c>
      <c r="CD124" s="59">
        <v>44755.645833333336</v>
      </c>
      <c r="CE124" s="58">
        <v>0</v>
      </c>
      <c r="CF124" s="58">
        <v>0</v>
      </c>
      <c r="CG124" s="58">
        <v>0</v>
      </c>
      <c r="CH124" s="58">
        <v>0</v>
      </c>
      <c r="CJ124" s="58">
        <v>25</v>
      </c>
      <c r="CK124" s="58">
        <v>0</v>
      </c>
      <c r="CL124" s="58">
        <v>2355.9499999999998</v>
      </c>
      <c r="CM124" s="58">
        <v>0</v>
      </c>
      <c r="CN124" s="58">
        <v>2.2999999999999998</v>
      </c>
      <c r="CO124" s="58">
        <v>-0.13043478260869565</v>
      </c>
      <c r="CP124" s="58">
        <v>59625</v>
      </c>
      <c r="CQ124" s="58">
        <v>-0.16058700209643606</v>
      </c>
      <c r="CR124" s="58">
        <v>57.5</v>
      </c>
      <c r="CS124" s="58">
        <v>65535</v>
      </c>
      <c r="CT124" s="58">
        <v>2.2999999999999998</v>
      </c>
      <c r="CU124" s="58">
        <v>2355.9499999999998</v>
      </c>
      <c r="CV124" s="58">
        <v>0</v>
      </c>
      <c r="CW124" s="58" t="s">
        <v>347</v>
      </c>
      <c r="CX124" s="58" t="s">
        <v>346</v>
      </c>
      <c r="CY124" s="58" t="s">
        <v>346</v>
      </c>
    </row>
    <row r="125" spans="3:103" x14ac:dyDescent="0.25">
      <c r="C125" s="58">
        <v>123</v>
      </c>
      <c r="D125" s="58">
        <v>0</v>
      </c>
      <c r="E125" s="58">
        <v>0</v>
      </c>
      <c r="F125" s="58">
        <v>0</v>
      </c>
      <c r="G125" s="58">
        <v>0</v>
      </c>
      <c r="H125" s="58">
        <v>0</v>
      </c>
      <c r="I125" s="58">
        <v>0</v>
      </c>
      <c r="J125" s="58">
        <v>0</v>
      </c>
      <c r="K125" s="58">
        <v>0</v>
      </c>
      <c r="L125" s="58">
        <v>0</v>
      </c>
      <c r="M125" s="58">
        <v>0</v>
      </c>
      <c r="N125" s="58">
        <v>0</v>
      </c>
      <c r="O125" s="58">
        <v>0</v>
      </c>
      <c r="P125" s="58">
        <v>0</v>
      </c>
      <c r="Q125" s="58">
        <v>0</v>
      </c>
      <c r="R125" s="58">
        <v>0</v>
      </c>
      <c r="S125" s="58">
        <v>0</v>
      </c>
      <c r="T125" s="58">
        <v>0</v>
      </c>
      <c r="U125" s="58">
        <v>0</v>
      </c>
      <c r="V125" s="58">
        <v>0</v>
      </c>
      <c r="W125" s="58">
        <v>0</v>
      </c>
      <c r="X125" s="58">
        <v>0</v>
      </c>
      <c r="Y125" s="58">
        <v>0</v>
      </c>
      <c r="Z125" s="58">
        <v>0</v>
      </c>
      <c r="AA125" s="58">
        <v>0</v>
      </c>
      <c r="AB125" s="58">
        <v>0</v>
      </c>
      <c r="AC125" s="58">
        <v>0</v>
      </c>
      <c r="AD125" s="58">
        <v>0</v>
      </c>
      <c r="AE125" s="58">
        <v>0</v>
      </c>
      <c r="AF125" s="58">
        <v>0</v>
      </c>
      <c r="AG125" s="58">
        <v>50</v>
      </c>
      <c r="AH125" s="58">
        <v>0</v>
      </c>
      <c r="AI125" s="58">
        <v>0</v>
      </c>
      <c r="AJ125" s="58">
        <v>2635</v>
      </c>
      <c r="AK125" s="58">
        <v>37700</v>
      </c>
      <c r="AL125" s="58">
        <v>2</v>
      </c>
      <c r="AM125" s="58">
        <v>-0.15</v>
      </c>
      <c r="AN125" s="58">
        <v>59.27</v>
      </c>
      <c r="AO125" s="58">
        <v>42200</v>
      </c>
      <c r="AP125" s="58">
        <v>1550</v>
      </c>
      <c r="AQ125" s="58">
        <v>662225</v>
      </c>
      <c r="AR125" s="58">
        <v>0.01</v>
      </c>
      <c r="AS125" s="58">
        <v>0</v>
      </c>
      <c r="AT125" s="58">
        <v>-8.9499999999999993</v>
      </c>
      <c r="AU125" s="58">
        <v>0</v>
      </c>
      <c r="AV125" s="58">
        <v>0.3</v>
      </c>
      <c r="AW125" s="58">
        <v>0</v>
      </c>
      <c r="AX125" s="58">
        <v>0</v>
      </c>
      <c r="AY125" s="58">
        <v>0</v>
      </c>
      <c r="AZ125" s="58">
        <v>0</v>
      </c>
      <c r="BA125" s="58">
        <v>0</v>
      </c>
      <c r="BB125" s="58">
        <v>0</v>
      </c>
      <c r="BC125" s="58">
        <v>0</v>
      </c>
      <c r="BD125" s="58">
        <v>0</v>
      </c>
      <c r="BE125" s="58">
        <v>0</v>
      </c>
      <c r="BF125" s="58">
        <v>0</v>
      </c>
      <c r="BG125" s="59">
        <v>0</v>
      </c>
      <c r="BH125" s="59">
        <v>0</v>
      </c>
      <c r="BI125" s="58">
        <v>0</v>
      </c>
      <c r="BJ125" s="58">
        <v>0</v>
      </c>
      <c r="BK125" s="58">
        <v>0</v>
      </c>
      <c r="BL125" s="58">
        <v>0</v>
      </c>
      <c r="BM125" s="58">
        <v>0</v>
      </c>
      <c r="BN125" s="58">
        <v>0</v>
      </c>
      <c r="BO125" s="58">
        <v>0</v>
      </c>
      <c r="BP125" s="58">
        <v>0</v>
      </c>
      <c r="BQ125" s="58">
        <v>0</v>
      </c>
      <c r="BR125" s="58">
        <v>0</v>
      </c>
      <c r="BS125" s="58">
        <v>0</v>
      </c>
      <c r="BT125" s="58">
        <v>0</v>
      </c>
      <c r="BU125" s="58">
        <v>0</v>
      </c>
      <c r="BV125" s="58">
        <v>0</v>
      </c>
      <c r="BW125" s="58">
        <v>0</v>
      </c>
      <c r="BX125" s="58">
        <v>0</v>
      </c>
      <c r="BY125" s="58">
        <v>0</v>
      </c>
      <c r="BZ125" s="58">
        <v>0</v>
      </c>
      <c r="CA125" s="58">
        <v>0</v>
      </c>
      <c r="CB125" s="58">
        <v>0</v>
      </c>
      <c r="CC125" s="59">
        <v>44755.645833333336</v>
      </c>
      <c r="CD125" s="59">
        <v>44755.645833333336</v>
      </c>
      <c r="CE125" s="58">
        <v>0</v>
      </c>
      <c r="CF125" s="58">
        <v>0</v>
      </c>
      <c r="CG125" s="58">
        <v>0</v>
      </c>
      <c r="CH125" s="58">
        <v>0</v>
      </c>
      <c r="CJ125" s="58">
        <v>50</v>
      </c>
      <c r="CK125" s="58">
        <v>0</v>
      </c>
      <c r="CL125" s="58">
        <v>2635</v>
      </c>
      <c r="CM125" s="58">
        <v>0</v>
      </c>
      <c r="CN125" s="58">
        <v>2.15</v>
      </c>
      <c r="CO125" s="58">
        <v>-6.9767441860465115E-2</v>
      </c>
      <c r="CP125" s="58">
        <v>40650</v>
      </c>
      <c r="CQ125" s="58">
        <v>3.8130381303813035E-2</v>
      </c>
      <c r="CR125" s="58">
        <v>59.27</v>
      </c>
      <c r="CS125" s="58">
        <v>65535</v>
      </c>
      <c r="CT125" s="58">
        <v>2.15</v>
      </c>
      <c r="CU125" s="58">
        <v>2635</v>
      </c>
      <c r="CV125" s="58">
        <v>0</v>
      </c>
      <c r="CW125" s="58" t="s">
        <v>347</v>
      </c>
      <c r="CX125" s="58" t="s">
        <v>346</v>
      </c>
      <c r="CY125" s="58" t="s">
        <v>346</v>
      </c>
    </row>
    <row r="126" spans="3:103" x14ac:dyDescent="0.25">
      <c r="C126" s="58">
        <v>124</v>
      </c>
      <c r="D126" s="58">
        <v>0</v>
      </c>
      <c r="E126" s="58">
        <v>0</v>
      </c>
      <c r="F126" s="58">
        <v>0</v>
      </c>
      <c r="G126" s="58">
        <v>0</v>
      </c>
      <c r="H126" s="58">
        <v>0</v>
      </c>
      <c r="I126" s="58">
        <v>0</v>
      </c>
      <c r="J126" s="58">
        <v>0</v>
      </c>
      <c r="K126" s="58">
        <v>0</v>
      </c>
      <c r="L126" s="58">
        <v>0</v>
      </c>
      <c r="M126" s="58">
        <v>0</v>
      </c>
      <c r="N126" s="58">
        <v>0</v>
      </c>
      <c r="O126" s="58">
        <v>0</v>
      </c>
      <c r="P126" s="58">
        <v>0</v>
      </c>
      <c r="Q126" s="58">
        <v>0</v>
      </c>
      <c r="R126" s="58">
        <v>0</v>
      </c>
      <c r="S126" s="58">
        <v>0</v>
      </c>
      <c r="T126" s="58">
        <v>0</v>
      </c>
      <c r="U126" s="58">
        <v>0</v>
      </c>
      <c r="V126" s="58">
        <v>0</v>
      </c>
      <c r="W126" s="58">
        <v>1E-4</v>
      </c>
      <c r="X126" s="58">
        <v>0</v>
      </c>
      <c r="Y126" s="58">
        <v>2.23</v>
      </c>
      <c r="Z126" s="58">
        <v>0</v>
      </c>
      <c r="AA126" s="58">
        <v>-110.76</v>
      </c>
      <c r="AB126" s="58">
        <v>0</v>
      </c>
      <c r="AC126" s="58">
        <v>-0.94</v>
      </c>
      <c r="AD126" s="58">
        <v>0</v>
      </c>
      <c r="AE126" s="58">
        <v>0</v>
      </c>
      <c r="AF126" s="58">
        <v>0</v>
      </c>
      <c r="AG126" s="58">
        <v>0</v>
      </c>
      <c r="AH126" s="58">
        <v>99.4</v>
      </c>
      <c r="AI126" s="58">
        <v>0</v>
      </c>
      <c r="AJ126" s="58">
        <v>3002.3</v>
      </c>
      <c r="AK126" s="58">
        <v>37800</v>
      </c>
      <c r="AL126" s="58">
        <v>1.95</v>
      </c>
      <c r="AM126" s="58">
        <v>-0.1</v>
      </c>
      <c r="AN126" s="58">
        <v>60.85</v>
      </c>
      <c r="AO126" s="58">
        <v>80975</v>
      </c>
      <c r="AP126" s="58">
        <v>16400</v>
      </c>
      <c r="AQ126" s="58">
        <v>740600</v>
      </c>
      <c r="AR126" s="58">
        <v>0.01</v>
      </c>
      <c r="AS126" s="58">
        <v>0</v>
      </c>
      <c r="AT126" s="58">
        <v>-8.81</v>
      </c>
      <c r="AU126" s="58">
        <v>0</v>
      </c>
      <c r="AV126" s="58">
        <v>0.28999999999999998</v>
      </c>
      <c r="AW126" s="58">
        <v>0</v>
      </c>
      <c r="AX126" s="58">
        <v>0</v>
      </c>
      <c r="AY126" s="58">
        <v>0</v>
      </c>
      <c r="AZ126" s="58">
        <v>0</v>
      </c>
      <c r="BA126" s="58">
        <v>0</v>
      </c>
      <c r="BB126" s="58">
        <v>0</v>
      </c>
      <c r="BC126" s="58">
        <v>0</v>
      </c>
      <c r="BD126" s="58">
        <v>0</v>
      </c>
      <c r="BE126" s="58">
        <v>0</v>
      </c>
      <c r="BF126" s="58">
        <v>0</v>
      </c>
      <c r="BG126" s="59">
        <v>0</v>
      </c>
      <c r="BH126" s="59">
        <v>0</v>
      </c>
      <c r="BI126" s="58">
        <v>0</v>
      </c>
      <c r="BJ126" s="58">
        <v>0</v>
      </c>
      <c r="BK126" s="58">
        <v>0</v>
      </c>
      <c r="BL126" s="58">
        <v>0</v>
      </c>
      <c r="BM126" s="58">
        <v>0</v>
      </c>
      <c r="BN126" s="58">
        <v>0</v>
      </c>
      <c r="BO126" s="58">
        <v>0</v>
      </c>
      <c r="BP126" s="58">
        <v>0</v>
      </c>
      <c r="BQ126" s="58">
        <v>0</v>
      </c>
      <c r="BR126" s="58">
        <v>0</v>
      </c>
      <c r="BS126" s="58">
        <v>0</v>
      </c>
      <c r="BT126" s="58">
        <v>0</v>
      </c>
      <c r="BU126" s="58">
        <v>0</v>
      </c>
      <c r="BV126" s="58">
        <v>0</v>
      </c>
      <c r="BW126" s="58">
        <v>0</v>
      </c>
      <c r="BX126" s="58">
        <v>0</v>
      </c>
      <c r="BY126" s="58">
        <v>0</v>
      </c>
      <c r="BZ126" s="58">
        <v>0</v>
      </c>
      <c r="CA126" s="58">
        <v>0</v>
      </c>
      <c r="CB126" s="58">
        <v>0</v>
      </c>
      <c r="CC126" s="59">
        <v>44755.645833333336</v>
      </c>
      <c r="CD126" s="59">
        <v>44755.645833333336</v>
      </c>
      <c r="CE126" s="58">
        <v>0</v>
      </c>
      <c r="CF126" s="58">
        <v>0</v>
      </c>
      <c r="CG126" s="58">
        <v>0</v>
      </c>
      <c r="CH126" s="58">
        <v>99.4</v>
      </c>
      <c r="CI126" s="58">
        <v>65535</v>
      </c>
      <c r="CJ126" s="58">
        <v>0</v>
      </c>
      <c r="CL126" s="58">
        <v>3002.3</v>
      </c>
      <c r="CM126" s="58">
        <v>0</v>
      </c>
      <c r="CN126" s="58">
        <v>2.0499999999999998</v>
      </c>
      <c r="CO126" s="58">
        <v>-4.8780487804878057E-2</v>
      </c>
      <c r="CP126" s="58">
        <v>64575</v>
      </c>
      <c r="CQ126" s="58">
        <v>0.25396825396825395</v>
      </c>
      <c r="CR126" s="58">
        <v>60.85</v>
      </c>
      <c r="CS126" s="58">
        <v>65535</v>
      </c>
      <c r="CT126" s="58">
        <v>2.0499999999999998</v>
      </c>
      <c r="CU126" s="58">
        <v>3002.3</v>
      </c>
      <c r="CV126" s="58">
        <v>0</v>
      </c>
      <c r="CW126" s="58" t="s">
        <v>347</v>
      </c>
      <c r="CX126" s="58" t="s">
        <v>346</v>
      </c>
      <c r="CY126" s="58" t="s">
        <v>346</v>
      </c>
    </row>
    <row r="127" spans="3:103" x14ac:dyDescent="0.25">
      <c r="C127" s="58">
        <v>125</v>
      </c>
      <c r="D127" s="58">
        <v>0</v>
      </c>
      <c r="E127" s="58">
        <v>0</v>
      </c>
      <c r="F127" s="58">
        <v>0</v>
      </c>
      <c r="G127" s="58">
        <v>0</v>
      </c>
      <c r="H127" s="58">
        <v>0</v>
      </c>
      <c r="I127" s="58">
        <v>0</v>
      </c>
      <c r="J127" s="58">
        <v>0</v>
      </c>
      <c r="K127" s="58">
        <v>0</v>
      </c>
      <c r="L127" s="58">
        <v>0</v>
      </c>
      <c r="M127" s="58">
        <v>0</v>
      </c>
      <c r="N127" s="58">
        <v>0</v>
      </c>
      <c r="O127" s="58">
        <v>0</v>
      </c>
      <c r="P127" s="58">
        <v>0</v>
      </c>
      <c r="Q127" s="58">
        <v>0</v>
      </c>
      <c r="R127" s="58">
        <v>0</v>
      </c>
      <c r="S127" s="58">
        <v>0</v>
      </c>
      <c r="T127" s="58">
        <v>0</v>
      </c>
      <c r="U127" s="58">
        <v>0</v>
      </c>
      <c r="V127" s="58">
        <v>0</v>
      </c>
      <c r="W127" s="58">
        <v>1E-4</v>
      </c>
      <c r="X127" s="58">
        <v>0</v>
      </c>
      <c r="Y127" s="58">
        <v>1.56</v>
      </c>
      <c r="Z127" s="58">
        <v>0</v>
      </c>
      <c r="AA127" s="58">
        <v>-70.39</v>
      </c>
      <c r="AB127" s="58">
        <v>0</v>
      </c>
      <c r="AC127" s="58">
        <v>-0.96</v>
      </c>
      <c r="AD127" s="58">
        <v>0</v>
      </c>
      <c r="AE127" s="58">
        <v>0</v>
      </c>
      <c r="AF127" s="58">
        <v>0</v>
      </c>
      <c r="AG127" s="58">
        <v>0</v>
      </c>
      <c r="AH127" s="58">
        <v>90.26</v>
      </c>
      <c r="AI127" s="58">
        <v>0</v>
      </c>
      <c r="AJ127" s="58">
        <v>3080.45</v>
      </c>
      <c r="AK127" s="58">
        <v>37900</v>
      </c>
      <c r="AL127" s="58">
        <v>1.9</v>
      </c>
      <c r="AM127" s="58">
        <v>-0.1</v>
      </c>
      <c r="AN127" s="58">
        <v>62.42</v>
      </c>
      <c r="AO127" s="58">
        <v>16575</v>
      </c>
      <c r="AP127" s="58">
        <v>-5975</v>
      </c>
      <c r="AQ127" s="58">
        <v>487625</v>
      </c>
      <c r="AR127" s="58">
        <v>0.01</v>
      </c>
      <c r="AS127" s="58">
        <v>0</v>
      </c>
      <c r="AT127" s="58">
        <v>-8.67</v>
      </c>
      <c r="AU127" s="58">
        <v>0</v>
      </c>
      <c r="AV127" s="58">
        <v>0.28000000000000003</v>
      </c>
      <c r="AW127" s="58">
        <v>0</v>
      </c>
      <c r="AX127" s="58">
        <v>0</v>
      </c>
      <c r="AY127" s="58">
        <v>0</v>
      </c>
      <c r="AZ127" s="58">
        <v>0</v>
      </c>
      <c r="BA127" s="58">
        <v>0</v>
      </c>
      <c r="BB127" s="58">
        <v>0</v>
      </c>
      <c r="BC127" s="58">
        <v>0</v>
      </c>
      <c r="BD127" s="58">
        <v>0</v>
      </c>
      <c r="BE127" s="58">
        <v>0</v>
      </c>
      <c r="BF127" s="58">
        <v>0</v>
      </c>
      <c r="BG127" s="59">
        <v>0</v>
      </c>
      <c r="BH127" s="59">
        <v>0</v>
      </c>
      <c r="BI127" s="58">
        <v>0</v>
      </c>
      <c r="BJ127" s="58">
        <v>0</v>
      </c>
      <c r="BK127" s="58">
        <v>0</v>
      </c>
      <c r="BL127" s="58">
        <v>0</v>
      </c>
      <c r="BM127" s="58">
        <v>0</v>
      </c>
      <c r="BN127" s="58">
        <v>0</v>
      </c>
      <c r="BO127" s="58">
        <v>0</v>
      </c>
      <c r="BP127" s="58">
        <v>0</v>
      </c>
      <c r="BQ127" s="58">
        <v>0</v>
      </c>
      <c r="BR127" s="58">
        <v>0</v>
      </c>
      <c r="BS127" s="58">
        <v>0</v>
      </c>
      <c r="BT127" s="58">
        <v>0</v>
      </c>
      <c r="BU127" s="58">
        <v>0</v>
      </c>
      <c r="BV127" s="58">
        <v>0</v>
      </c>
      <c r="BW127" s="58">
        <v>0</v>
      </c>
      <c r="BX127" s="58">
        <v>0</v>
      </c>
      <c r="BY127" s="58">
        <v>0</v>
      </c>
      <c r="BZ127" s="58">
        <v>0</v>
      </c>
      <c r="CA127" s="58">
        <v>0</v>
      </c>
      <c r="CB127" s="58">
        <v>0</v>
      </c>
      <c r="CC127" s="59">
        <v>44755.645833333336</v>
      </c>
      <c r="CD127" s="59">
        <v>44755.645833333336</v>
      </c>
      <c r="CE127" s="58">
        <v>0</v>
      </c>
      <c r="CF127" s="58">
        <v>0</v>
      </c>
      <c r="CG127" s="58">
        <v>0</v>
      </c>
      <c r="CH127" s="58">
        <v>90.26</v>
      </c>
      <c r="CI127" s="58">
        <v>65535</v>
      </c>
      <c r="CJ127" s="58">
        <v>0</v>
      </c>
      <c r="CL127" s="58">
        <v>3080.45</v>
      </c>
      <c r="CM127" s="58">
        <v>0</v>
      </c>
      <c r="CN127" s="58">
        <v>2</v>
      </c>
      <c r="CO127" s="58">
        <v>-0.05</v>
      </c>
      <c r="CP127" s="58">
        <v>22550</v>
      </c>
      <c r="CQ127" s="58">
        <v>-0.26496674057649666</v>
      </c>
      <c r="CR127" s="58">
        <v>62.42</v>
      </c>
      <c r="CS127" s="58">
        <v>65535</v>
      </c>
      <c r="CT127" s="58">
        <v>2</v>
      </c>
      <c r="CU127" s="58">
        <v>3080.45</v>
      </c>
      <c r="CV127" s="58">
        <v>0</v>
      </c>
      <c r="CW127" s="58" t="s">
        <v>347</v>
      </c>
      <c r="CX127" s="58" t="s">
        <v>346</v>
      </c>
      <c r="CY127" s="58" t="s">
        <v>346</v>
      </c>
    </row>
    <row r="128" spans="3:103" x14ac:dyDescent="0.25">
      <c r="C128" s="58">
        <v>126</v>
      </c>
      <c r="D128" s="58">
        <v>0</v>
      </c>
      <c r="E128" s="58">
        <v>0</v>
      </c>
      <c r="F128" s="58">
        <v>0</v>
      </c>
      <c r="G128" s="58">
        <v>0</v>
      </c>
      <c r="H128" s="58">
        <v>0</v>
      </c>
      <c r="I128" s="58">
        <v>0</v>
      </c>
      <c r="J128" s="58">
        <v>0</v>
      </c>
      <c r="K128" s="58">
        <v>0</v>
      </c>
      <c r="L128" s="58">
        <v>0</v>
      </c>
      <c r="M128" s="58">
        <v>0</v>
      </c>
      <c r="N128" s="58">
        <v>0</v>
      </c>
      <c r="O128" s="58">
        <v>0</v>
      </c>
      <c r="P128" s="58">
        <v>0</v>
      </c>
      <c r="Q128" s="58">
        <v>0</v>
      </c>
      <c r="R128" s="58">
        <v>0</v>
      </c>
      <c r="S128" s="58">
        <v>0</v>
      </c>
      <c r="T128" s="58">
        <v>0</v>
      </c>
      <c r="U128" s="58">
        <v>0</v>
      </c>
      <c r="V128" s="58">
        <v>0</v>
      </c>
      <c r="W128" s="58">
        <v>0</v>
      </c>
      <c r="X128" s="58">
        <v>0</v>
      </c>
      <c r="Y128" s="58">
        <v>0</v>
      </c>
      <c r="Z128" s="58">
        <v>0</v>
      </c>
      <c r="AA128" s="58">
        <v>0</v>
      </c>
      <c r="AB128" s="58">
        <v>0</v>
      </c>
      <c r="AC128" s="58">
        <v>0</v>
      </c>
      <c r="AD128" s="58">
        <v>0</v>
      </c>
      <c r="AE128" s="58">
        <v>3325</v>
      </c>
      <c r="AF128" s="58">
        <v>-50</v>
      </c>
      <c r="AG128" s="58">
        <v>1950</v>
      </c>
      <c r="AH128" s="58">
        <v>0</v>
      </c>
      <c r="AI128" s="58">
        <v>201.95</v>
      </c>
      <c r="AJ128" s="58">
        <v>3149.85</v>
      </c>
      <c r="AK128" s="58">
        <v>38000</v>
      </c>
      <c r="AL128" s="58">
        <v>1.75</v>
      </c>
      <c r="AM128" s="58">
        <v>-0.15</v>
      </c>
      <c r="AN128" s="58">
        <v>63.58</v>
      </c>
      <c r="AO128" s="58">
        <v>1061175</v>
      </c>
      <c r="AP128" s="58">
        <v>91200</v>
      </c>
      <c r="AQ128" s="58">
        <v>5033450</v>
      </c>
      <c r="AR128" s="58">
        <v>0</v>
      </c>
      <c r="AS128" s="58">
        <v>0</v>
      </c>
      <c r="AT128" s="58">
        <v>-8.14</v>
      </c>
      <c r="AU128" s="58">
        <v>0</v>
      </c>
      <c r="AV128" s="58">
        <v>0.26</v>
      </c>
      <c r="AW128" s="58">
        <v>0</v>
      </c>
      <c r="AX128" s="58">
        <v>0</v>
      </c>
      <c r="AY128" s="58">
        <v>0</v>
      </c>
      <c r="AZ128" s="58">
        <v>0</v>
      </c>
      <c r="BA128" s="58">
        <v>0</v>
      </c>
      <c r="BB128" s="58">
        <v>0</v>
      </c>
      <c r="BC128" s="58">
        <v>0</v>
      </c>
      <c r="BD128" s="58">
        <v>0</v>
      </c>
      <c r="BE128" s="58">
        <v>0</v>
      </c>
      <c r="BF128" s="58">
        <v>0</v>
      </c>
      <c r="BG128" s="59">
        <v>0</v>
      </c>
      <c r="BH128" s="59">
        <v>0</v>
      </c>
      <c r="BI128" s="58">
        <v>0</v>
      </c>
      <c r="BJ128" s="58">
        <v>0</v>
      </c>
      <c r="BK128" s="58">
        <v>0</v>
      </c>
      <c r="BL128" s="58">
        <v>0</v>
      </c>
      <c r="BM128" s="58">
        <v>0</v>
      </c>
      <c r="BN128" s="58">
        <v>0</v>
      </c>
      <c r="BO128" s="58">
        <v>0</v>
      </c>
      <c r="BP128" s="58">
        <v>0</v>
      </c>
      <c r="BQ128" s="58">
        <v>0</v>
      </c>
      <c r="BR128" s="58">
        <v>0</v>
      </c>
      <c r="BS128" s="58">
        <v>0</v>
      </c>
      <c r="BT128" s="58">
        <v>0</v>
      </c>
      <c r="BU128" s="58">
        <v>0</v>
      </c>
      <c r="BV128" s="58">
        <v>0</v>
      </c>
      <c r="BW128" s="58">
        <v>0</v>
      </c>
      <c r="BX128" s="58">
        <v>0</v>
      </c>
      <c r="BY128" s="58">
        <v>0</v>
      </c>
      <c r="BZ128" s="58">
        <v>0</v>
      </c>
      <c r="CA128" s="58">
        <v>0</v>
      </c>
      <c r="CB128" s="58">
        <v>0</v>
      </c>
      <c r="CC128" s="59">
        <v>44755.645833333336</v>
      </c>
      <c r="CD128" s="59">
        <v>44755.645833333336</v>
      </c>
      <c r="CE128" s="58">
        <v>0</v>
      </c>
      <c r="CF128" s="58">
        <v>0</v>
      </c>
      <c r="CG128" s="58">
        <v>0</v>
      </c>
      <c r="CH128" s="58">
        <v>0</v>
      </c>
      <c r="CJ128" s="58">
        <v>2000</v>
      </c>
      <c r="CK128" s="58">
        <v>-2.5000000000000001E-2</v>
      </c>
      <c r="CL128" s="58">
        <v>2947.9</v>
      </c>
      <c r="CM128" s="58">
        <v>6.8506394382441729E-2</v>
      </c>
      <c r="CN128" s="58">
        <v>1.9</v>
      </c>
      <c r="CO128" s="58">
        <v>-7.8947368421052627E-2</v>
      </c>
      <c r="CP128" s="58">
        <v>969975</v>
      </c>
      <c r="CQ128" s="58">
        <v>9.4023041830975027E-2</v>
      </c>
      <c r="CR128" s="58">
        <v>63.58</v>
      </c>
      <c r="CS128" s="58">
        <v>65535</v>
      </c>
      <c r="CT128" s="58">
        <v>1.9</v>
      </c>
      <c r="CU128" s="58">
        <v>2947.9</v>
      </c>
      <c r="CV128" s="58">
        <v>0</v>
      </c>
      <c r="CW128" s="58" t="s">
        <v>347</v>
      </c>
      <c r="CX128" s="58" t="s">
        <v>348</v>
      </c>
      <c r="CY128" s="58" t="s">
        <v>346</v>
      </c>
    </row>
    <row r="129" spans="3:103" x14ac:dyDescent="0.25">
      <c r="C129" s="58">
        <v>127</v>
      </c>
      <c r="D129" s="58">
        <v>0</v>
      </c>
      <c r="E129" s="58">
        <v>0</v>
      </c>
      <c r="F129" s="58">
        <v>0</v>
      </c>
      <c r="G129" s="58">
        <v>0</v>
      </c>
      <c r="H129" s="58">
        <v>0</v>
      </c>
      <c r="I129" s="58">
        <v>0</v>
      </c>
      <c r="J129" s="58">
        <v>0</v>
      </c>
      <c r="K129" s="58">
        <v>0</v>
      </c>
      <c r="L129" s="58">
        <v>0</v>
      </c>
      <c r="M129" s="58">
        <v>0</v>
      </c>
      <c r="N129" s="58">
        <v>0</v>
      </c>
      <c r="O129" s="58">
        <v>0</v>
      </c>
      <c r="P129" s="58">
        <v>0</v>
      </c>
      <c r="Q129" s="58">
        <v>0</v>
      </c>
      <c r="R129" s="58">
        <v>0</v>
      </c>
      <c r="S129" s="58">
        <v>0</v>
      </c>
      <c r="T129" s="58">
        <v>0</v>
      </c>
      <c r="U129" s="58">
        <v>0</v>
      </c>
      <c r="V129" s="58">
        <v>0</v>
      </c>
      <c r="W129" s="58">
        <v>0</v>
      </c>
      <c r="X129" s="58">
        <v>0</v>
      </c>
      <c r="Y129" s="58">
        <v>0</v>
      </c>
      <c r="Z129" s="58">
        <v>0</v>
      </c>
      <c r="AA129" s="58">
        <v>0</v>
      </c>
      <c r="AB129" s="58">
        <v>0</v>
      </c>
      <c r="AC129" s="58">
        <v>0</v>
      </c>
      <c r="AD129" s="58">
        <v>0</v>
      </c>
      <c r="AE129" s="58">
        <v>0</v>
      </c>
      <c r="AF129" s="58">
        <v>0</v>
      </c>
      <c r="AG129" s="58">
        <v>0</v>
      </c>
      <c r="AH129" s="58">
        <v>0</v>
      </c>
      <c r="AI129" s="58">
        <v>0</v>
      </c>
      <c r="AJ129" s="58">
        <v>3239.15</v>
      </c>
      <c r="AK129" s="58">
        <v>38100</v>
      </c>
      <c r="AL129" s="58">
        <v>1.7</v>
      </c>
      <c r="AM129" s="58">
        <v>-0.2</v>
      </c>
      <c r="AN129" s="58">
        <v>65.09</v>
      </c>
      <c r="AO129" s="58">
        <v>15300</v>
      </c>
      <c r="AP129" s="58">
        <v>-9850</v>
      </c>
      <c r="AQ129" s="58">
        <v>615675</v>
      </c>
      <c r="AR129" s="58">
        <v>0</v>
      </c>
      <c r="AS129" s="58">
        <v>0</v>
      </c>
      <c r="AT129" s="58">
        <v>-7.98</v>
      </c>
      <c r="AU129" s="58">
        <v>0</v>
      </c>
      <c r="AV129" s="58">
        <v>0.25</v>
      </c>
      <c r="AW129" s="58">
        <v>0</v>
      </c>
      <c r="AX129" s="58">
        <v>0</v>
      </c>
      <c r="AY129" s="58">
        <v>0</v>
      </c>
      <c r="AZ129" s="58">
        <v>0</v>
      </c>
      <c r="BA129" s="58">
        <v>0</v>
      </c>
      <c r="BB129" s="58">
        <v>0</v>
      </c>
      <c r="BC129" s="58">
        <v>0</v>
      </c>
      <c r="BD129" s="58">
        <v>0</v>
      </c>
      <c r="BE129" s="58">
        <v>0</v>
      </c>
      <c r="BF129" s="58">
        <v>0</v>
      </c>
      <c r="BG129" s="59">
        <v>0</v>
      </c>
      <c r="BH129" s="59">
        <v>0</v>
      </c>
      <c r="BI129" s="58">
        <v>0</v>
      </c>
      <c r="BJ129" s="58">
        <v>0</v>
      </c>
      <c r="BK129" s="58">
        <v>0</v>
      </c>
      <c r="BL129" s="58">
        <v>0</v>
      </c>
      <c r="BM129" s="58">
        <v>0</v>
      </c>
      <c r="BN129" s="58">
        <v>0</v>
      </c>
      <c r="BO129" s="58">
        <v>0</v>
      </c>
      <c r="BP129" s="58">
        <v>0</v>
      </c>
      <c r="BQ129" s="58">
        <v>0</v>
      </c>
      <c r="BR129" s="58">
        <v>0</v>
      </c>
      <c r="BS129" s="58">
        <v>0</v>
      </c>
      <c r="BT129" s="58">
        <v>0</v>
      </c>
      <c r="BU129" s="58">
        <v>0</v>
      </c>
      <c r="BV129" s="58">
        <v>0</v>
      </c>
      <c r="BW129" s="58">
        <v>0</v>
      </c>
      <c r="BX129" s="58">
        <v>0</v>
      </c>
      <c r="BY129" s="58">
        <v>0</v>
      </c>
      <c r="BZ129" s="58">
        <v>0</v>
      </c>
      <c r="CA129" s="58">
        <v>0</v>
      </c>
      <c r="CB129" s="58">
        <v>0</v>
      </c>
      <c r="CC129" s="59">
        <v>44755.645833333336</v>
      </c>
      <c r="CD129" s="59">
        <v>44755.645833333336</v>
      </c>
      <c r="CE129" s="58">
        <v>0</v>
      </c>
      <c r="CF129" s="58">
        <v>0</v>
      </c>
      <c r="CG129" s="58">
        <v>0</v>
      </c>
      <c r="CH129" s="58">
        <v>0</v>
      </c>
      <c r="CJ129" s="58">
        <v>0</v>
      </c>
      <c r="CL129" s="58">
        <v>3239.15</v>
      </c>
      <c r="CM129" s="58">
        <v>0</v>
      </c>
      <c r="CN129" s="58">
        <v>1.9</v>
      </c>
      <c r="CO129" s="58">
        <v>-0.10526315789473685</v>
      </c>
      <c r="CP129" s="58">
        <v>25150</v>
      </c>
      <c r="CQ129" s="58">
        <v>-0.39165009940357853</v>
      </c>
      <c r="CR129" s="58">
        <v>65.09</v>
      </c>
      <c r="CS129" s="58">
        <v>65535</v>
      </c>
      <c r="CT129" s="58">
        <v>1.9</v>
      </c>
      <c r="CU129" s="58">
        <v>3239.15</v>
      </c>
      <c r="CV129" s="58">
        <v>0</v>
      </c>
      <c r="CW129" s="58" t="s">
        <v>347</v>
      </c>
      <c r="CX129" s="58" t="s">
        <v>346</v>
      </c>
      <c r="CY129" s="58" t="s">
        <v>346</v>
      </c>
    </row>
    <row r="130" spans="3:103" x14ac:dyDescent="0.25">
      <c r="C130" s="58">
        <v>128</v>
      </c>
      <c r="D130" s="58">
        <v>0</v>
      </c>
      <c r="E130" s="58">
        <v>0</v>
      </c>
      <c r="F130" s="58">
        <v>0</v>
      </c>
      <c r="G130" s="58">
        <v>0</v>
      </c>
      <c r="H130" s="58">
        <v>0</v>
      </c>
      <c r="I130" s="58">
        <v>0</v>
      </c>
      <c r="J130" s="58">
        <v>0</v>
      </c>
      <c r="K130" s="58">
        <v>0</v>
      </c>
      <c r="L130" s="58">
        <v>0</v>
      </c>
      <c r="M130" s="58">
        <v>0</v>
      </c>
      <c r="N130" s="58">
        <v>0</v>
      </c>
      <c r="O130" s="58">
        <v>0</v>
      </c>
      <c r="P130" s="58">
        <v>0</v>
      </c>
      <c r="Q130" s="58">
        <v>0</v>
      </c>
      <c r="R130" s="58">
        <v>0</v>
      </c>
      <c r="S130" s="58">
        <v>0</v>
      </c>
      <c r="T130" s="58">
        <v>0</v>
      </c>
      <c r="U130" s="58">
        <v>0</v>
      </c>
      <c r="V130" s="58">
        <v>0</v>
      </c>
      <c r="W130" s="58">
        <v>0</v>
      </c>
      <c r="X130" s="58">
        <v>0</v>
      </c>
      <c r="Y130" s="58">
        <v>0</v>
      </c>
      <c r="Z130" s="58">
        <v>0</v>
      </c>
      <c r="AA130" s="58">
        <v>0</v>
      </c>
      <c r="AB130" s="58">
        <v>0</v>
      </c>
      <c r="AC130" s="58">
        <v>0</v>
      </c>
      <c r="AD130" s="58">
        <v>0</v>
      </c>
      <c r="AE130" s="58">
        <v>0</v>
      </c>
      <c r="AF130" s="58">
        <v>0</v>
      </c>
      <c r="AG130" s="58">
        <v>0</v>
      </c>
      <c r="AH130" s="58">
        <v>0</v>
      </c>
      <c r="AI130" s="58">
        <v>0</v>
      </c>
      <c r="AJ130" s="58">
        <v>3319.6</v>
      </c>
      <c r="AK130" s="58">
        <v>38200</v>
      </c>
      <c r="AL130" s="58">
        <v>1.7</v>
      </c>
      <c r="AM130" s="58">
        <v>-0.2</v>
      </c>
      <c r="AN130" s="58">
        <v>66.790000000000006</v>
      </c>
      <c r="AO130" s="58">
        <v>32975</v>
      </c>
      <c r="AP130" s="58">
        <v>4925</v>
      </c>
      <c r="AQ130" s="58">
        <v>546300</v>
      </c>
      <c r="AR130" s="58">
        <v>0</v>
      </c>
      <c r="AS130" s="58">
        <v>0</v>
      </c>
      <c r="AT130" s="58">
        <v>-8.02</v>
      </c>
      <c r="AU130" s="58">
        <v>0</v>
      </c>
      <c r="AV130" s="58">
        <v>0.24</v>
      </c>
      <c r="AW130" s="58">
        <v>0</v>
      </c>
      <c r="AX130" s="58">
        <v>0</v>
      </c>
      <c r="AY130" s="58">
        <v>0</v>
      </c>
      <c r="AZ130" s="58">
        <v>0</v>
      </c>
      <c r="BA130" s="58">
        <v>0</v>
      </c>
      <c r="BB130" s="58">
        <v>0</v>
      </c>
      <c r="BC130" s="58">
        <v>0</v>
      </c>
      <c r="BD130" s="58">
        <v>0</v>
      </c>
      <c r="BE130" s="58">
        <v>0</v>
      </c>
      <c r="BF130" s="58">
        <v>0</v>
      </c>
      <c r="BG130" s="59">
        <v>0</v>
      </c>
      <c r="BH130" s="59">
        <v>0</v>
      </c>
      <c r="BI130" s="58">
        <v>0</v>
      </c>
      <c r="BJ130" s="58">
        <v>0</v>
      </c>
      <c r="BK130" s="58">
        <v>0</v>
      </c>
      <c r="BL130" s="58">
        <v>0</v>
      </c>
      <c r="BM130" s="58">
        <v>0</v>
      </c>
      <c r="BN130" s="58">
        <v>0</v>
      </c>
      <c r="BO130" s="58">
        <v>0</v>
      </c>
      <c r="BP130" s="58">
        <v>0</v>
      </c>
      <c r="BQ130" s="58">
        <v>0</v>
      </c>
      <c r="BR130" s="58">
        <v>0</v>
      </c>
      <c r="BS130" s="58">
        <v>0</v>
      </c>
      <c r="BT130" s="58">
        <v>0</v>
      </c>
      <c r="BU130" s="58">
        <v>0</v>
      </c>
      <c r="BV130" s="58">
        <v>0</v>
      </c>
      <c r="BW130" s="58">
        <v>0</v>
      </c>
      <c r="BX130" s="58">
        <v>0</v>
      </c>
      <c r="BY130" s="58">
        <v>0</v>
      </c>
      <c r="BZ130" s="58">
        <v>0</v>
      </c>
      <c r="CA130" s="58">
        <v>0</v>
      </c>
      <c r="CB130" s="58">
        <v>0</v>
      </c>
      <c r="CC130" s="59">
        <v>44755.645833333336</v>
      </c>
      <c r="CD130" s="59">
        <v>44755.645833333336</v>
      </c>
      <c r="CE130" s="58">
        <v>0</v>
      </c>
      <c r="CF130" s="58">
        <v>0</v>
      </c>
      <c r="CG130" s="58">
        <v>0</v>
      </c>
      <c r="CH130" s="58">
        <v>0</v>
      </c>
      <c r="CJ130" s="58">
        <v>0</v>
      </c>
      <c r="CL130" s="58">
        <v>3319.6</v>
      </c>
      <c r="CM130" s="58">
        <v>0</v>
      </c>
      <c r="CN130" s="58">
        <v>1.9</v>
      </c>
      <c r="CO130" s="58">
        <v>-0.10526315789473685</v>
      </c>
      <c r="CP130" s="58">
        <v>28050</v>
      </c>
      <c r="CQ130" s="58">
        <v>0.17557932263814616</v>
      </c>
      <c r="CR130" s="58">
        <v>66.790000000000006</v>
      </c>
      <c r="CS130" s="58">
        <v>65535</v>
      </c>
      <c r="CT130" s="58">
        <v>1.9</v>
      </c>
      <c r="CU130" s="58">
        <v>3319.6</v>
      </c>
      <c r="CV130" s="58">
        <v>0</v>
      </c>
      <c r="CW130" s="58" t="s">
        <v>347</v>
      </c>
      <c r="CX130" s="58" t="s">
        <v>346</v>
      </c>
      <c r="CY130" s="58" t="s">
        <v>346</v>
      </c>
    </row>
    <row r="131" spans="3:103" x14ac:dyDescent="0.25">
      <c r="C131" s="58">
        <v>129</v>
      </c>
      <c r="D131" s="58">
        <v>0</v>
      </c>
      <c r="E131" s="58">
        <v>0</v>
      </c>
      <c r="F131" s="58">
        <v>0</v>
      </c>
      <c r="G131" s="58">
        <v>0</v>
      </c>
      <c r="H131" s="58">
        <v>0</v>
      </c>
      <c r="I131" s="58">
        <v>0</v>
      </c>
      <c r="J131" s="58">
        <v>0</v>
      </c>
      <c r="K131" s="58">
        <v>0</v>
      </c>
      <c r="L131" s="58">
        <v>0</v>
      </c>
      <c r="M131" s="58">
        <v>0</v>
      </c>
      <c r="N131" s="58">
        <v>0</v>
      </c>
      <c r="O131" s="58">
        <v>0</v>
      </c>
      <c r="P131" s="58">
        <v>0</v>
      </c>
      <c r="Q131" s="58">
        <v>0</v>
      </c>
      <c r="R131" s="58">
        <v>0</v>
      </c>
      <c r="S131" s="58">
        <v>0</v>
      </c>
      <c r="T131" s="58">
        <v>0</v>
      </c>
      <c r="U131" s="58">
        <v>0</v>
      </c>
      <c r="V131" s="58">
        <v>0</v>
      </c>
      <c r="W131" s="58">
        <v>0</v>
      </c>
      <c r="X131" s="58">
        <v>0</v>
      </c>
      <c r="Y131" s="58">
        <v>0</v>
      </c>
      <c r="Z131" s="58">
        <v>0</v>
      </c>
      <c r="AA131" s="58">
        <v>0</v>
      </c>
      <c r="AB131" s="58">
        <v>0</v>
      </c>
      <c r="AC131" s="58">
        <v>0</v>
      </c>
      <c r="AD131" s="58">
        <v>0</v>
      </c>
      <c r="AE131" s="58">
        <v>0</v>
      </c>
      <c r="AF131" s="58">
        <v>0</v>
      </c>
      <c r="AG131" s="58">
        <v>0</v>
      </c>
      <c r="AH131" s="58">
        <v>0</v>
      </c>
      <c r="AI131" s="58">
        <v>0</v>
      </c>
      <c r="AJ131" s="58">
        <v>3400.85</v>
      </c>
      <c r="AK131" s="58">
        <v>38300</v>
      </c>
      <c r="AL131" s="58">
        <v>1.75</v>
      </c>
      <c r="AM131" s="58">
        <v>-0.1</v>
      </c>
      <c r="AN131" s="58">
        <v>68.680000000000007</v>
      </c>
      <c r="AO131" s="58">
        <v>8150</v>
      </c>
      <c r="AP131" s="58">
        <v>1075</v>
      </c>
      <c r="AQ131" s="58">
        <v>536450</v>
      </c>
      <c r="AR131" s="58">
        <v>0</v>
      </c>
      <c r="AS131" s="58">
        <v>0</v>
      </c>
      <c r="AT131" s="58">
        <v>-8.26</v>
      </c>
      <c r="AU131" s="58">
        <v>0</v>
      </c>
      <c r="AV131" s="58">
        <v>0.24</v>
      </c>
      <c r="AW131" s="58">
        <v>0</v>
      </c>
      <c r="AX131" s="58">
        <v>0</v>
      </c>
      <c r="AY131" s="58">
        <v>0</v>
      </c>
      <c r="AZ131" s="58">
        <v>0</v>
      </c>
      <c r="BA131" s="58">
        <v>0</v>
      </c>
      <c r="BB131" s="58">
        <v>0</v>
      </c>
      <c r="BC131" s="58">
        <v>0</v>
      </c>
      <c r="BD131" s="58">
        <v>0</v>
      </c>
      <c r="BE131" s="58">
        <v>0</v>
      </c>
      <c r="BF131" s="58">
        <v>0</v>
      </c>
      <c r="BG131" s="59">
        <v>0</v>
      </c>
      <c r="BH131" s="59">
        <v>0</v>
      </c>
      <c r="BI131" s="58">
        <v>0</v>
      </c>
      <c r="BJ131" s="58">
        <v>0</v>
      </c>
      <c r="BK131" s="58">
        <v>0</v>
      </c>
      <c r="BL131" s="58">
        <v>0</v>
      </c>
      <c r="BM131" s="58">
        <v>0</v>
      </c>
      <c r="BN131" s="58">
        <v>0</v>
      </c>
      <c r="BO131" s="58">
        <v>0</v>
      </c>
      <c r="BP131" s="58">
        <v>0</v>
      </c>
      <c r="BQ131" s="58">
        <v>0</v>
      </c>
      <c r="BR131" s="58">
        <v>0</v>
      </c>
      <c r="BS131" s="58">
        <v>0</v>
      </c>
      <c r="BT131" s="58">
        <v>0</v>
      </c>
      <c r="BU131" s="58">
        <v>0</v>
      </c>
      <c r="BV131" s="58">
        <v>0</v>
      </c>
      <c r="BW131" s="58">
        <v>0</v>
      </c>
      <c r="BX131" s="58">
        <v>0</v>
      </c>
      <c r="BY131" s="58">
        <v>0</v>
      </c>
      <c r="BZ131" s="58">
        <v>0</v>
      </c>
      <c r="CA131" s="58">
        <v>0</v>
      </c>
      <c r="CB131" s="58">
        <v>0</v>
      </c>
      <c r="CC131" s="59">
        <v>44755.645833333336</v>
      </c>
      <c r="CD131" s="59">
        <v>44755.645833333336</v>
      </c>
      <c r="CE131" s="58">
        <v>0</v>
      </c>
      <c r="CF131" s="58">
        <v>0</v>
      </c>
      <c r="CG131" s="58">
        <v>0</v>
      </c>
      <c r="CH131" s="58">
        <v>0</v>
      </c>
      <c r="CJ131" s="58">
        <v>0</v>
      </c>
      <c r="CL131" s="58">
        <v>3400.85</v>
      </c>
      <c r="CM131" s="58">
        <v>0</v>
      </c>
      <c r="CN131" s="58">
        <v>1.85</v>
      </c>
      <c r="CO131" s="58">
        <v>-5.4054054054054057E-2</v>
      </c>
      <c r="CP131" s="58">
        <v>7075</v>
      </c>
      <c r="CQ131" s="58">
        <v>0.1519434628975265</v>
      </c>
      <c r="CR131" s="58">
        <v>68.680000000000007</v>
      </c>
      <c r="CS131" s="58">
        <v>65535</v>
      </c>
      <c r="CT131" s="58">
        <v>1.85</v>
      </c>
      <c r="CU131" s="58">
        <v>3400.85</v>
      </c>
      <c r="CV131" s="58">
        <v>0</v>
      </c>
      <c r="CW131" s="58" t="s">
        <v>347</v>
      </c>
      <c r="CX131" s="58" t="s">
        <v>346</v>
      </c>
      <c r="CY131" s="58" t="s">
        <v>346</v>
      </c>
    </row>
    <row r="132" spans="3:103" x14ac:dyDescent="0.25">
      <c r="C132" s="58">
        <v>130</v>
      </c>
      <c r="D132" s="58">
        <v>0</v>
      </c>
      <c r="E132" s="58">
        <v>0</v>
      </c>
      <c r="F132" s="58">
        <v>0</v>
      </c>
      <c r="G132" s="58">
        <v>0</v>
      </c>
      <c r="H132" s="58">
        <v>0</v>
      </c>
      <c r="I132" s="58">
        <v>0</v>
      </c>
      <c r="J132" s="58">
        <v>0</v>
      </c>
      <c r="K132" s="58">
        <v>0</v>
      </c>
      <c r="L132" s="58">
        <v>0</v>
      </c>
      <c r="M132" s="58">
        <v>0</v>
      </c>
      <c r="N132" s="58">
        <v>0</v>
      </c>
      <c r="O132" s="58">
        <v>0</v>
      </c>
      <c r="P132" s="58">
        <v>0</v>
      </c>
      <c r="Q132" s="58">
        <v>0</v>
      </c>
      <c r="R132" s="58">
        <v>0</v>
      </c>
      <c r="S132" s="58">
        <v>0</v>
      </c>
      <c r="T132" s="58">
        <v>0</v>
      </c>
      <c r="U132" s="58">
        <v>0</v>
      </c>
      <c r="V132" s="58">
        <v>0</v>
      </c>
      <c r="W132" s="58">
        <v>0</v>
      </c>
      <c r="X132" s="58">
        <v>0</v>
      </c>
      <c r="Y132" s="58">
        <v>0</v>
      </c>
      <c r="Z132" s="58">
        <v>0</v>
      </c>
      <c r="AA132" s="58">
        <v>0</v>
      </c>
      <c r="AB132" s="58">
        <v>0</v>
      </c>
      <c r="AC132" s="58">
        <v>0</v>
      </c>
      <c r="AD132" s="58">
        <v>0</v>
      </c>
      <c r="AE132" s="58">
        <v>0</v>
      </c>
      <c r="AF132" s="58">
        <v>0</v>
      </c>
      <c r="AG132" s="58">
        <v>0</v>
      </c>
      <c r="AH132" s="58">
        <v>0</v>
      </c>
      <c r="AI132" s="58">
        <v>0</v>
      </c>
      <c r="AJ132" s="58">
        <v>3482.75</v>
      </c>
      <c r="AK132" s="58">
        <v>38400</v>
      </c>
      <c r="AL132" s="58">
        <v>1.7</v>
      </c>
      <c r="AM132" s="58">
        <v>-0.15</v>
      </c>
      <c r="AN132" s="58">
        <v>70.150000000000006</v>
      </c>
      <c r="AO132" s="58">
        <v>9825</v>
      </c>
      <c r="AP132" s="58">
        <v>-1975</v>
      </c>
      <c r="AQ132" s="58">
        <v>438300</v>
      </c>
      <c r="AR132" s="58">
        <v>0</v>
      </c>
      <c r="AS132" s="58">
        <v>0</v>
      </c>
      <c r="AT132" s="58">
        <v>-8.1</v>
      </c>
      <c r="AU132" s="58">
        <v>0</v>
      </c>
      <c r="AV132" s="58">
        <v>0.23</v>
      </c>
      <c r="AW132" s="58">
        <v>0</v>
      </c>
      <c r="AX132" s="58">
        <v>0</v>
      </c>
      <c r="AY132" s="58">
        <v>0</v>
      </c>
      <c r="AZ132" s="58">
        <v>0</v>
      </c>
      <c r="BA132" s="58">
        <v>0</v>
      </c>
      <c r="BB132" s="58">
        <v>0</v>
      </c>
      <c r="BC132" s="58">
        <v>0</v>
      </c>
      <c r="BD132" s="58">
        <v>0</v>
      </c>
      <c r="BE132" s="58">
        <v>0</v>
      </c>
      <c r="BF132" s="58">
        <v>0</v>
      </c>
      <c r="BG132" s="59">
        <v>0</v>
      </c>
      <c r="BH132" s="59">
        <v>0</v>
      </c>
      <c r="BI132" s="58">
        <v>0</v>
      </c>
      <c r="BJ132" s="58">
        <v>0</v>
      </c>
      <c r="BK132" s="58">
        <v>0</v>
      </c>
      <c r="BL132" s="58">
        <v>0</v>
      </c>
      <c r="BM132" s="58">
        <v>0</v>
      </c>
      <c r="BN132" s="58">
        <v>0</v>
      </c>
      <c r="BO132" s="58">
        <v>0</v>
      </c>
      <c r="BP132" s="58">
        <v>0</v>
      </c>
      <c r="BQ132" s="58">
        <v>0</v>
      </c>
      <c r="BR132" s="58">
        <v>0</v>
      </c>
      <c r="BS132" s="58">
        <v>0</v>
      </c>
      <c r="BT132" s="58">
        <v>0</v>
      </c>
      <c r="BU132" s="58">
        <v>0</v>
      </c>
      <c r="BV132" s="58">
        <v>0</v>
      </c>
      <c r="BW132" s="58">
        <v>0</v>
      </c>
      <c r="BX132" s="58">
        <v>0</v>
      </c>
      <c r="BY132" s="58">
        <v>0</v>
      </c>
      <c r="BZ132" s="58">
        <v>0</v>
      </c>
      <c r="CA132" s="58">
        <v>0</v>
      </c>
      <c r="CB132" s="58">
        <v>0</v>
      </c>
      <c r="CC132" s="59">
        <v>44755.645833333336</v>
      </c>
      <c r="CD132" s="59">
        <v>44755.645833333336</v>
      </c>
      <c r="CE132" s="58">
        <v>0</v>
      </c>
      <c r="CF132" s="58">
        <v>0</v>
      </c>
      <c r="CG132" s="58">
        <v>0</v>
      </c>
      <c r="CH132" s="58">
        <v>0</v>
      </c>
      <c r="CJ132" s="58">
        <v>0</v>
      </c>
      <c r="CL132" s="58">
        <v>3482.75</v>
      </c>
      <c r="CM132" s="58">
        <v>0</v>
      </c>
      <c r="CN132" s="58">
        <v>1.8499999999999999</v>
      </c>
      <c r="CO132" s="58">
        <v>-8.1081081081081086E-2</v>
      </c>
      <c r="CP132" s="58">
        <v>11800</v>
      </c>
      <c r="CQ132" s="58">
        <v>-0.1673728813559322</v>
      </c>
      <c r="CR132" s="58">
        <v>70.150000000000006</v>
      </c>
      <c r="CS132" s="58">
        <v>65535</v>
      </c>
      <c r="CT132" s="58">
        <v>1.8499999999999999</v>
      </c>
      <c r="CU132" s="58">
        <v>3482.75</v>
      </c>
      <c r="CV132" s="58">
        <v>0</v>
      </c>
      <c r="CW132" s="58" t="s">
        <v>347</v>
      </c>
      <c r="CX132" s="58" t="s">
        <v>346</v>
      </c>
      <c r="CY132" s="58" t="s">
        <v>346</v>
      </c>
    </row>
    <row r="133" spans="3:103" x14ac:dyDescent="0.25">
      <c r="C133" s="58">
        <v>131</v>
      </c>
      <c r="D133" s="58">
        <v>0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0</v>
      </c>
      <c r="X133" s="58">
        <v>0</v>
      </c>
      <c r="Y133" s="58">
        <v>0</v>
      </c>
      <c r="Z133" s="58">
        <v>0</v>
      </c>
      <c r="AA133" s="58">
        <v>0</v>
      </c>
      <c r="AB133" s="58">
        <v>0</v>
      </c>
      <c r="AC133" s="58">
        <v>0</v>
      </c>
      <c r="AD133" s="58">
        <v>0</v>
      </c>
      <c r="AE133" s="58">
        <v>25</v>
      </c>
      <c r="AF133" s="58">
        <v>0</v>
      </c>
      <c r="AG133" s="58">
        <v>300</v>
      </c>
      <c r="AH133" s="58">
        <v>0</v>
      </c>
      <c r="AI133" s="58">
        <v>-235.45</v>
      </c>
      <c r="AJ133" s="58">
        <v>3225</v>
      </c>
      <c r="AK133" s="58">
        <v>38500</v>
      </c>
      <c r="AL133" s="58">
        <v>1.8</v>
      </c>
      <c r="AM133" s="58">
        <v>0</v>
      </c>
      <c r="AN133" s="58">
        <v>72.25</v>
      </c>
      <c r="AO133" s="58">
        <v>156425</v>
      </c>
      <c r="AP133" s="58">
        <v>-45725</v>
      </c>
      <c r="AQ133" s="58">
        <v>1854775</v>
      </c>
      <c r="AR133" s="58">
        <v>0</v>
      </c>
      <c r="AS133" s="58">
        <v>0</v>
      </c>
      <c r="AT133" s="58">
        <v>-8.5299999999999994</v>
      </c>
      <c r="AU133" s="58">
        <v>0</v>
      </c>
      <c r="AV133" s="58">
        <v>0.24</v>
      </c>
      <c r="AW133" s="58">
        <v>0</v>
      </c>
      <c r="AX133" s="58">
        <v>0</v>
      </c>
      <c r="AY133" s="58">
        <v>0</v>
      </c>
      <c r="AZ133" s="58">
        <v>0</v>
      </c>
      <c r="BA133" s="58">
        <v>0</v>
      </c>
      <c r="BB133" s="58">
        <v>0</v>
      </c>
      <c r="BC133" s="58">
        <v>0</v>
      </c>
      <c r="BD133" s="58">
        <v>0</v>
      </c>
      <c r="BE133" s="58">
        <v>0</v>
      </c>
      <c r="BF133" s="58">
        <v>0</v>
      </c>
      <c r="BG133" s="59">
        <v>0</v>
      </c>
      <c r="BH133" s="59">
        <v>0</v>
      </c>
      <c r="BI133" s="58">
        <v>0</v>
      </c>
      <c r="BJ133" s="58">
        <v>0</v>
      </c>
      <c r="BK133" s="58">
        <v>0</v>
      </c>
      <c r="BL133" s="58">
        <v>0</v>
      </c>
      <c r="BM133" s="58">
        <v>0</v>
      </c>
      <c r="BN133" s="58">
        <v>0</v>
      </c>
      <c r="BO133" s="58">
        <v>0</v>
      </c>
      <c r="BP133" s="58">
        <v>0</v>
      </c>
      <c r="BQ133" s="58">
        <v>0</v>
      </c>
      <c r="BR133" s="58">
        <v>0</v>
      </c>
      <c r="BS133" s="58">
        <v>0</v>
      </c>
      <c r="BT133" s="58">
        <v>0</v>
      </c>
      <c r="BU133" s="58">
        <v>0</v>
      </c>
      <c r="BV133" s="58">
        <v>0</v>
      </c>
      <c r="BW133" s="58">
        <v>0</v>
      </c>
      <c r="BX133" s="58">
        <v>0</v>
      </c>
      <c r="BY133" s="58">
        <v>0</v>
      </c>
      <c r="BZ133" s="58">
        <v>0</v>
      </c>
      <c r="CA133" s="58">
        <v>0</v>
      </c>
      <c r="CB133" s="58">
        <v>0</v>
      </c>
      <c r="CC133" s="59">
        <v>44755.645833333336</v>
      </c>
      <c r="CD133" s="59">
        <v>44755.645833333336</v>
      </c>
      <c r="CE133" s="58">
        <v>0</v>
      </c>
      <c r="CF133" s="58">
        <v>0</v>
      </c>
      <c r="CG133" s="58">
        <v>0</v>
      </c>
      <c r="CH133" s="58">
        <v>0</v>
      </c>
      <c r="CJ133" s="58">
        <v>300</v>
      </c>
      <c r="CK133" s="58">
        <v>0</v>
      </c>
      <c r="CL133" s="58">
        <v>3460.45</v>
      </c>
      <c r="CM133" s="58">
        <v>-6.8040283778121338E-2</v>
      </c>
      <c r="CN133" s="58">
        <v>1.8</v>
      </c>
      <c r="CO133" s="58">
        <v>0</v>
      </c>
      <c r="CP133" s="58">
        <v>202150</v>
      </c>
      <c r="CQ133" s="58">
        <v>-0.22619342072718279</v>
      </c>
      <c r="CR133" s="58">
        <v>72.25</v>
      </c>
      <c r="CS133" s="58">
        <v>65535</v>
      </c>
      <c r="CT133" s="58">
        <v>1.8</v>
      </c>
      <c r="CU133" s="58">
        <v>3460.45</v>
      </c>
      <c r="CV133" s="58">
        <v>0</v>
      </c>
      <c r="CW133" s="58" t="s">
        <v>346</v>
      </c>
      <c r="CX133" s="58" t="s">
        <v>347</v>
      </c>
      <c r="CY133" s="58" t="s">
        <v>346</v>
      </c>
    </row>
    <row r="134" spans="3:103" x14ac:dyDescent="0.25">
      <c r="C134" s="58">
        <v>132</v>
      </c>
      <c r="D134" s="58">
        <v>0</v>
      </c>
      <c r="E134" s="58">
        <v>0</v>
      </c>
      <c r="F134" s="58">
        <v>0</v>
      </c>
      <c r="G134" s="58">
        <v>0</v>
      </c>
      <c r="H134" s="58">
        <v>0</v>
      </c>
      <c r="I134" s="58">
        <v>0</v>
      </c>
      <c r="J134" s="58">
        <v>0</v>
      </c>
      <c r="K134" s="58">
        <v>0</v>
      </c>
      <c r="L134" s="58">
        <v>0</v>
      </c>
      <c r="M134" s="58">
        <v>0</v>
      </c>
      <c r="N134" s="58">
        <v>0</v>
      </c>
      <c r="O134" s="58">
        <v>0</v>
      </c>
      <c r="P134" s="58">
        <v>0</v>
      </c>
      <c r="Q134" s="58">
        <v>0</v>
      </c>
      <c r="R134" s="58">
        <v>0</v>
      </c>
      <c r="S134" s="58">
        <v>0</v>
      </c>
      <c r="T134" s="58">
        <v>0</v>
      </c>
      <c r="U134" s="58">
        <v>0</v>
      </c>
      <c r="V134" s="58">
        <v>0</v>
      </c>
      <c r="W134" s="58">
        <v>0</v>
      </c>
      <c r="X134" s="58">
        <v>0</v>
      </c>
      <c r="Y134" s="58">
        <v>0</v>
      </c>
      <c r="Z134" s="58">
        <v>0</v>
      </c>
      <c r="AA134" s="58">
        <v>0</v>
      </c>
      <c r="AB134" s="58">
        <v>0</v>
      </c>
      <c r="AC134" s="58">
        <v>0</v>
      </c>
      <c r="AD134" s="58">
        <v>0</v>
      </c>
      <c r="AE134" s="58">
        <v>0</v>
      </c>
      <c r="AF134" s="58">
        <v>0</v>
      </c>
      <c r="AG134" s="58">
        <v>0</v>
      </c>
      <c r="AH134" s="58">
        <v>0</v>
      </c>
      <c r="AI134" s="58">
        <v>0</v>
      </c>
      <c r="AJ134" s="58">
        <v>3648.7</v>
      </c>
      <c r="AK134" s="58">
        <v>38600</v>
      </c>
      <c r="AL134" s="58">
        <v>1.8</v>
      </c>
      <c r="AM134" s="58">
        <v>-0.05</v>
      </c>
      <c r="AN134" s="58">
        <v>73.92</v>
      </c>
      <c r="AO134" s="58">
        <v>11625</v>
      </c>
      <c r="AP134" s="58">
        <v>-2975</v>
      </c>
      <c r="AQ134" s="58">
        <v>261025</v>
      </c>
      <c r="AR134" s="58">
        <v>0</v>
      </c>
      <c r="AS134" s="58">
        <v>0</v>
      </c>
      <c r="AT134" s="58">
        <v>-8.57</v>
      </c>
      <c r="AU134" s="58">
        <v>0</v>
      </c>
      <c r="AV134" s="58">
        <v>0.23</v>
      </c>
      <c r="AW134" s="58">
        <v>0</v>
      </c>
      <c r="AX134" s="58">
        <v>0</v>
      </c>
      <c r="AY134" s="58">
        <v>0</v>
      </c>
      <c r="AZ134" s="58">
        <v>0</v>
      </c>
      <c r="BA134" s="58">
        <v>0</v>
      </c>
      <c r="BB134" s="58">
        <v>0</v>
      </c>
      <c r="BC134" s="58">
        <v>0</v>
      </c>
      <c r="BD134" s="58">
        <v>0</v>
      </c>
      <c r="BE134" s="58">
        <v>0</v>
      </c>
      <c r="BF134" s="58">
        <v>0</v>
      </c>
      <c r="BG134" s="59">
        <v>0</v>
      </c>
      <c r="BH134" s="59">
        <v>0</v>
      </c>
      <c r="BI134" s="58">
        <v>0</v>
      </c>
      <c r="BJ134" s="58">
        <v>0</v>
      </c>
      <c r="BK134" s="58">
        <v>0</v>
      </c>
      <c r="BL134" s="58">
        <v>0</v>
      </c>
      <c r="BM134" s="58">
        <v>0</v>
      </c>
      <c r="BN134" s="58">
        <v>0</v>
      </c>
      <c r="BO134" s="58">
        <v>0</v>
      </c>
      <c r="BP134" s="58">
        <v>0</v>
      </c>
      <c r="BQ134" s="58">
        <v>0</v>
      </c>
      <c r="BR134" s="58">
        <v>0</v>
      </c>
      <c r="BS134" s="58">
        <v>0</v>
      </c>
      <c r="BT134" s="58">
        <v>0</v>
      </c>
      <c r="BU134" s="58">
        <v>0</v>
      </c>
      <c r="BV134" s="58">
        <v>0</v>
      </c>
      <c r="BW134" s="58">
        <v>0</v>
      </c>
      <c r="BX134" s="58">
        <v>0</v>
      </c>
      <c r="BY134" s="58">
        <v>0</v>
      </c>
      <c r="BZ134" s="58">
        <v>0</v>
      </c>
      <c r="CA134" s="58">
        <v>0</v>
      </c>
      <c r="CB134" s="58">
        <v>0</v>
      </c>
      <c r="CC134" s="59">
        <v>44755.645833333336</v>
      </c>
      <c r="CD134" s="59">
        <v>44755.645833333336</v>
      </c>
      <c r="CE134" s="58">
        <v>0</v>
      </c>
      <c r="CF134" s="58">
        <v>0</v>
      </c>
      <c r="CG134" s="58">
        <v>0</v>
      </c>
      <c r="CH134" s="58">
        <v>0</v>
      </c>
      <c r="CJ134" s="58">
        <v>0</v>
      </c>
      <c r="CL134" s="58">
        <v>3648.7</v>
      </c>
      <c r="CM134" s="58">
        <v>0</v>
      </c>
      <c r="CN134" s="58">
        <v>1.85</v>
      </c>
      <c r="CO134" s="58">
        <v>-2.7027027027027029E-2</v>
      </c>
      <c r="CP134" s="58">
        <v>14600</v>
      </c>
      <c r="CQ134" s="58">
        <v>-0.20376712328767124</v>
      </c>
      <c r="CR134" s="58">
        <v>73.92</v>
      </c>
      <c r="CS134" s="58">
        <v>65535</v>
      </c>
      <c r="CT134" s="58">
        <v>1.85</v>
      </c>
      <c r="CU134" s="58">
        <v>3648.7</v>
      </c>
      <c r="CV134" s="58">
        <v>0</v>
      </c>
      <c r="CW134" s="58" t="s">
        <v>347</v>
      </c>
      <c r="CX134" s="58" t="s">
        <v>346</v>
      </c>
      <c r="CY134" s="58" t="s">
        <v>346</v>
      </c>
    </row>
    <row r="135" spans="3:103" x14ac:dyDescent="0.25">
      <c r="C135" s="58">
        <v>133</v>
      </c>
      <c r="D135" s="58">
        <v>0</v>
      </c>
      <c r="E135" s="58">
        <v>0</v>
      </c>
      <c r="F135" s="58">
        <v>0</v>
      </c>
      <c r="G135" s="58">
        <v>0</v>
      </c>
      <c r="H135" s="58">
        <v>0</v>
      </c>
      <c r="I135" s="58">
        <v>0</v>
      </c>
      <c r="J135" s="58">
        <v>0</v>
      </c>
      <c r="K135" s="58">
        <v>0</v>
      </c>
      <c r="L135" s="58">
        <v>0</v>
      </c>
      <c r="M135" s="58">
        <v>0</v>
      </c>
      <c r="N135" s="58">
        <v>0</v>
      </c>
      <c r="O135" s="58">
        <v>0</v>
      </c>
      <c r="P135" s="58">
        <v>0</v>
      </c>
      <c r="Q135" s="58">
        <v>0</v>
      </c>
      <c r="R135" s="58">
        <v>0</v>
      </c>
      <c r="S135" s="58">
        <v>0</v>
      </c>
      <c r="T135" s="58">
        <v>0</v>
      </c>
      <c r="U135" s="58">
        <v>0</v>
      </c>
      <c r="V135" s="58">
        <v>0</v>
      </c>
      <c r="W135" s="58">
        <v>0</v>
      </c>
      <c r="X135" s="58">
        <v>0</v>
      </c>
      <c r="Y135" s="58">
        <v>0</v>
      </c>
      <c r="Z135" s="58">
        <v>0</v>
      </c>
      <c r="AA135" s="58">
        <v>0</v>
      </c>
      <c r="AB135" s="58">
        <v>0</v>
      </c>
      <c r="AC135" s="58">
        <v>0</v>
      </c>
      <c r="AD135" s="58">
        <v>0</v>
      </c>
      <c r="AE135" s="58">
        <v>0</v>
      </c>
      <c r="AF135" s="58">
        <v>0</v>
      </c>
      <c r="AG135" s="58">
        <v>25</v>
      </c>
      <c r="AH135" s="58">
        <v>0</v>
      </c>
      <c r="AI135" s="58">
        <v>0</v>
      </c>
      <c r="AJ135" s="58">
        <v>3401.85</v>
      </c>
      <c r="AK135" s="58">
        <v>38700</v>
      </c>
      <c r="AL135" s="58">
        <v>1.8</v>
      </c>
      <c r="AM135" s="58">
        <v>0.05</v>
      </c>
      <c r="AN135" s="58">
        <v>75.58</v>
      </c>
      <c r="AO135" s="58">
        <v>11175</v>
      </c>
      <c r="AP135" s="58">
        <v>-1225</v>
      </c>
      <c r="AQ135" s="58">
        <v>649900</v>
      </c>
      <c r="AR135" s="58">
        <v>0</v>
      </c>
      <c r="AS135" s="58">
        <v>0</v>
      </c>
      <c r="AT135" s="58">
        <v>-8.61</v>
      </c>
      <c r="AU135" s="58">
        <v>0</v>
      </c>
      <c r="AV135" s="58">
        <v>0.23</v>
      </c>
      <c r="AW135" s="58">
        <v>0</v>
      </c>
      <c r="AX135" s="58">
        <v>0</v>
      </c>
      <c r="AY135" s="58">
        <v>0</v>
      </c>
      <c r="AZ135" s="58">
        <v>0</v>
      </c>
      <c r="BA135" s="58">
        <v>0</v>
      </c>
      <c r="BB135" s="58">
        <v>0</v>
      </c>
      <c r="BC135" s="58">
        <v>0</v>
      </c>
      <c r="BD135" s="58">
        <v>0</v>
      </c>
      <c r="BE135" s="58">
        <v>0</v>
      </c>
      <c r="BF135" s="58">
        <v>0</v>
      </c>
      <c r="BG135" s="59">
        <v>0</v>
      </c>
      <c r="BH135" s="59">
        <v>0</v>
      </c>
      <c r="BI135" s="58">
        <v>0</v>
      </c>
      <c r="BJ135" s="58">
        <v>0</v>
      </c>
      <c r="BK135" s="58">
        <v>0</v>
      </c>
      <c r="BL135" s="58">
        <v>0</v>
      </c>
      <c r="BM135" s="58">
        <v>0</v>
      </c>
      <c r="BN135" s="58">
        <v>0</v>
      </c>
      <c r="BO135" s="58">
        <v>0</v>
      </c>
      <c r="BP135" s="58">
        <v>0</v>
      </c>
      <c r="BQ135" s="58">
        <v>0</v>
      </c>
      <c r="BR135" s="58">
        <v>0</v>
      </c>
      <c r="BS135" s="58">
        <v>0</v>
      </c>
      <c r="BT135" s="58">
        <v>0</v>
      </c>
      <c r="BU135" s="58">
        <v>0</v>
      </c>
      <c r="BV135" s="58">
        <v>0</v>
      </c>
      <c r="BW135" s="58">
        <v>0</v>
      </c>
      <c r="BX135" s="58">
        <v>0</v>
      </c>
      <c r="BY135" s="58">
        <v>0</v>
      </c>
      <c r="BZ135" s="58">
        <v>0</v>
      </c>
      <c r="CA135" s="58">
        <v>0</v>
      </c>
      <c r="CB135" s="58">
        <v>0</v>
      </c>
      <c r="CC135" s="59">
        <v>44755.645833333336</v>
      </c>
      <c r="CD135" s="59">
        <v>44755.645833333336</v>
      </c>
      <c r="CE135" s="58">
        <v>0</v>
      </c>
      <c r="CF135" s="58">
        <v>0</v>
      </c>
      <c r="CG135" s="58">
        <v>0</v>
      </c>
      <c r="CH135" s="58">
        <v>0</v>
      </c>
      <c r="CJ135" s="58">
        <v>25</v>
      </c>
      <c r="CK135" s="58">
        <v>0</v>
      </c>
      <c r="CL135" s="58">
        <v>3401.85</v>
      </c>
      <c r="CM135" s="58">
        <v>0</v>
      </c>
      <c r="CN135" s="58">
        <v>1.75</v>
      </c>
      <c r="CO135" s="58">
        <v>2.8571428571428574E-2</v>
      </c>
      <c r="CP135" s="58">
        <v>12400</v>
      </c>
      <c r="CQ135" s="58">
        <v>-9.8790322580645157E-2</v>
      </c>
      <c r="CR135" s="58">
        <v>75.58</v>
      </c>
      <c r="CS135" s="58">
        <v>65535</v>
      </c>
      <c r="CT135" s="58">
        <v>1.75</v>
      </c>
      <c r="CU135" s="58">
        <v>3401.85</v>
      </c>
      <c r="CV135" s="58">
        <v>0</v>
      </c>
      <c r="CW135" s="58" t="s">
        <v>348</v>
      </c>
      <c r="CX135" s="58" t="s">
        <v>346</v>
      </c>
      <c r="CY135" s="58" t="s">
        <v>346</v>
      </c>
    </row>
    <row r="136" spans="3:103" x14ac:dyDescent="0.25">
      <c r="C136" s="58">
        <v>134</v>
      </c>
      <c r="D136" s="58">
        <v>0</v>
      </c>
      <c r="E136" s="58">
        <v>0</v>
      </c>
      <c r="F136" s="58">
        <v>0</v>
      </c>
      <c r="G136" s="58">
        <v>0</v>
      </c>
      <c r="H136" s="58">
        <v>0</v>
      </c>
      <c r="I136" s="58">
        <v>0</v>
      </c>
      <c r="J136" s="58">
        <v>0</v>
      </c>
      <c r="K136" s="58">
        <v>0</v>
      </c>
      <c r="L136" s="58">
        <v>0</v>
      </c>
      <c r="M136" s="58">
        <v>0</v>
      </c>
      <c r="N136" s="58">
        <v>0</v>
      </c>
      <c r="O136" s="58">
        <v>0</v>
      </c>
      <c r="P136" s="58">
        <v>0</v>
      </c>
      <c r="Q136" s="58">
        <v>0</v>
      </c>
      <c r="R136" s="58">
        <v>0</v>
      </c>
      <c r="S136" s="58">
        <v>0</v>
      </c>
      <c r="T136" s="58">
        <v>0</v>
      </c>
      <c r="U136" s="58">
        <v>0</v>
      </c>
      <c r="V136" s="58">
        <v>0</v>
      </c>
      <c r="W136" s="58">
        <v>0</v>
      </c>
      <c r="X136" s="58">
        <v>0</v>
      </c>
      <c r="Y136" s="58">
        <v>0</v>
      </c>
      <c r="Z136" s="58">
        <v>0</v>
      </c>
      <c r="AA136" s="58">
        <v>0</v>
      </c>
      <c r="AB136" s="58">
        <v>0</v>
      </c>
      <c r="AC136" s="58">
        <v>0</v>
      </c>
      <c r="AD136" s="58">
        <v>0</v>
      </c>
      <c r="AE136" s="58">
        <v>0</v>
      </c>
      <c r="AF136" s="58">
        <v>0</v>
      </c>
      <c r="AG136" s="58">
        <v>0</v>
      </c>
      <c r="AH136" s="58">
        <v>0</v>
      </c>
      <c r="AI136" s="58">
        <v>0</v>
      </c>
      <c r="AJ136" s="58">
        <v>3817.2</v>
      </c>
      <c r="AK136" s="58">
        <v>38800</v>
      </c>
      <c r="AL136" s="58">
        <v>1.8</v>
      </c>
      <c r="AM136" s="58">
        <v>-0.05</v>
      </c>
      <c r="AN136" s="58">
        <v>77.239999999999995</v>
      </c>
      <c r="AO136" s="58">
        <v>4325</v>
      </c>
      <c r="AP136" s="58">
        <v>-3875</v>
      </c>
      <c r="AQ136" s="58">
        <v>635700</v>
      </c>
      <c r="AR136" s="58">
        <v>0</v>
      </c>
      <c r="AS136" s="58">
        <v>0</v>
      </c>
      <c r="AT136" s="58">
        <v>-8.64</v>
      </c>
      <c r="AU136" s="58">
        <v>0</v>
      </c>
      <c r="AV136" s="58">
        <v>0.22</v>
      </c>
      <c r="AW136" s="58">
        <v>0</v>
      </c>
      <c r="AX136" s="58">
        <v>0</v>
      </c>
      <c r="AY136" s="58">
        <v>0</v>
      </c>
      <c r="AZ136" s="58">
        <v>0</v>
      </c>
      <c r="BA136" s="58">
        <v>0</v>
      </c>
      <c r="BB136" s="58">
        <v>0</v>
      </c>
      <c r="BC136" s="58">
        <v>0</v>
      </c>
      <c r="BD136" s="58">
        <v>0</v>
      </c>
      <c r="BE136" s="58">
        <v>0</v>
      </c>
      <c r="BF136" s="58">
        <v>0</v>
      </c>
      <c r="BG136" s="59">
        <v>0</v>
      </c>
      <c r="BH136" s="59">
        <v>0</v>
      </c>
      <c r="BI136" s="58">
        <v>0</v>
      </c>
      <c r="BJ136" s="58">
        <v>0</v>
      </c>
      <c r="BK136" s="58">
        <v>0</v>
      </c>
      <c r="BL136" s="58">
        <v>0</v>
      </c>
      <c r="BM136" s="58">
        <v>0</v>
      </c>
      <c r="BN136" s="58">
        <v>0</v>
      </c>
      <c r="BO136" s="58">
        <v>0</v>
      </c>
      <c r="BP136" s="58">
        <v>0</v>
      </c>
      <c r="BQ136" s="58">
        <v>0</v>
      </c>
      <c r="BR136" s="58">
        <v>0</v>
      </c>
      <c r="BS136" s="58">
        <v>0</v>
      </c>
      <c r="BT136" s="58">
        <v>0</v>
      </c>
      <c r="BU136" s="58">
        <v>0</v>
      </c>
      <c r="BV136" s="58">
        <v>0</v>
      </c>
      <c r="BW136" s="58">
        <v>0</v>
      </c>
      <c r="BX136" s="58">
        <v>0</v>
      </c>
      <c r="BY136" s="58">
        <v>0</v>
      </c>
      <c r="BZ136" s="58">
        <v>0</v>
      </c>
      <c r="CA136" s="58">
        <v>0</v>
      </c>
      <c r="CB136" s="58">
        <v>0</v>
      </c>
      <c r="CC136" s="59">
        <v>44755.645833333336</v>
      </c>
      <c r="CD136" s="59">
        <v>44755.645833333336</v>
      </c>
      <c r="CE136" s="58">
        <v>0</v>
      </c>
      <c r="CF136" s="58">
        <v>0</v>
      </c>
      <c r="CG136" s="58">
        <v>0</v>
      </c>
      <c r="CH136" s="58">
        <v>0</v>
      </c>
      <c r="CJ136" s="58">
        <v>0</v>
      </c>
      <c r="CL136" s="58">
        <v>3817.2</v>
      </c>
      <c r="CM136" s="58">
        <v>0</v>
      </c>
      <c r="CN136" s="58">
        <v>1.85</v>
      </c>
      <c r="CO136" s="58">
        <v>-2.7027027027027029E-2</v>
      </c>
      <c r="CP136" s="58">
        <v>8200</v>
      </c>
      <c r="CQ136" s="58">
        <v>-0.47256097560975607</v>
      </c>
      <c r="CR136" s="58">
        <v>77.239999999999995</v>
      </c>
      <c r="CS136" s="58">
        <v>65535</v>
      </c>
      <c r="CT136" s="58">
        <v>1.85</v>
      </c>
      <c r="CU136" s="58">
        <v>3817.2</v>
      </c>
      <c r="CV136" s="58">
        <v>0</v>
      </c>
      <c r="CW136" s="58" t="s">
        <v>347</v>
      </c>
      <c r="CX136" s="58" t="s">
        <v>346</v>
      </c>
      <c r="CY136" s="58" t="s">
        <v>346</v>
      </c>
    </row>
    <row r="137" spans="3:103" x14ac:dyDescent="0.25">
      <c r="C137" s="58">
        <v>135</v>
      </c>
      <c r="D137" s="58">
        <v>0</v>
      </c>
      <c r="E137" s="58">
        <v>0</v>
      </c>
      <c r="F137" s="58">
        <v>0</v>
      </c>
      <c r="G137" s="58">
        <v>0</v>
      </c>
      <c r="H137" s="58">
        <v>0</v>
      </c>
      <c r="I137" s="58">
        <v>0</v>
      </c>
      <c r="J137" s="58">
        <v>0</v>
      </c>
      <c r="K137" s="58">
        <v>0</v>
      </c>
      <c r="L137" s="58">
        <v>0</v>
      </c>
      <c r="M137" s="58">
        <v>0</v>
      </c>
      <c r="N137" s="58">
        <v>0</v>
      </c>
      <c r="O137" s="58">
        <v>0</v>
      </c>
      <c r="P137" s="58">
        <v>0</v>
      </c>
      <c r="Q137" s="58">
        <v>0</v>
      </c>
      <c r="R137" s="58">
        <v>0</v>
      </c>
      <c r="S137" s="58">
        <v>0</v>
      </c>
      <c r="T137" s="58">
        <v>0</v>
      </c>
      <c r="U137" s="58">
        <v>0</v>
      </c>
      <c r="V137" s="58">
        <v>0</v>
      </c>
      <c r="W137" s="58">
        <v>0</v>
      </c>
      <c r="X137" s="58">
        <v>0</v>
      </c>
      <c r="Y137" s="58">
        <v>0</v>
      </c>
      <c r="Z137" s="58">
        <v>0</v>
      </c>
      <c r="AA137" s="58">
        <v>0</v>
      </c>
      <c r="AB137" s="58">
        <v>0</v>
      </c>
      <c r="AC137" s="58">
        <v>0</v>
      </c>
      <c r="AD137" s="58">
        <v>0</v>
      </c>
      <c r="AE137" s="58">
        <v>0</v>
      </c>
      <c r="AF137" s="58">
        <v>0</v>
      </c>
      <c r="AG137" s="58">
        <v>0</v>
      </c>
      <c r="AH137" s="58">
        <v>0</v>
      </c>
      <c r="AI137" s="58">
        <v>0</v>
      </c>
      <c r="AJ137" s="58">
        <v>3902.4</v>
      </c>
      <c r="AK137" s="58">
        <v>38900</v>
      </c>
      <c r="AL137" s="58">
        <v>1.75</v>
      </c>
      <c r="AM137" s="58">
        <v>-0.05</v>
      </c>
      <c r="AN137" s="58">
        <v>78.650000000000006</v>
      </c>
      <c r="AO137" s="58">
        <v>7550</v>
      </c>
      <c r="AP137" s="58">
        <v>-2450</v>
      </c>
      <c r="AQ137" s="58">
        <v>583325</v>
      </c>
      <c r="AR137" s="58">
        <v>0</v>
      </c>
      <c r="AS137" s="58">
        <v>0</v>
      </c>
      <c r="AT137" s="58">
        <v>-8.4700000000000006</v>
      </c>
      <c r="AU137" s="58">
        <v>0</v>
      </c>
      <c r="AV137" s="58">
        <v>0.22</v>
      </c>
      <c r="AW137" s="58">
        <v>0</v>
      </c>
      <c r="AX137" s="58">
        <v>0</v>
      </c>
      <c r="AY137" s="58">
        <v>0</v>
      </c>
      <c r="AZ137" s="58">
        <v>0</v>
      </c>
      <c r="BA137" s="58">
        <v>0</v>
      </c>
      <c r="BB137" s="58">
        <v>0</v>
      </c>
      <c r="BC137" s="58">
        <v>0</v>
      </c>
      <c r="BD137" s="58">
        <v>0</v>
      </c>
      <c r="BE137" s="58">
        <v>0</v>
      </c>
      <c r="BF137" s="58">
        <v>0</v>
      </c>
      <c r="BG137" s="59">
        <v>0</v>
      </c>
      <c r="BH137" s="59">
        <v>0</v>
      </c>
      <c r="BI137" s="58">
        <v>0</v>
      </c>
      <c r="BJ137" s="58">
        <v>0</v>
      </c>
      <c r="BK137" s="58">
        <v>0</v>
      </c>
      <c r="BL137" s="58">
        <v>0</v>
      </c>
      <c r="BM137" s="58">
        <v>0</v>
      </c>
      <c r="BN137" s="58">
        <v>0</v>
      </c>
      <c r="BO137" s="58">
        <v>0</v>
      </c>
      <c r="BP137" s="58">
        <v>0</v>
      </c>
      <c r="BQ137" s="58">
        <v>0</v>
      </c>
      <c r="BR137" s="58">
        <v>0</v>
      </c>
      <c r="BS137" s="58">
        <v>0</v>
      </c>
      <c r="BT137" s="58">
        <v>0</v>
      </c>
      <c r="BU137" s="58">
        <v>0</v>
      </c>
      <c r="BV137" s="58">
        <v>0</v>
      </c>
      <c r="BW137" s="58">
        <v>0</v>
      </c>
      <c r="BX137" s="58">
        <v>0</v>
      </c>
      <c r="BY137" s="58">
        <v>0</v>
      </c>
      <c r="BZ137" s="58">
        <v>0</v>
      </c>
      <c r="CA137" s="58">
        <v>0</v>
      </c>
      <c r="CB137" s="58">
        <v>0</v>
      </c>
      <c r="CC137" s="59">
        <v>44755.645833333336</v>
      </c>
      <c r="CD137" s="59">
        <v>44755.645833333336</v>
      </c>
      <c r="CE137" s="58">
        <v>0</v>
      </c>
      <c r="CF137" s="58">
        <v>0</v>
      </c>
      <c r="CG137" s="58">
        <v>0</v>
      </c>
      <c r="CH137" s="58">
        <v>0</v>
      </c>
      <c r="CJ137" s="58">
        <v>0</v>
      </c>
      <c r="CL137" s="58">
        <v>3902.4</v>
      </c>
      <c r="CM137" s="58">
        <v>0</v>
      </c>
      <c r="CN137" s="58">
        <v>1.8</v>
      </c>
      <c r="CO137" s="58">
        <v>-2.777777777777778E-2</v>
      </c>
      <c r="CP137" s="58">
        <v>10000</v>
      </c>
      <c r="CQ137" s="58">
        <v>-0.245</v>
      </c>
      <c r="CR137" s="58">
        <v>78.650000000000006</v>
      </c>
      <c r="CS137" s="58">
        <v>65535</v>
      </c>
      <c r="CT137" s="58">
        <v>1.8</v>
      </c>
      <c r="CU137" s="58">
        <v>3902.4</v>
      </c>
      <c r="CV137" s="58">
        <v>0</v>
      </c>
      <c r="CW137" s="58" t="s">
        <v>347</v>
      </c>
      <c r="CX137" s="58" t="s">
        <v>346</v>
      </c>
      <c r="CY137" s="58" t="s">
        <v>346</v>
      </c>
    </row>
    <row r="138" spans="3:103" x14ac:dyDescent="0.25">
      <c r="C138" s="58">
        <v>136</v>
      </c>
      <c r="D138" s="58">
        <v>0</v>
      </c>
      <c r="E138" s="58">
        <v>0</v>
      </c>
      <c r="F138" s="58">
        <v>0</v>
      </c>
      <c r="G138" s="58">
        <v>0</v>
      </c>
      <c r="H138" s="58">
        <v>0</v>
      </c>
      <c r="I138" s="58">
        <v>0</v>
      </c>
      <c r="J138" s="58">
        <v>0</v>
      </c>
      <c r="K138" s="58">
        <v>0</v>
      </c>
      <c r="L138" s="58">
        <v>0</v>
      </c>
      <c r="M138" s="58">
        <v>0</v>
      </c>
      <c r="N138" s="58">
        <v>0</v>
      </c>
      <c r="O138" s="58">
        <v>0</v>
      </c>
      <c r="P138" s="58">
        <v>0</v>
      </c>
      <c r="Q138" s="58">
        <v>0</v>
      </c>
      <c r="R138" s="58">
        <v>0</v>
      </c>
      <c r="S138" s="58">
        <v>0</v>
      </c>
      <c r="T138" s="58">
        <v>0</v>
      </c>
      <c r="U138" s="58">
        <v>0</v>
      </c>
      <c r="V138" s="58">
        <v>0</v>
      </c>
      <c r="W138" s="58">
        <v>0</v>
      </c>
      <c r="X138" s="58">
        <v>0</v>
      </c>
      <c r="Y138" s="58">
        <v>0</v>
      </c>
      <c r="Z138" s="58">
        <v>0</v>
      </c>
      <c r="AA138" s="58">
        <v>0</v>
      </c>
      <c r="AB138" s="58">
        <v>0</v>
      </c>
      <c r="AC138" s="58">
        <v>0</v>
      </c>
      <c r="AD138" s="58">
        <v>0</v>
      </c>
      <c r="AE138" s="58">
        <v>0</v>
      </c>
      <c r="AF138" s="58">
        <v>0</v>
      </c>
      <c r="AG138" s="58">
        <v>0</v>
      </c>
      <c r="AH138" s="58">
        <v>0</v>
      </c>
      <c r="AI138" s="58">
        <v>0</v>
      </c>
      <c r="AJ138" s="58">
        <v>3988.2</v>
      </c>
      <c r="AK138" s="58">
        <v>39000</v>
      </c>
      <c r="AL138" s="58">
        <v>1.75</v>
      </c>
      <c r="AM138" s="58">
        <v>-0.05</v>
      </c>
      <c r="AN138" s="58">
        <v>80.28</v>
      </c>
      <c r="AO138" s="58">
        <v>478725</v>
      </c>
      <c r="AP138" s="58">
        <v>99625</v>
      </c>
      <c r="AQ138" s="58">
        <v>3252125</v>
      </c>
      <c r="AR138" s="58">
        <v>0</v>
      </c>
      <c r="AS138" s="58">
        <v>0</v>
      </c>
      <c r="AT138" s="58">
        <v>-8.51</v>
      </c>
      <c r="AU138" s="58">
        <v>0</v>
      </c>
      <c r="AV138" s="58">
        <v>0.21</v>
      </c>
      <c r="AW138" s="58">
        <v>0</v>
      </c>
      <c r="AX138" s="58">
        <v>0</v>
      </c>
      <c r="AY138" s="58">
        <v>0</v>
      </c>
      <c r="AZ138" s="58">
        <v>0</v>
      </c>
      <c r="BA138" s="58">
        <v>0</v>
      </c>
      <c r="BB138" s="58">
        <v>0</v>
      </c>
      <c r="BC138" s="58">
        <v>0</v>
      </c>
      <c r="BD138" s="58">
        <v>0</v>
      </c>
      <c r="BE138" s="58">
        <v>0</v>
      </c>
      <c r="BF138" s="58">
        <v>0</v>
      </c>
      <c r="BG138" s="59">
        <v>0</v>
      </c>
      <c r="BH138" s="59">
        <v>0</v>
      </c>
      <c r="BI138" s="58">
        <v>0</v>
      </c>
      <c r="BJ138" s="58">
        <v>0</v>
      </c>
      <c r="BK138" s="58">
        <v>0</v>
      </c>
      <c r="BL138" s="58">
        <v>0</v>
      </c>
      <c r="BM138" s="58">
        <v>0</v>
      </c>
      <c r="BN138" s="58">
        <v>0</v>
      </c>
      <c r="BO138" s="58">
        <v>0</v>
      </c>
      <c r="BP138" s="58">
        <v>0</v>
      </c>
      <c r="BQ138" s="58">
        <v>0</v>
      </c>
      <c r="BR138" s="58">
        <v>0</v>
      </c>
      <c r="BS138" s="58">
        <v>0</v>
      </c>
      <c r="BT138" s="58">
        <v>0</v>
      </c>
      <c r="BU138" s="58">
        <v>0</v>
      </c>
      <c r="BV138" s="58">
        <v>0</v>
      </c>
      <c r="BW138" s="58">
        <v>0</v>
      </c>
      <c r="BX138" s="58">
        <v>0</v>
      </c>
      <c r="BY138" s="58">
        <v>0</v>
      </c>
      <c r="BZ138" s="58">
        <v>0</v>
      </c>
      <c r="CA138" s="58">
        <v>0</v>
      </c>
      <c r="CB138" s="58">
        <v>0</v>
      </c>
      <c r="CC138" s="59">
        <v>44755.645833333336</v>
      </c>
      <c r="CD138" s="59">
        <v>44755.645833333336</v>
      </c>
      <c r="CE138" s="58">
        <v>0</v>
      </c>
      <c r="CF138" s="58">
        <v>0</v>
      </c>
      <c r="CG138" s="58">
        <v>0</v>
      </c>
      <c r="CH138" s="58">
        <v>0</v>
      </c>
      <c r="CJ138" s="58">
        <v>0</v>
      </c>
      <c r="CL138" s="58">
        <v>3988.2</v>
      </c>
      <c r="CM138" s="58">
        <v>0</v>
      </c>
      <c r="CN138" s="58">
        <v>1.8</v>
      </c>
      <c r="CO138" s="58">
        <v>-2.777777777777778E-2</v>
      </c>
      <c r="CP138" s="58">
        <v>379100</v>
      </c>
      <c r="CQ138" s="58">
        <v>0.26279345819045108</v>
      </c>
      <c r="CR138" s="58">
        <v>80.28</v>
      </c>
      <c r="CS138" s="58">
        <v>65535</v>
      </c>
      <c r="CT138" s="58">
        <v>1.8</v>
      </c>
      <c r="CU138" s="58">
        <v>3988.2</v>
      </c>
      <c r="CV138" s="58">
        <v>0</v>
      </c>
      <c r="CW138" s="58" t="s">
        <v>347</v>
      </c>
      <c r="CX138" s="58" t="s">
        <v>346</v>
      </c>
      <c r="CY138" s="58" t="s">
        <v>346</v>
      </c>
    </row>
    <row r="139" spans="3:103" x14ac:dyDescent="0.25">
      <c r="C139" s="58">
        <v>137</v>
      </c>
      <c r="D139" s="58">
        <v>0</v>
      </c>
      <c r="E139" s="58">
        <v>0</v>
      </c>
      <c r="F139" s="58">
        <v>0</v>
      </c>
      <c r="G139" s="58">
        <v>0</v>
      </c>
      <c r="H139" s="58">
        <v>0</v>
      </c>
      <c r="I139" s="58">
        <v>0</v>
      </c>
      <c r="J139" s="58">
        <v>0</v>
      </c>
      <c r="K139" s="58">
        <v>0</v>
      </c>
      <c r="L139" s="58">
        <v>0</v>
      </c>
      <c r="M139" s="58">
        <v>0</v>
      </c>
      <c r="N139" s="58">
        <v>0</v>
      </c>
      <c r="O139" s="58">
        <v>0</v>
      </c>
      <c r="P139" s="58">
        <v>0</v>
      </c>
      <c r="Q139" s="58">
        <v>0</v>
      </c>
      <c r="R139" s="58">
        <v>0</v>
      </c>
      <c r="S139" s="58">
        <v>0</v>
      </c>
      <c r="T139" s="58">
        <v>0</v>
      </c>
      <c r="U139" s="58">
        <v>0</v>
      </c>
      <c r="V139" s="58">
        <v>0</v>
      </c>
      <c r="W139" s="58">
        <v>0</v>
      </c>
      <c r="X139" s="58">
        <v>0</v>
      </c>
      <c r="Y139" s="58">
        <v>0</v>
      </c>
      <c r="Z139" s="58">
        <v>0</v>
      </c>
      <c r="AA139" s="58">
        <v>0</v>
      </c>
      <c r="AB139" s="58">
        <v>0</v>
      </c>
      <c r="AC139" s="58">
        <v>0</v>
      </c>
      <c r="AD139" s="58">
        <v>0</v>
      </c>
      <c r="AE139" s="58">
        <v>0</v>
      </c>
      <c r="AF139" s="58">
        <v>0</v>
      </c>
      <c r="AG139" s="58">
        <v>0</v>
      </c>
      <c r="AH139" s="58">
        <v>0</v>
      </c>
      <c r="AI139" s="58">
        <v>0</v>
      </c>
      <c r="AJ139" s="58">
        <v>4074.55</v>
      </c>
      <c r="AK139" s="58">
        <v>39100</v>
      </c>
      <c r="AL139" s="58">
        <v>1.6</v>
      </c>
      <c r="AM139" s="58">
        <v>-0.15</v>
      </c>
      <c r="AN139" s="58">
        <v>81.17</v>
      </c>
      <c r="AO139" s="58">
        <v>261425</v>
      </c>
      <c r="AP139" s="58">
        <v>49425</v>
      </c>
      <c r="AQ139" s="58">
        <v>1293225</v>
      </c>
      <c r="AR139" s="58">
        <v>0</v>
      </c>
      <c r="AS139" s="58">
        <v>0</v>
      </c>
      <c r="AT139" s="58">
        <v>-7.92</v>
      </c>
      <c r="AU139" s="58">
        <v>0</v>
      </c>
      <c r="AV139" s="58">
        <v>0.2</v>
      </c>
      <c r="AW139" s="58">
        <v>0</v>
      </c>
      <c r="AX139" s="58">
        <v>0</v>
      </c>
      <c r="AY139" s="58">
        <v>0</v>
      </c>
      <c r="AZ139" s="58">
        <v>0</v>
      </c>
      <c r="BA139" s="58">
        <v>0</v>
      </c>
      <c r="BB139" s="58">
        <v>0</v>
      </c>
      <c r="BC139" s="58">
        <v>0</v>
      </c>
      <c r="BD139" s="58">
        <v>0</v>
      </c>
      <c r="BE139" s="58">
        <v>0</v>
      </c>
      <c r="BF139" s="58">
        <v>0</v>
      </c>
      <c r="BG139" s="59">
        <v>0</v>
      </c>
      <c r="BH139" s="59">
        <v>0</v>
      </c>
      <c r="BI139" s="58">
        <v>0</v>
      </c>
      <c r="BJ139" s="58">
        <v>0</v>
      </c>
      <c r="BK139" s="58">
        <v>0</v>
      </c>
      <c r="BL139" s="58">
        <v>0</v>
      </c>
      <c r="BM139" s="58">
        <v>0</v>
      </c>
      <c r="BN139" s="58">
        <v>0</v>
      </c>
      <c r="BO139" s="58">
        <v>0</v>
      </c>
      <c r="BP139" s="58">
        <v>0</v>
      </c>
      <c r="BQ139" s="58">
        <v>0</v>
      </c>
      <c r="BR139" s="58">
        <v>0</v>
      </c>
      <c r="BS139" s="58">
        <v>0</v>
      </c>
      <c r="BT139" s="58">
        <v>0</v>
      </c>
      <c r="BU139" s="58">
        <v>0</v>
      </c>
      <c r="BV139" s="58">
        <v>0</v>
      </c>
      <c r="BW139" s="58">
        <v>0</v>
      </c>
      <c r="BX139" s="58">
        <v>0</v>
      </c>
      <c r="BY139" s="58">
        <v>0</v>
      </c>
      <c r="BZ139" s="58">
        <v>0</v>
      </c>
      <c r="CA139" s="58">
        <v>0</v>
      </c>
      <c r="CB139" s="58">
        <v>0</v>
      </c>
      <c r="CC139" s="59">
        <v>44755.645833333336</v>
      </c>
      <c r="CD139" s="59">
        <v>44755.645833333336</v>
      </c>
      <c r="CE139" s="58">
        <v>0</v>
      </c>
      <c r="CF139" s="58">
        <v>0</v>
      </c>
      <c r="CG139" s="58">
        <v>0</v>
      </c>
      <c r="CH139" s="58">
        <v>0</v>
      </c>
      <c r="CJ139" s="58">
        <v>0</v>
      </c>
      <c r="CL139" s="58">
        <v>4074.55</v>
      </c>
      <c r="CM139" s="58">
        <v>0</v>
      </c>
      <c r="CN139" s="58">
        <v>1.75</v>
      </c>
      <c r="CO139" s="58">
        <v>-8.5714285714285715E-2</v>
      </c>
      <c r="CP139" s="58">
        <v>212000</v>
      </c>
      <c r="CQ139" s="58">
        <v>0.2331367924528302</v>
      </c>
      <c r="CR139" s="58">
        <v>81.17</v>
      </c>
      <c r="CS139" s="58">
        <v>65535</v>
      </c>
      <c r="CT139" s="58">
        <v>1.75</v>
      </c>
      <c r="CU139" s="58">
        <v>4074.55</v>
      </c>
      <c r="CV139" s="58">
        <v>0</v>
      </c>
      <c r="CW139" s="58" t="s">
        <v>347</v>
      </c>
      <c r="CX139" s="58" t="s">
        <v>346</v>
      </c>
      <c r="CY139" s="58" t="s">
        <v>346</v>
      </c>
    </row>
    <row r="140" spans="3:103" x14ac:dyDescent="0.25">
      <c r="C140" s="58">
        <v>138</v>
      </c>
      <c r="D140" s="58">
        <v>0</v>
      </c>
      <c r="E140" s="58">
        <v>0</v>
      </c>
      <c r="F140" s="58">
        <v>0</v>
      </c>
      <c r="G140" s="58">
        <v>0</v>
      </c>
      <c r="H140" s="58">
        <v>0</v>
      </c>
      <c r="I140" s="58">
        <v>0</v>
      </c>
      <c r="J140" s="58">
        <v>0</v>
      </c>
      <c r="K140" s="58">
        <v>0</v>
      </c>
      <c r="L140" s="58">
        <v>0</v>
      </c>
      <c r="M140" s="58">
        <v>0</v>
      </c>
      <c r="N140" s="58">
        <v>0</v>
      </c>
      <c r="O140" s="58">
        <v>0</v>
      </c>
      <c r="P140" s="58">
        <v>0</v>
      </c>
      <c r="Q140" s="58">
        <v>0</v>
      </c>
      <c r="R140" s="58">
        <v>0</v>
      </c>
      <c r="S140" s="58">
        <v>0</v>
      </c>
      <c r="T140" s="58">
        <v>0</v>
      </c>
      <c r="U140" s="58">
        <v>0</v>
      </c>
      <c r="V140" s="58">
        <v>0</v>
      </c>
      <c r="W140" s="58">
        <v>0</v>
      </c>
      <c r="X140" s="58">
        <v>0</v>
      </c>
      <c r="Y140" s="58">
        <v>6.52</v>
      </c>
      <c r="Z140" s="58">
        <v>0</v>
      </c>
      <c r="AA140" s="58">
        <v>-1287.3599999999999</v>
      </c>
      <c r="AB140" s="58">
        <v>0</v>
      </c>
      <c r="AC140" s="58">
        <v>-0.68</v>
      </c>
      <c r="AD140" s="58">
        <v>0</v>
      </c>
      <c r="AE140" s="58">
        <v>0</v>
      </c>
      <c r="AF140" s="58">
        <v>0</v>
      </c>
      <c r="AG140" s="58">
        <v>0</v>
      </c>
      <c r="AH140" s="58">
        <v>394.59</v>
      </c>
      <c r="AI140" s="58">
        <v>0</v>
      </c>
      <c r="AJ140" s="58">
        <v>5702</v>
      </c>
      <c r="AK140" s="58">
        <v>39200</v>
      </c>
      <c r="AL140" s="58">
        <v>1.65</v>
      </c>
      <c r="AM140" s="58">
        <v>-1.2</v>
      </c>
      <c r="AN140" s="58">
        <v>83.03</v>
      </c>
      <c r="AO140" s="58">
        <v>14450</v>
      </c>
      <c r="AP140" s="58">
        <v>14450</v>
      </c>
      <c r="AQ140" s="58">
        <v>362425</v>
      </c>
      <c r="AR140" s="58">
        <v>0</v>
      </c>
      <c r="AS140" s="58">
        <v>0</v>
      </c>
      <c r="AT140" s="58">
        <v>-8.15</v>
      </c>
      <c r="AU140" s="58">
        <v>0</v>
      </c>
      <c r="AV140" s="58">
        <v>0.2</v>
      </c>
      <c r="AW140" s="58">
        <v>0</v>
      </c>
      <c r="AX140" s="58">
        <v>0</v>
      </c>
      <c r="AY140" s="58">
        <v>0</v>
      </c>
      <c r="AZ140" s="58">
        <v>0</v>
      </c>
      <c r="BA140" s="58">
        <v>0</v>
      </c>
      <c r="BB140" s="58">
        <v>0</v>
      </c>
      <c r="BC140" s="58">
        <v>0</v>
      </c>
      <c r="BD140" s="58">
        <v>0</v>
      </c>
      <c r="BE140" s="58">
        <v>0</v>
      </c>
      <c r="BF140" s="58">
        <v>0</v>
      </c>
      <c r="BG140" s="59">
        <v>0</v>
      </c>
      <c r="BH140" s="59">
        <v>0</v>
      </c>
      <c r="BI140" s="58">
        <v>0</v>
      </c>
      <c r="BJ140" s="58">
        <v>0</v>
      </c>
      <c r="BK140" s="58">
        <v>0</v>
      </c>
      <c r="BL140" s="58">
        <v>0</v>
      </c>
      <c r="BM140" s="58">
        <v>0</v>
      </c>
      <c r="BN140" s="58">
        <v>0</v>
      </c>
      <c r="BO140" s="58">
        <v>0</v>
      </c>
      <c r="BP140" s="58">
        <v>0</v>
      </c>
      <c r="BQ140" s="58">
        <v>0</v>
      </c>
      <c r="BR140" s="58">
        <v>0</v>
      </c>
      <c r="BS140" s="58">
        <v>0</v>
      </c>
      <c r="BT140" s="58">
        <v>0</v>
      </c>
      <c r="BU140" s="58">
        <v>0</v>
      </c>
      <c r="BV140" s="58">
        <v>0</v>
      </c>
      <c r="BW140" s="58">
        <v>0</v>
      </c>
      <c r="BX140" s="58">
        <v>0</v>
      </c>
      <c r="BY140" s="58">
        <v>0</v>
      </c>
      <c r="BZ140" s="58">
        <v>0</v>
      </c>
      <c r="CA140" s="58">
        <v>0</v>
      </c>
      <c r="CB140" s="58">
        <v>0</v>
      </c>
      <c r="CC140" s="59">
        <v>44755.645833333336</v>
      </c>
      <c r="CD140" s="59">
        <v>44755.645833333336</v>
      </c>
      <c r="CE140" s="58">
        <v>0</v>
      </c>
      <c r="CF140" s="58">
        <v>0</v>
      </c>
      <c r="CG140" s="58">
        <v>0</v>
      </c>
      <c r="CH140" s="58">
        <v>394.59</v>
      </c>
      <c r="CI140" s="58">
        <v>65535</v>
      </c>
      <c r="CJ140" s="58">
        <v>0</v>
      </c>
      <c r="CL140" s="58">
        <v>5702</v>
      </c>
      <c r="CM140" s="58">
        <v>0</v>
      </c>
      <c r="CN140" s="58">
        <v>2.8499999999999996</v>
      </c>
      <c r="CO140" s="58">
        <v>-0.4210526315789474</v>
      </c>
      <c r="CP140" s="58">
        <v>0</v>
      </c>
      <c r="CQ140" s="58">
        <v>65535</v>
      </c>
      <c r="CR140" s="58">
        <v>83.03</v>
      </c>
      <c r="CS140" s="58">
        <v>65535</v>
      </c>
      <c r="CT140" s="58">
        <v>2.8499999999999996</v>
      </c>
      <c r="CU140" s="58">
        <v>5702</v>
      </c>
      <c r="CV140" s="58">
        <v>0</v>
      </c>
      <c r="CW140" s="58" t="s">
        <v>347</v>
      </c>
      <c r="CX140" s="58" t="s">
        <v>346</v>
      </c>
      <c r="CY140" s="58" t="s">
        <v>346</v>
      </c>
    </row>
    <row r="141" spans="3:103" x14ac:dyDescent="0.25">
      <c r="C141" s="58">
        <v>139</v>
      </c>
      <c r="D141" s="58">
        <v>0</v>
      </c>
      <c r="E141" s="58">
        <v>0</v>
      </c>
      <c r="F141" s="58">
        <v>0</v>
      </c>
      <c r="G141" s="58">
        <v>0</v>
      </c>
      <c r="H141" s="58">
        <v>0</v>
      </c>
      <c r="I141" s="58">
        <v>0</v>
      </c>
      <c r="J141" s="58">
        <v>0</v>
      </c>
      <c r="K141" s="58">
        <v>0</v>
      </c>
      <c r="L141" s="58">
        <v>0</v>
      </c>
      <c r="M141" s="58">
        <v>0</v>
      </c>
      <c r="N141" s="58">
        <v>0</v>
      </c>
      <c r="O141" s="58">
        <v>0</v>
      </c>
      <c r="P141" s="58">
        <v>0</v>
      </c>
      <c r="Q141" s="58">
        <v>0</v>
      </c>
      <c r="R141" s="58">
        <v>0</v>
      </c>
      <c r="S141" s="58">
        <v>0</v>
      </c>
      <c r="T141" s="58">
        <v>0</v>
      </c>
      <c r="U141" s="58">
        <v>0</v>
      </c>
      <c r="V141" s="58">
        <v>0</v>
      </c>
      <c r="W141" s="58">
        <v>0</v>
      </c>
      <c r="X141" s="58">
        <v>0</v>
      </c>
      <c r="Y141" s="58">
        <v>6.51</v>
      </c>
      <c r="Z141" s="58">
        <v>0</v>
      </c>
      <c r="AA141" s="58">
        <v>-1295.96</v>
      </c>
      <c r="AB141" s="58">
        <v>0</v>
      </c>
      <c r="AC141" s="58">
        <v>-0.68</v>
      </c>
      <c r="AD141" s="58">
        <v>0</v>
      </c>
      <c r="AE141" s="58">
        <v>0</v>
      </c>
      <c r="AF141" s="58">
        <v>0</v>
      </c>
      <c r="AG141" s="58">
        <v>0</v>
      </c>
      <c r="AH141" s="58">
        <v>398.33</v>
      </c>
      <c r="AI141" s="58">
        <v>0</v>
      </c>
      <c r="AJ141" s="58">
        <v>5801.45</v>
      </c>
      <c r="AK141" s="58">
        <v>39300</v>
      </c>
      <c r="AL141" s="58">
        <v>1.65</v>
      </c>
      <c r="AM141" s="58">
        <v>-0.05</v>
      </c>
      <c r="AN141" s="58">
        <v>84.63</v>
      </c>
      <c r="AO141" s="58">
        <v>13950</v>
      </c>
      <c r="AP141" s="58">
        <v>13100</v>
      </c>
      <c r="AQ141" s="58">
        <v>348475</v>
      </c>
      <c r="AR141" s="58">
        <v>0</v>
      </c>
      <c r="AS141" s="58">
        <v>0</v>
      </c>
      <c r="AT141" s="58">
        <v>-8.18</v>
      </c>
      <c r="AU141" s="58">
        <v>0</v>
      </c>
      <c r="AV141" s="58">
        <v>0.19</v>
      </c>
      <c r="AW141" s="58">
        <v>0</v>
      </c>
      <c r="AX141" s="58">
        <v>0</v>
      </c>
      <c r="AY141" s="58">
        <v>0</v>
      </c>
      <c r="AZ141" s="58">
        <v>0</v>
      </c>
      <c r="BA141" s="58">
        <v>0</v>
      </c>
      <c r="BB141" s="58">
        <v>0</v>
      </c>
      <c r="BC141" s="58">
        <v>0</v>
      </c>
      <c r="BD141" s="58">
        <v>0</v>
      </c>
      <c r="BE141" s="58">
        <v>0</v>
      </c>
      <c r="BF141" s="58">
        <v>0</v>
      </c>
      <c r="BG141" s="59">
        <v>0</v>
      </c>
      <c r="BH141" s="59">
        <v>0</v>
      </c>
      <c r="BI141" s="58">
        <v>0</v>
      </c>
      <c r="BJ141" s="58">
        <v>0</v>
      </c>
      <c r="BK141" s="58">
        <v>0</v>
      </c>
      <c r="BL141" s="58">
        <v>0</v>
      </c>
      <c r="BM141" s="58">
        <v>0</v>
      </c>
      <c r="BN141" s="58">
        <v>0</v>
      </c>
      <c r="BO141" s="58">
        <v>0</v>
      </c>
      <c r="BP141" s="58">
        <v>0</v>
      </c>
      <c r="BQ141" s="58">
        <v>0</v>
      </c>
      <c r="BR141" s="58">
        <v>0</v>
      </c>
      <c r="BS141" s="58">
        <v>0</v>
      </c>
      <c r="BT141" s="58">
        <v>0</v>
      </c>
      <c r="BU141" s="58">
        <v>0</v>
      </c>
      <c r="BV141" s="58">
        <v>0</v>
      </c>
      <c r="BW141" s="58">
        <v>0</v>
      </c>
      <c r="BX141" s="58">
        <v>0</v>
      </c>
      <c r="BY141" s="58">
        <v>0</v>
      </c>
      <c r="BZ141" s="58">
        <v>0</v>
      </c>
      <c r="CA141" s="58">
        <v>0</v>
      </c>
      <c r="CB141" s="58">
        <v>0</v>
      </c>
      <c r="CC141" s="59">
        <v>44755.645833333336</v>
      </c>
      <c r="CD141" s="59">
        <v>44755.645833333336</v>
      </c>
      <c r="CE141" s="58">
        <v>0</v>
      </c>
      <c r="CF141" s="58">
        <v>0</v>
      </c>
      <c r="CG141" s="58">
        <v>0</v>
      </c>
      <c r="CH141" s="58">
        <v>398.33</v>
      </c>
      <c r="CI141" s="58">
        <v>65535</v>
      </c>
      <c r="CJ141" s="58">
        <v>0</v>
      </c>
      <c r="CL141" s="58">
        <v>5801.45</v>
      </c>
      <c r="CM141" s="58">
        <v>0</v>
      </c>
      <c r="CN141" s="58">
        <v>1.7</v>
      </c>
      <c r="CO141" s="58">
        <v>-2.9411764705882356E-2</v>
      </c>
      <c r="CP141" s="58">
        <v>850</v>
      </c>
      <c r="CQ141" s="58">
        <v>15.411764705882353</v>
      </c>
      <c r="CR141" s="58">
        <v>84.63</v>
      </c>
      <c r="CS141" s="58">
        <v>65535</v>
      </c>
      <c r="CT141" s="58">
        <v>1.7</v>
      </c>
      <c r="CU141" s="58">
        <v>5801.45</v>
      </c>
      <c r="CV141" s="58">
        <v>0</v>
      </c>
      <c r="CW141" s="58" t="s">
        <v>347</v>
      </c>
      <c r="CX141" s="58" t="s">
        <v>346</v>
      </c>
      <c r="CY141" s="58" t="s">
        <v>346</v>
      </c>
    </row>
    <row r="142" spans="3:103" x14ac:dyDescent="0.25">
      <c r="C142" s="58">
        <v>140</v>
      </c>
      <c r="D142" s="58">
        <v>0</v>
      </c>
      <c r="E142" s="58">
        <v>0</v>
      </c>
      <c r="F142" s="58">
        <v>0</v>
      </c>
      <c r="G142" s="58">
        <v>0</v>
      </c>
      <c r="H142" s="58">
        <v>0</v>
      </c>
      <c r="I142" s="58">
        <v>0</v>
      </c>
      <c r="J142" s="58">
        <v>0</v>
      </c>
      <c r="K142" s="58">
        <v>0</v>
      </c>
      <c r="L142" s="58">
        <v>0</v>
      </c>
      <c r="M142" s="58">
        <v>0</v>
      </c>
      <c r="N142" s="58">
        <v>0</v>
      </c>
      <c r="O142" s="58">
        <v>0</v>
      </c>
      <c r="P142" s="58">
        <v>0</v>
      </c>
      <c r="Q142" s="58">
        <v>0</v>
      </c>
      <c r="R142" s="58">
        <v>0</v>
      </c>
      <c r="S142" s="58">
        <v>0</v>
      </c>
      <c r="T142" s="58">
        <v>0</v>
      </c>
      <c r="U142" s="58">
        <v>0</v>
      </c>
      <c r="V142" s="58">
        <v>0</v>
      </c>
      <c r="W142" s="58">
        <v>0</v>
      </c>
      <c r="X142" s="58">
        <v>0</v>
      </c>
      <c r="Y142" s="58">
        <v>6.49</v>
      </c>
      <c r="Z142" s="58">
        <v>0</v>
      </c>
      <c r="AA142" s="58">
        <v>-1304.48</v>
      </c>
      <c r="AB142" s="58">
        <v>0</v>
      </c>
      <c r="AC142" s="58">
        <v>-0.68</v>
      </c>
      <c r="AD142" s="58">
        <v>0</v>
      </c>
      <c r="AE142" s="58">
        <v>0</v>
      </c>
      <c r="AF142" s="58">
        <v>0</v>
      </c>
      <c r="AG142" s="58">
        <v>0</v>
      </c>
      <c r="AH142" s="58">
        <v>402.05</v>
      </c>
      <c r="AI142" s="58">
        <v>0</v>
      </c>
      <c r="AJ142" s="58">
        <v>5900.95</v>
      </c>
      <c r="AK142" s="58">
        <v>39400</v>
      </c>
      <c r="AL142" s="58">
        <v>1.6</v>
      </c>
      <c r="AM142" s="58">
        <v>-0.55000000000000004</v>
      </c>
      <c r="AN142" s="58">
        <v>85.96</v>
      </c>
      <c r="AO142" s="58">
        <v>10700</v>
      </c>
      <c r="AP142" s="58">
        <v>10700</v>
      </c>
      <c r="AQ142" s="58">
        <v>284875</v>
      </c>
      <c r="AR142" s="58">
        <v>0</v>
      </c>
      <c r="AS142" s="58">
        <v>0</v>
      </c>
      <c r="AT142" s="58">
        <v>-8</v>
      </c>
      <c r="AU142" s="58">
        <v>0</v>
      </c>
      <c r="AV142" s="58">
        <v>0.19</v>
      </c>
      <c r="AW142" s="58">
        <v>0</v>
      </c>
      <c r="AX142" s="58">
        <v>0</v>
      </c>
      <c r="AY142" s="58">
        <v>0</v>
      </c>
      <c r="AZ142" s="58">
        <v>0</v>
      </c>
      <c r="BA142" s="58">
        <v>0</v>
      </c>
      <c r="BB142" s="58">
        <v>0</v>
      </c>
      <c r="BC142" s="58">
        <v>0</v>
      </c>
      <c r="BD142" s="58">
        <v>0</v>
      </c>
      <c r="BE142" s="58">
        <v>0</v>
      </c>
      <c r="BF142" s="58">
        <v>0</v>
      </c>
      <c r="BG142" s="59">
        <v>0</v>
      </c>
      <c r="BH142" s="59">
        <v>0</v>
      </c>
      <c r="BI142" s="58">
        <v>0</v>
      </c>
      <c r="BJ142" s="58">
        <v>0</v>
      </c>
      <c r="BK142" s="58">
        <v>0</v>
      </c>
      <c r="BL142" s="58">
        <v>0</v>
      </c>
      <c r="BM142" s="58">
        <v>0</v>
      </c>
      <c r="BN142" s="58">
        <v>0</v>
      </c>
      <c r="BO142" s="58">
        <v>0</v>
      </c>
      <c r="BP142" s="58">
        <v>0</v>
      </c>
      <c r="BQ142" s="58">
        <v>0</v>
      </c>
      <c r="BR142" s="58">
        <v>0</v>
      </c>
      <c r="BS142" s="58">
        <v>0</v>
      </c>
      <c r="BT142" s="58">
        <v>0</v>
      </c>
      <c r="BU142" s="58">
        <v>0</v>
      </c>
      <c r="BV142" s="58">
        <v>0</v>
      </c>
      <c r="BW142" s="58">
        <v>0</v>
      </c>
      <c r="BX142" s="58">
        <v>0</v>
      </c>
      <c r="BY142" s="58">
        <v>0</v>
      </c>
      <c r="BZ142" s="58">
        <v>0</v>
      </c>
      <c r="CA142" s="58">
        <v>0</v>
      </c>
      <c r="CB142" s="58">
        <v>0</v>
      </c>
      <c r="CC142" s="59">
        <v>44755.645833333336</v>
      </c>
      <c r="CD142" s="59">
        <v>44755.645833333336</v>
      </c>
      <c r="CE142" s="58">
        <v>0</v>
      </c>
      <c r="CF142" s="58">
        <v>0</v>
      </c>
      <c r="CG142" s="58">
        <v>0</v>
      </c>
      <c r="CH142" s="58">
        <v>402.05</v>
      </c>
      <c r="CI142" s="58">
        <v>65535</v>
      </c>
      <c r="CJ142" s="58">
        <v>0</v>
      </c>
      <c r="CL142" s="58">
        <v>5900.95</v>
      </c>
      <c r="CM142" s="58">
        <v>0</v>
      </c>
      <c r="CN142" s="58">
        <v>2.1500000000000004</v>
      </c>
      <c r="CO142" s="58">
        <v>-0.25581395348837205</v>
      </c>
      <c r="CP142" s="58">
        <v>0</v>
      </c>
      <c r="CQ142" s="58">
        <v>65535</v>
      </c>
      <c r="CR142" s="58">
        <v>85.96</v>
      </c>
      <c r="CS142" s="58">
        <v>65535</v>
      </c>
      <c r="CT142" s="58">
        <v>2.1500000000000004</v>
      </c>
      <c r="CU142" s="58">
        <v>5900.95</v>
      </c>
      <c r="CV142" s="58">
        <v>0</v>
      </c>
      <c r="CW142" s="58" t="s">
        <v>347</v>
      </c>
      <c r="CX142" s="58" t="s">
        <v>346</v>
      </c>
      <c r="CY142" s="58" t="s">
        <v>346</v>
      </c>
    </row>
    <row r="143" spans="3:103" x14ac:dyDescent="0.25">
      <c r="C143" s="58">
        <v>141</v>
      </c>
      <c r="D143" s="58">
        <v>0</v>
      </c>
      <c r="E143" s="58">
        <v>0</v>
      </c>
      <c r="F143" s="58">
        <v>0</v>
      </c>
      <c r="G143" s="58">
        <v>0</v>
      </c>
      <c r="H143" s="58">
        <v>0</v>
      </c>
      <c r="I143" s="58">
        <v>0</v>
      </c>
      <c r="J143" s="58">
        <v>0</v>
      </c>
      <c r="K143" s="58">
        <v>0</v>
      </c>
      <c r="L143" s="58">
        <v>0</v>
      </c>
      <c r="M143" s="58">
        <v>0</v>
      </c>
      <c r="N143" s="58">
        <v>0</v>
      </c>
      <c r="O143" s="58">
        <v>0</v>
      </c>
      <c r="P143" s="58">
        <v>0</v>
      </c>
      <c r="Q143" s="58">
        <v>0</v>
      </c>
      <c r="R143" s="58">
        <v>0</v>
      </c>
      <c r="S143" s="58">
        <v>0</v>
      </c>
      <c r="T143" s="58">
        <v>0</v>
      </c>
      <c r="U143" s="58">
        <v>0</v>
      </c>
      <c r="V143" s="58">
        <v>0</v>
      </c>
      <c r="W143" s="58">
        <v>0</v>
      </c>
      <c r="X143" s="58">
        <v>0</v>
      </c>
      <c r="Y143" s="58">
        <v>6.47</v>
      </c>
      <c r="Z143" s="58">
        <v>0</v>
      </c>
      <c r="AA143" s="58">
        <v>-1312.91</v>
      </c>
      <c r="AB143" s="58">
        <v>0</v>
      </c>
      <c r="AC143" s="58">
        <v>-0.69</v>
      </c>
      <c r="AD143" s="58">
        <v>0</v>
      </c>
      <c r="AE143" s="58">
        <v>0</v>
      </c>
      <c r="AF143" s="58">
        <v>0</v>
      </c>
      <c r="AG143" s="58">
        <v>0</v>
      </c>
      <c r="AH143" s="58">
        <v>405.75</v>
      </c>
      <c r="AI143" s="58">
        <v>0</v>
      </c>
      <c r="AJ143" s="58">
        <v>6000.5</v>
      </c>
      <c r="AK143" s="58">
        <v>39500</v>
      </c>
      <c r="AL143" s="58">
        <v>1.75</v>
      </c>
      <c r="AM143" s="58">
        <v>-0.4</v>
      </c>
      <c r="AN143" s="58">
        <v>88.34</v>
      </c>
      <c r="AO143" s="58">
        <v>620300</v>
      </c>
      <c r="AP143" s="58">
        <v>355150</v>
      </c>
      <c r="AQ143" s="58">
        <v>2599750</v>
      </c>
      <c r="AR143" s="58">
        <v>0</v>
      </c>
      <c r="AS143" s="58">
        <v>0</v>
      </c>
      <c r="AT143" s="58">
        <v>-8.66</v>
      </c>
      <c r="AU143" s="58">
        <v>0</v>
      </c>
      <c r="AV143" s="58">
        <v>0.2</v>
      </c>
      <c r="AW143" s="58">
        <v>0</v>
      </c>
      <c r="AX143" s="58">
        <v>0</v>
      </c>
      <c r="AY143" s="58">
        <v>0</v>
      </c>
      <c r="AZ143" s="58">
        <v>0</v>
      </c>
      <c r="BA143" s="58">
        <v>0</v>
      </c>
      <c r="BB143" s="58">
        <v>0</v>
      </c>
      <c r="BC143" s="58">
        <v>0</v>
      </c>
      <c r="BD143" s="58">
        <v>0</v>
      </c>
      <c r="BE143" s="58">
        <v>0</v>
      </c>
      <c r="BF143" s="58">
        <v>0</v>
      </c>
      <c r="BG143" s="59">
        <v>0</v>
      </c>
      <c r="BH143" s="59">
        <v>0</v>
      </c>
      <c r="BI143" s="58">
        <v>0</v>
      </c>
      <c r="BJ143" s="58">
        <v>0</v>
      </c>
      <c r="BK143" s="58">
        <v>0</v>
      </c>
      <c r="BL143" s="58">
        <v>0</v>
      </c>
      <c r="BM143" s="58">
        <v>0</v>
      </c>
      <c r="BN143" s="58">
        <v>0</v>
      </c>
      <c r="BO143" s="58">
        <v>0</v>
      </c>
      <c r="BP143" s="58">
        <v>0</v>
      </c>
      <c r="BQ143" s="58">
        <v>0</v>
      </c>
      <c r="BR143" s="58">
        <v>0</v>
      </c>
      <c r="BS143" s="58">
        <v>0</v>
      </c>
      <c r="BT143" s="58">
        <v>0</v>
      </c>
      <c r="BU143" s="58">
        <v>0</v>
      </c>
      <c r="BV143" s="58">
        <v>0</v>
      </c>
      <c r="BW143" s="58">
        <v>0</v>
      </c>
      <c r="BX143" s="58">
        <v>0</v>
      </c>
      <c r="BY143" s="58">
        <v>0</v>
      </c>
      <c r="BZ143" s="58">
        <v>0</v>
      </c>
      <c r="CA143" s="58">
        <v>0</v>
      </c>
      <c r="CB143" s="58">
        <v>0</v>
      </c>
      <c r="CC143" s="59">
        <v>44755.645833333336</v>
      </c>
      <c r="CD143" s="59">
        <v>44755.645833333336</v>
      </c>
      <c r="CE143" s="58">
        <v>0</v>
      </c>
      <c r="CF143" s="58">
        <v>0</v>
      </c>
      <c r="CG143" s="58">
        <v>0</v>
      </c>
      <c r="CH143" s="58">
        <v>405.75</v>
      </c>
      <c r="CI143" s="58">
        <v>65535</v>
      </c>
      <c r="CJ143" s="58">
        <v>0</v>
      </c>
      <c r="CL143" s="58">
        <v>6000.5</v>
      </c>
      <c r="CM143" s="58">
        <v>0</v>
      </c>
      <c r="CN143" s="58">
        <v>2.15</v>
      </c>
      <c r="CO143" s="58">
        <v>-0.186046511627907</v>
      </c>
      <c r="CP143" s="58">
        <v>265150</v>
      </c>
      <c r="CQ143" s="58">
        <v>1.3394305110314917</v>
      </c>
      <c r="CR143" s="58">
        <v>88.34</v>
      </c>
      <c r="CS143" s="58">
        <v>65535</v>
      </c>
      <c r="CT143" s="58">
        <v>2.15</v>
      </c>
      <c r="CU143" s="58">
        <v>6000.5</v>
      </c>
      <c r="CV143" s="58">
        <v>0</v>
      </c>
      <c r="CW143" s="58" t="s">
        <v>347</v>
      </c>
      <c r="CX143" s="58" t="s">
        <v>346</v>
      </c>
      <c r="CY143" s="58" t="s">
        <v>346</v>
      </c>
    </row>
    <row r="144" spans="3:103" x14ac:dyDescent="0.25">
      <c r="C144" s="58">
        <v>142</v>
      </c>
      <c r="D144" s="58">
        <v>0</v>
      </c>
      <c r="E144" s="58">
        <v>0</v>
      </c>
      <c r="F144" s="58">
        <v>0</v>
      </c>
      <c r="G144" s="58">
        <v>0</v>
      </c>
      <c r="H144" s="58">
        <v>0</v>
      </c>
      <c r="I144" s="58">
        <v>0</v>
      </c>
      <c r="J144" s="58">
        <v>0</v>
      </c>
      <c r="K144" s="58">
        <v>0</v>
      </c>
      <c r="L144" s="58">
        <v>0</v>
      </c>
      <c r="M144" s="58">
        <v>0</v>
      </c>
      <c r="N144" s="58">
        <v>0</v>
      </c>
      <c r="O144" s="58">
        <v>0</v>
      </c>
      <c r="P144" s="58">
        <v>0</v>
      </c>
      <c r="Q144" s="58">
        <v>0</v>
      </c>
      <c r="R144" s="58">
        <v>0</v>
      </c>
      <c r="S144" s="58">
        <v>0</v>
      </c>
      <c r="T144" s="58">
        <v>0</v>
      </c>
      <c r="U144" s="58">
        <v>0</v>
      </c>
      <c r="V144" s="58">
        <v>0</v>
      </c>
      <c r="W144" s="58">
        <v>0</v>
      </c>
      <c r="X144" s="58">
        <v>0</v>
      </c>
      <c r="Y144" s="58">
        <v>0</v>
      </c>
      <c r="Z144" s="58">
        <v>0</v>
      </c>
      <c r="AA144" s="58">
        <v>0</v>
      </c>
      <c r="AB144" s="58">
        <v>0</v>
      </c>
      <c r="AC144" s="58">
        <v>0</v>
      </c>
      <c r="AD144" s="58">
        <v>0</v>
      </c>
      <c r="AE144" s="58">
        <v>0</v>
      </c>
      <c r="AF144" s="58">
        <v>0</v>
      </c>
      <c r="AG144" s="58">
        <v>0</v>
      </c>
      <c r="AH144" s="58">
        <v>0</v>
      </c>
      <c r="AI144" s="58">
        <v>0</v>
      </c>
      <c r="AJ144" s="58">
        <v>0</v>
      </c>
      <c r="AK144" s="58">
        <v>39600</v>
      </c>
      <c r="AL144" s="58">
        <v>0</v>
      </c>
      <c r="AM144" s="58">
        <v>0</v>
      </c>
      <c r="AN144" s="58">
        <v>0</v>
      </c>
      <c r="AO144" s="58">
        <v>0</v>
      </c>
      <c r="AP144" s="58">
        <v>0</v>
      </c>
      <c r="AQ144" s="58">
        <v>0</v>
      </c>
      <c r="AR144" s="58">
        <v>0</v>
      </c>
      <c r="AS144" s="58">
        <v>0</v>
      </c>
      <c r="AT144" s="58">
        <v>0</v>
      </c>
      <c r="AU144" s="58">
        <v>0</v>
      </c>
      <c r="AV144" s="58">
        <v>0</v>
      </c>
      <c r="AW144" s="58">
        <v>0</v>
      </c>
      <c r="AX144" s="58">
        <v>0</v>
      </c>
      <c r="AY144" s="58">
        <v>0</v>
      </c>
      <c r="AZ144" s="58">
        <v>0</v>
      </c>
      <c r="BA144" s="58">
        <v>0</v>
      </c>
      <c r="BB144" s="58">
        <v>0</v>
      </c>
      <c r="BC144" s="58">
        <v>0</v>
      </c>
      <c r="BD144" s="58">
        <v>0</v>
      </c>
      <c r="BE144" s="58">
        <v>0</v>
      </c>
      <c r="BF144" s="58">
        <v>0</v>
      </c>
      <c r="BG144" s="59">
        <v>0</v>
      </c>
      <c r="BH144" s="59">
        <v>0</v>
      </c>
      <c r="BI144" s="58">
        <v>0</v>
      </c>
      <c r="BJ144" s="58">
        <v>0</v>
      </c>
      <c r="BK144" s="58">
        <v>0</v>
      </c>
      <c r="BL144" s="58">
        <v>0</v>
      </c>
      <c r="BM144" s="58">
        <v>0</v>
      </c>
      <c r="BN144" s="58">
        <v>0</v>
      </c>
      <c r="BO144" s="58">
        <v>0</v>
      </c>
      <c r="BP144" s="58">
        <v>0</v>
      </c>
      <c r="BQ144" s="58">
        <v>0</v>
      </c>
      <c r="BR144" s="58">
        <v>0</v>
      </c>
      <c r="BS144" s="58">
        <v>0</v>
      </c>
      <c r="BT144" s="58">
        <v>0</v>
      </c>
      <c r="BU144" s="58">
        <v>0</v>
      </c>
      <c r="BV144" s="58">
        <v>0</v>
      </c>
      <c r="BW144" s="58">
        <v>0</v>
      </c>
      <c r="BX144" s="58">
        <v>0</v>
      </c>
      <c r="BY144" s="58">
        <v>0</v>
      </c>
      <c r="BZ144" s="58">
        <v>0</v>
      </c>
      <c r="CA144" s="58">
        <v>0</v>
      </c>
      <c r="CB144" s="58">
        <v>0</v>
      </c>
      <c r="CC144" s="59">
        <v>44755.645833333336</v>
      </c>
      <c r="CD144" s="59">
        <v>44755.645833333336</v>
      </c>
      <c r="CE144" s="58">
        <v>0</v>
      </c>
      <c r="CF144" s="58">
        <v>0</v>
      </c>
      <c r="CG144" s="58">
        <v>0</v>
      </c>
      <c r="CH144" s="58">
        <v>0</v>
      </c>
      <c r="CJ144" s="58">
        <v>0</v>
      </c>
      <c r="CL144" s="58">
        <v>0</v>
      </c>
      <c r="CN144" s="58">
        <v>0</v>
      </c>
      <c r="CP144" s="58">
        <v>0</v>
      </c>
      <c r="CR144" s="58">
        <v>0</v>
      </c>
      <c r="CT144" s="58">
        <v>0</v>
      </c>
      <c r="CU144" s="58">
        <v>0</v>
      </c>
      <c r="CV144" s="58">
        <v>0</v>
      </c>
      <c r="CW144" s="58" t="s">
        <v>346</v>
      </c>
      <c r="CX144" s="58" t="s">
        <v>346</v>
      </c>
      <c r="CY144" s="58" t="s">
        <v>346</v>
      </c>
    </row>
    <row r="145" spans="3:103" x14ac:dyDescent="0.25">
      <c r="C145" s="58">
        <v>143</v>
      </c>
      <c r="D145" s="58">
        <v>0</v>
      </c>
      <c r="E145" s="58">
        <v>0</v>
      </c>
      <c r="F145" s="58">
        <v>0</v>
      </c>
      <c r="G145" s="58">
        <v>0</v>
      </c>
      <c r="H145" s="58">
        <v>0</v>
      </c>
      <c r="I145" s="58">
        <v>0</v>
      </c>
      <c r="J145" s="58">
        <v>0</v>
      </c>
      <c r="K145" s="58">
        <v>0</v>
      </c>
      <c r="L145" s="58">
        <v>0</v>
      </c>
      <c r="M145" s="58">
        <v>0</v>
      </c>
      <c r="N145" s="58">
        <v>0</v>
      </c>
      <c r="O145" s="58">
        <v>0</v>
      </c>
      <c r="P145" s="58">
        <v>0</v>
      </c>
      <c r="Q145" s="58">
        <v>0</v>
      </c>
      <c r="R145" s="58">
        <v>0</v>
      </c>
      <c r="S145" s="58">
        <v>0</v>
      </c>
      <c r="T145" s="58">
        <v>0</v>
      </c>
      <c r="U145" s="58">
        <v>0</v>
      </c>
      <c r="V145" s="58">
        <v>0</v>
      </c>
      <c r="W145" s="58">
        <v>0</v>
      </c>
      <c r="X145" s="58">
        <v>0</v>
      </c>
      <c r="Y145" s="58">
        <v>0</v>
      </c>
      <c r="Z145" s="58">
        <v>0</v>
      </c>
      <c r="AA145" s="58">
        <v>0</v>
      </c>
      <c r="AB145" s="58">
        <v>0</v>
      </c>
      <c r="AC145" s="58">
        <v>0</v>
      </c>
      <c r="AD145" s="58">
        <v>0</v>
      </c>
      <c r="AE145" s="58">
        <v>0</v>
      </c>
      <c r="AF145" s="58">
        <v>0</v>
      </c>
      <c r="AG145" s="58">
        <v>0</v>
      </c>
      <c r="AH145" s="58">
        <v>0</v>
      </c>
      <c r="AI145" s="58">
        <v>0</v>
      </c>
      <c r="AJ145" s="58">
        <v>0</v>
      </c>
      <c r="AK145" s="58">
        <v>39700</v>
      </c>
      <c r="AL145" s="58">
        <v>0</v>
      </c>
      <c r="AM145" s="58">
        <v>0</v>
      </c>
      <c r="AN145" s="58">
        <v>0</v>
      </c>
      <c r="AO145" s="58">
        <v>0</v>
      </c>
      <c r="AP145" s="58">
        <v>0</v>
      </c>
      <c r="AQ145" s="58">
        <v>0</v>
      </c>
      <c r="AR145" s="58">
        <v>0</v>
      </c>
      <c r="AS145" s="58">
        <v>0</v>
      </c>
      <c r="AT145" s="58">
        <v>0</v>
      </c>
      <c r="AU145" s="58">
        <v>0</v>
      </c>
      <c r="AV145" s="58">
        <v>0</v>
      </c>
      <c r="AW145" s="58">
        <v>0</v>
      </c>
      <c r="AX145" s="58">
        <v>0</v>
      </c>
      <c r="AY145" s="58">
        <v>0</v>
      </c>
      <c r="AZ145" s="58">
        <v>0</v>
      </c>
      <c r="BA145" s="58">
        <v>0</v>
      </c>
      <c r="BB145" s="58">
        <v>0</v>
      </c>
      <c r="BC145" s="58">
        <v>0</v>
      </c>
      <c r="BD145" s="58">
        <v>0</v>
      </c>
      <c r="BE145" s="58">
        <v>0</v>
      </c>
      <c r="BF145" s="58">
        <v>0</v>
      </c>
      <c r="BG145" s="59">
        <v>0</v>
      </c>
      <c r="BH145" s="59">
        <v>0</v>
      </c>
      <c r="BI145" s="58">
        <v>0</v>
      </c>
      <c r="BJ145" s="58">
        <v>0</v>
      </c>
      <c r="BK145" s="58">
        <v>0</v>
      </c>
      <c r="BL145" s="58">
        <v>0</v>
      </c>
      <c r="BM145" s="58">
        <v>0</v>
      </c>
      <c r="BN145" s="58">
        <v>0</v>
      </c>
      <c r="BO145" s="58">
        <v>0</v>
      </c>
      <c r="BP145" s="58">
        <v>0</v>
      </c>
      <c r="BQ145" s="58">
        <v>0</v>
      </c>
      <c r="BR145" s="58">
        <v>0</v>
      </c>
      <c r="BS145" s="58">
        <v>0</v>
      </c>
      <c r="BT145" s="58">
        <v>0</v>
      </c>
      <c r="BU145" s="58">
        <v>0</v>
      </c>
      <c r="BV145" s="58">
        <v>0</v>
      </c>
      <c r="BW145" s="58">
        <v>0</v>
      </c>
      <c r="BX145" s="58">
        <v>0</v>
      </c>
      <c r="BY145" s="58">
        <v>0</v>
      </c>
      <c r="BZ145" s="58">
        <v>0</v>
      </c>
      <c r="CA145" s="58">
        <v>0</v>
      </c>
      <c r="CB145" s="58">
        <v>0</v>
      </c>
      <c r="CC145" s="59">
        <v>44755.645833333336</v>
      </c>
      <c r="CD145" s="59">
        <v>44755.645833333336</v>
      </c>
      <c r="CE145" s="58">
        <v>0</v>
      </c>
      <c r="CF145" s="58">
        <v>0</v>
      </c>
      <c r="CG145" s="58">
        <v>0</v>
      </c>
      <c r="CH145" s="58">
        <v>0</v>
      </c>
      <c r="CJ145" s="58">
        <v>0</v>
      </c>
      <c r="CL145" s="58">
        <v>0</v>
      </c>
      <c r="CN145" s="58">
        <v>0</v>
      </c>
      <c r="CP145" s="58">
        <v>0</v>
      </c>
      <c r="CR145" s="58">
        <v>0</v>
      </c>
      <c r="CT145" s="58">
        <v>0</v>
      </c>
      <c r="CU145" s="58">
        <v>0</v>
      </c>
      <c r="CV145" s="58">
        <v>0</v>
      </c>
      <c r="CW145" s="58" t="s">
        <v>346</v>
      </c>
      <c r="CX145" s="58" t="s">
        <v>346</v>
      </c>
      <c r="CY145" s="58" t="s">
        <v>346</v>
      </c>
    </row>
    <row r="146" spans="3:103" x14ac:dyDescent="0.25">
      <c r="C146" s="58">
        <v>144</v>
      </c>
      <c r="D146" s="58">
        <v>0</v>
      </c>
      <c r="E146" s="58">
        <v>0</v>
      </c>
      <c r="F146" s="58">
        <v>0</v>
      </c>
      <c r="G146" s="58">
        <v>0</v>
      </c>
      <c r="H146" s="58">
        <v>0</v>
      </c>
      <c r="I146" s="58">
        <v>0</v>
      </c>
      <c r="J146" s="58">
        <v>0</v>
      </c>
      <c r="K146" s="58">
        <v>0</v>
      </c>
      <c r="L146" s="58">
        <v>0</v>
      </c>
      <c r="M146" s="58">
        <v>0</v>
      </c>
      <c r="N146" s="58">
        <v>0</v>
      </c>
      <c r="O146" s="58">
        <v>0</v>
      </c>
      <c r="P146" s="58">
        <v>0</v>
      </c>
      <c r="Q146" s="58">
        <v>0</v>
      </c>
      <c r="R146" s="58">
        <v>0</v>
      </c>
      <c r="S146" s="58">
        <v>0</v>
      </c>
      <c r="T146" s="58">
        <v>0</v>
      </c>
      <c r="U146" s="58">
        <v>0</v>
      </c>
      <c r="V146" s="58">
        <v>0</v>
      </c>
      <c r="W146" s="58">
        <v>0</v>
      </c>
      <c r="X146" s="58">
        <v>0</v>
      </c>
      <c r="Y146" s="58">
        <v>0</v>
      </c>
      <c r="Z146" s="58">
        <v>0</v>
      </c>
      <c r="AA146" s="58">
        <v>0</v>
      </c>
      <c r="AB146" s="58">
        <v>0</v>
      </c>
      <c r="AC146" s="58">
        <v>0</v>
      </c>
      <c r="AD146" s="58">
        <v>0</v>
      </c>
      <c r="AE146" s="58">
        <v>0</v>
      </c>
      <c r="AF146" s="58">
        <v>0</v>
      </c>
      <c r="AG146" s="58">
        <v>0</v>
      </c>
      <c r="AH146" s="58">
        <v>0</v>
      </c>
      <c r="AI146" s="58">
        <v>0</v>
      </c>
      <c r="AJ146" s="58">
        <v>0</v>
      </c>
      <c r="AK146" s="58">
        <v>39800</v>
      </c>
      <c r="AL146" s="58">
        <v>0</v>
      </c>
      <c r="AM146" s="58">
        <v>0</v>
      </c>
      <c r="AN146" s="58">
        <v>0</v>
      </c>
      <c r="AO146" s="58">
        <v>0</v>
      </c>
      <c r="AP146" s="58">
        <v>0</v>
      </c>
      <c r="AQ146" s="58">
        <v>0</v>
      </c>
      <c r="AR146" s="58">
        <v>0</v>
      </c>
      <c r="AS146" s="58">
        <v>0</v>
      </c>
      <c r="AT146" s="58">
        <v>0</v>
      </c>
      <c r="AU146" s="58">
        <v>0</v>
      </c>
      <c r="AV146" s="58">
        <v>0</v>
      </c>
      <c r="AW146" s="58">
        <v>0</v>
      </c>
      <c r="AX146" s="58">
        <v>0</v>
      </c>
      <c r="AY146" s="58">
        <v>0</v>
      </c>
      <c r="AZ146" s="58">
        <v>0</v>
      </c>
      <c r="BA146" s="58">
        <v>0</v>
      </c>
      <c r="BB146" s="58">
        <v>0</v>
      </c>
      <c r="BC146" s="58">
        <v>0</v>
      </c>
      <c r="BD146" s="58">
        <v>0</v>
      </c>
      <c r="BE146" s="58">
        <v>0</v>
      </c>
      <c r="BF146" s="58">
        <v>0</v>
      </c>
      <c r="BG146" s="59">
        <v>0</v>
      </c>
      <c r="BH146" s="59">
        <v>0</v>
      </c>
      <c r="BI146" s="58">
        <v>0</v>
      </c>
      <c r="BJ146" s="58">
        <v>0</v>
      </c>
      <c r="BK146" s="58">
        <v>0</v>
      </c>
      <c r="BL146" s="58">
        <v>0</v>
      </c>
      <c r="BM146" s="58">
        <v>0</v>
      </c>
      <c r="BN146" s="58">
        <v>0</v>
      </c>
      <c r="BO146" s="58">
        <v>0</v>
      </c>
      <c r="BP146" s="58">
        <v>0</v>
      </c>
      <c r="BQ146" s="58">
        <v>0</v>
      </c>
      <c r="BR146" s="58">
        <v>0</v>
      </c>
      <c r="BS146" s="58">
        <v>0</v>
      </c>
      <c r="BT146" s="58">
        <v>0</v>
      </c>
      <c r="BU146" s="58">
        <v>0</v>
      </c>
      <c r="BV146" s="58">
        <v>0</v>
      </c>
      <c r="BW146" s="58">
        <v>0</v>
      </c>
      <c r="BX146" s="58">
        <v>0</v>
      </c>
      <c r="BY146" s="58">
        <v>0</v>
      </c>
      <c r="BZ146" s="58">
        <v>0</v>
      </c>
      <c r="CA146" s="58">
        <v>0</v>
      </c>
      <c r="CB146" s="58">
        <v>0</v>
      </c>
      <c r="CC146" s="59">
        <v>44755.645833333336</v>
      </c>
      <c r="CD146" s="59">
        <v>44755.645833333336</v>
      </c>
      <c r="CE146" s="58">
        <v>0</v>
      </c>
      <c r="CF146" s="58">
        <v>0</v>
      </c>
      <c r="CG146" s="58">
        <v>0</v>
      </c>
      <c r="CH146" s="58">
        <v>0</v>
      </c>
      <c r="CJ146" s="58">
        <v>0</v>
      </c>
      <c r="CL146" s="58">
        <v>0</v>
      </c>
      <c r="CN146" s="58">
        <v>0</v>
      </c>
      <c r="CP146" s="58">
        <v>0</v>
      </c>
      <c r="CR146" s="58">
        <v>0</v>
      </c>
      <c r="CT146" s="58">
        <v>0</v>
      </c>
      <c r="CU146" s="58">
        <v>0</v>
      </c>
      <c r="CV146" s="58">
        <v>0</v>
      </c>
      <c r="CW146" s="58" t="s">
        <v>346</v>
      </c>
      <c r="CX146" s="58" t="s">
        <v>346</v>
      </c>
      <c r="CY146" s="58" t="s">
        <v>346</v>
      </c>
    </row>
    <row r="147" spans="3:103" x14ac:dyDescent="0.25">
      <c r="C147" s="58">
        <v>145</v>
      </c>
      <c r="D147" s="58">
        <v>0</v>
      </c>
      <c r="E147" s="58">
        <v>0</v>
      </c>
      <c r="F147" s="58">
        <v>0</v>
      </c>
      <c r="G147" s="58">
        <v>0</v>
      </c>
      <c r="H147" s="58">
        <v>0</v>
      </c>
      <c r="I147" s="58">
        <v>0</v>
      </c>
      <c r="J147" s="58">
        <v>0</v>
      </c>
      <c r="K147" s="58">
        <v>0</v>
      </c>
      <c r="L147" s="58">
        <v>0</v>
      </c>
      <c r="M147" s="58">
        <v>0</v>
      </c>
      <c r="N147" s="58">
        <v>0</v>
      </c>
      <c r="O147" s="58">
        <v>0</v>
      </c>
      <c r="P147" s="58">
        <v>0</v>
      </c>
      <c r="Q147" s="58">
        <v>0</v>
      </c>
      <c r="R147" s="58">
        <v>0</v>
      </c>
      <c r="S147" s="58">
        <v>0</v>
      </c>
      <c r="T147" s="58">
        <v>0</v>
      </c>
      <c r="U147" s="58">
        <v>0</v>
      </c>
      <c r="V147" s="58">
        <v>0</v>
      </c>
      <c r="W147" s="58">
        <v>0</v>
      </c>
      <c r="X147" s="58">
        <v>0</v>
      </c>
      <c r="Y147" s="58">
        <v>0</v>
      </c>
      <c r="Z147" s="58">
        <v>0</v>
      </c>
      <c r="AA147" s="58">
        <v>0</v>
      </c>
      <c r="AB147" s="58">
        <v>0</v>
      </c>
      <c r="AC147" s="58">
        <v>0</v>
      </c>
      <c r="AD147" s="58">
        <v>0</v>
      </c>
      <c r="AE147" s="58">
        <v>0</v>
      </c>
      <c r="AF147" s="58">
        <v>0</v>
      </c>
      <c r="AG147" s="58">
        <v>0</v>
      </c>
      <c r="AH147" s="58">
        <v>0</v>
      </c>
      <c r="AI147" s="58">
        <v>0</v>
      </c>
      <c r="AJ147" s="58">
        <v>0</v>
      </c>
      <c r="AK147" s="58">
        <v>39900</v>
      </c>
      <c r="AL147" s="58">
        <v>0</v>
      </c>
      <c r="AM147" s="58">
        <v>0</v>
      </c>
      <c r="AN147" s="58">
        <v>0</v>
      </c>
      <c r="AO147" s="58">
        <v>0</v>
      </c>
      <c r="AP147" s="58">
        <v>0</v>
      </c>
      <c r="AQ147" s="58">
        <v>0</v>
      </c>
      <c r="AR147" s="58">
        <v>0</v>
      </c>
      <c r="AS147" s="58">
        <v>0</v>
      </c>
      <c r="AT147" s="58">
        <v>0</v>
      </c>
      <c r="AU147" s="58">
        <v>0</v>
      </c>
      <c r="AV147" s="58">
        <v>0</v>
      </c>
      <c r="AW147" s="58">
        <v>0</v>
      </c>
      <c r="AX147" s="58">
        <v>0</v>
      </c>
      <c r="AY147" s="58">
        <v>0</v>
      </c>
      <c r="AZ147" s="58">
        <v>0</v>
      </c>
      <c r="BA147" s="58">
        <v>0</v>
      </c>
      <c r="BB147" s="58">
        <v>0</v>
      </c>
      <c r="BC147" s="58">
        <v>0</v>
      </c>
      <c r="BD147" s="58">
        <v>0</v>
      </c>
      <c r="BE147" s="58">
        <v>0</v>
      </c>
      <c r="BF147" s="58">
        <v>0</v>
      </c>
      <c r="BG147" s="59">
        <v>0</v>
      </c>
      <c r="BH147" s="59">
        <v>0</v>
      </c>
      <c r="BI147" s="58">
        <v>0</v>
      </c>
      <c r="BJ147" s="58">
        <v>0</v>
      </c>
      <c r="BK147" s="58">
        <v>0</v>
      </c>
      <c r="BL147" s="58">
        <v>0</v>
      </c>
      <c r="BM147" s="58">
        <v>0</v>
      </c>
      <c r="BN147" s="58">
        <v>0</v>
      </c>
      <c r="BO147" s="58">
        <v>0</v>
      </c>
      <c r="BP147" s="58">
        <v>0</v>
      </c>
      <c r="BQ147" s="58">
        <v>0</v>
      </c>
      <c r="BR147" s="58">
        <v>0</v>
      </c>
      <c r="BS147" s="58">
        <v>0</v>
      </c>
      <c r="BT147" s="58">
        <v>0</v>
      </c>
      <c r="BU147" s="58">
        <v>0</v>
      </c>
      <c r="BV147" s="58">
        <v>0</v>
      </c>
      <c r="BW147" s="58">
        <v>0</v>
      </c>
      <c r="BX147" s="58">
        <v>0</v>
      </c>
      <c r="BY147" s="58">
        <v>0</v>
      </c>
      <c r="BZ147" s="58">
        <v>0</v>
      </c>
      <c r="CA147" s="58">
        <v>0</v>
      </c>
      <c r="CB147" s="58">
        <v>0</v>
      </c>
      <c r="CC147" s="59">
        <v>44755.645833333336</v>
      </c>
      <c r="CD147" s="59">
        <v>44755.645833333336</v>
      </c>
      <c r="CE147" s="58">
        <v>0</v>
      </c>
      <c r="CF147" s="58">
        <v>0</v>
      </c>
      <c r="CG147" s="58">
        <v>0</v>
      </c>
      <c r="CH147" s="58">
        <v>0</v>
      </c>
      <c r="CJ147" s="58">
        <v>0</v>
      </c>
      <c r="CL147" s="58">
        <v>0</v>
      </c>
      <c r="CN147" s="58">
        <v>0</v>
      </c>
      <c r="CP147" s="58">
        <v>0</v>
      </c>
      <c r="CR147" s="58">
        <v>0</v>
      </c>
      <c r="CT147" s="58">
        <v>0</v>
      </c>
      <c r="CU147" s="58">
        <v>0</v>
      </c>
      <c r="CV147" s="58">
        <v>0</v>
      </c>
      <c r="CW147" s="58" t="s">
        <v>346</v>
      </c>
      <c r="CX147" s="58" t="s">
        <v>346</v>
      </c>
      <c r="CY147" s="58" t="s">
        <v>346</v>
      </c>
    </row>
    <row r="148" spans="3:103" x14ac:dyDescent="0.25">
      <c r="C148" s="58">
        <v>146</v>
      </c>
      <c r="D148" s="58">
        <v>0</v>
      </c>
      <c r="E148" s="58">
        <v>0</v>
      </c>
      <c r="F148" s="58">
        <v>0</v>
      </c>
      <c r="G148" s="58">
        <v>0</v>
      </c>
      <c r="H148" s="58">
        <v>0</v>
      </c>
      <c r="I148" s="58">
        <v>0</v>
      </c>
      <c r="J148" s="58">
        <v>0</v>
      </c>
      <c r="K148" s="58">
        <v>0</v>
      </c>
      <c r="L148" s="58">
        <v>0</v>
      </c>
      <c r="M148" s="58">
        <v>0</v>
      </c>
      <c r="N148" s="58">
        <v>0</v>
      </c>
      <c r="O148" s="58">
        <v>0</v>
      </c>
      <c r="P148" s="58">
        <v>0</v>
      </c>
      <c r="Q148" s="58">
        <v>0</v>
      </c>
      <c r="R148" s="58">
        <v>0</v>
      </c>
      <c r="S148" s="58">
        <v>0</v>
      </c>
      <c r="T148" s="58">
        <v>0</v>
      </c>
      <c r="U148" s="58">
        <v>0</v>
      </c>
      <c r="V148" s="58">
        <v>0</v>
      </c>
      <c r="W148" s="58">
        <v>0</v>
      </c>
      <c r="X148" s="58">
        <v>0</v>
      </c>
      <c r="Y148" s="58">
        <v>0</v>
      </c>
      <c r="Z148" s="58">
        <v>0</v>
      </c>
      <c r="AA148" s="58">
        <v>0</v>
      </c>
      <c r="AB148" s="58">
        <v>0</v>
      </c>
      <c r="AC148" s="58">
        <v>0</v>
      </c>
      <c r="AD148" s="58">
        <v>0</v>
      </c>
      <c r="AE148" s="58">
        <v>0</v>
      </c>
      <c r="AF148" s="58">
        <v>0</v>
      </c>
      <c r="AG148" s="58">
        <v>0</v>
      </c>
      <c r="AH148" s="58">
        <v>0</v>
      </c>
      <c r="AI148" s="58">
        <v>0</v>
      </c>
      <c r="AJ148" s="58">
        <v>0</v>
      </c>
      <c r="AK148" s="58">
        <v>40000</v>
      </c>
      <c r="AL148" s="58">
        <v>0</v>
      </c>
      <c r="AM148" s="58">
        <v>0</v>
      </c>
      <c r="AN148" s="58">
        <v>0</v>
      </c>
      <c r="AO148" s="58">
        <v>0</v>
      </c>
      <c r="AP148" s="58">
        <v>0</v>
      </c>
      <c r="AQ148" s="58">
        <v>0</v>
      </c>
      <c r="AR148" s="58">
        <v>0</v>
      </c>
      <c r="AS148" s="58">
        <v>0</v>
      </c>
      <c r="AT148" s="58">
        <v>0</v>
      </c>
      <c r="AU148" s="58">
        <v>0</v>
      </c>
      <c r="AV148" s="58">
        <v>0</v>
      </c>
      <c r="AW148" s="58">
        <v>0</v>
      </c>
      <c r="AX148" s="58">
        <v>0</v>
      </c>
      <c r="AY148" s="58">
        <v>0</v>
      </c>
      <c r="AZ148" s="58">
        <v>0</v>
      </c>
      <c r="BA148" s="58">
        <v>0</v>
      </c>
      <c r="BB148" s="58">
        <v>0</v>
      </c>
      <c r="BC148" s="58">
        <v>0</v>
      </c>
      <c r="BD148" s="58">
        <v>0</v>
      </c>
      <c r="BE148" s="58">
        <v>0</v>
      </c>
      <c r="BF148" s="58">
        <v>0</v>
      </c>
      <c r="BG148" s="59">
        <v>0</v>
      </c>
      <c r="BH148" s="59">
        <v>0</v>
      </c>
      <c r="BI148" s="58">
        <v>0</v>
      </c>
      <c r="BJ148" s="58">
        <v>0</v>
      </c>
      <c r="BK148" s="58">
        <v>0</v>
      </c>
      <c r="BL148" s="58">
        <v>0</v>
      </c>
      <c r="BM148" s="58">
        <v>0</v>
      </c>
      <c r="BN148" s="58">
        <v>0</v>
      </c>
      <c r="BO148" s="58">
        <v>0</v>
      </c>
      <c r="BP148" s="58">
        <v>0</v>
      </c>
      <c r="BQ148" s="58">
        <v>0</v>
      </c>
      <c r="BR148" s="58">
        <v>0</v>
      </c>
      <c r="BS148" s="58">
        <v>0</v>
      </c>
      <c r="BT148" s="58">
        <v>0</v>
      </c>
      <c r="BU148" s="58">
        <v>0</v>
      </c>
      <c r="BV148" s="58">
        <v>0</v>
      </c>
      <c r="BW148" s="58">
        <v>0</v>
      </c>
      <c r="BX148" s="58">
        <v>0</v>
      </c>
      <c r="BY148" s="58">
        <v>0</v>
      </c>
      <c r="BZ148" s="58">
        <v>0</v>
      </c>
      <c r="CA148" s="58">
        <v>0</v>
      </c>
      <c r="CB148" s="58">
        <v>0</v>
      </c>
      <c r="CC148" s="59">
        <v>44755.645833333336</v>
      </c>
      <c r="CD148" s="59">
        <v>44755.645833333336</v>
      </c>
      <c r="CE148" s="58">
        <v>0</v>
      </c>
      <c r="CF148" s="58">
        <v>0</v>
      </c>
      <c r="CG148" s="58">
        <v>0</v>
      </c>
      <c r="CH148" s="58">
        <v>0</v>
      </c>
      <c r="CJ148" s="58">
        <v>0</v>
      </c>
      <c r="CL148" s="58">
        <v>0</v>
      </c>
      <c r="CN148" s="58">
        <v>0</v>
      </c>
      <c r="CP148" s="58">
        <v>0</v>
      </c>
      <c r="CR148" s="58">
        <v>0</v>
      </c>
      <c r="CT148" s="58">
        <v>0</v>
      </c>
      <c r="CU148" s="58">
        <v>0</v>
      </c>
      <c r="CV148" s="58">
        <v>0</v>
      </c>
      <c r="CW148" s="58" t="s">
        <v>346</v>
      </c>
      <c r="CX148" s="58" t="s">
        <v>346</v>
      </c>
      <c r="CY148" s="58" t="s">
        <v>346</v>
      </c>
    </row>
    <row r="149" spans="3:103" x14ac:dyDescent="0.25">
      <c r="C149" s="58">
        <v>147</v>
      </c>
      <c r="D149" s="58">
        <v>0</v>
      </c>
      <c r="E149" s="58">
        <v>0</v>
      </c>
      <c r="F149" s="58">
        <v>0</v>
      </c>
      <c r="G149" s="58">
        <v>0</v>
      </c>
      <c r="H149" s="58">
        <v>0</v>
      </c>
      <c r="I149" s="58">
        <v>0</v>
      </c>
      <c r="J149" s="58">
        <v>0</v>
      </c>
      <c r="K149" s="58">
        <v>0</v>
      </c>
      <c r="L149" s="58">
        <v>0</v>
      </c>
      <c r="M149" s="58">
        <v>0</v>
      </c>
      <c r="N149" s="58">
        <v>0</v>
      </c>
      <c r="O149" s="58">
        <v>0</v>
      </c>
      <c r="P149" s="58">
        <v>0</v>
      </c>
      <c r="Q149" s="58">
        <v>0</v>
      </c>
      <c r="R149" s="58">
        <v>0</v>
      </c>
      <c r="S149" s="58">
        <v>0</v>
      </c>
      <c r="T149" s="58">
        <v>0</v>
      </c>
      <c r="U149" s="58">
        <v>0</v>
      </c>
      <c r="V149" s="58">
        <v>0</v>
      </c>
      <c r="W149" s="58">
        <v>0</v>
      </c>
      <c r="X149" s="58">
        <v>0</v>
      </c>
      <c r="Y149" s="58">
        <v>0</v>
      </c>
      <c r="Z149" s="58">
        <v>0</v>
      </c>
      <c r="AA149" s="58">
        <v>0</v>
      </c>
      <c r="AB149" s="58">
        <v>0</v>
      </c>
      <c r="AC149" s="58">
        <v>0</v>
      </c>
      <c r="AD149" s="58">
        <v>0</v>
      </c>
      <c r="AE149" s="58">
        <v>0</v>
      </c>
      <c r="AF149" s="58">
        <v>0</v>
      </c>
      <c r="AG149" s="58">
        <v>0</v>
      </c>
      <c r="AH149" s="58">
        <v>0</v>
      </c>
      <c r="AI149" s="58">
        <v>0</v>
      </c>
      <c r="AJ149" s="58">
        <v>0</v>
      </c>
      <c r="AK149" s="58">
        <v>40100</v>
      </c>
      <c r="AL149" s="58">
        <v>0</v>
      </c>
      <c r="AM149" s="58">
        <v>0</v>
      </c>
      <c r="AN149" s="58">
        <v>0</v>
      </c>
      <c r="AO149" s="58">
        <v>0</v>
      </c>
      <c r="AP149" s="58">
        <v>0</v>
      </c>
      <c r="AQ149" s="58">
        <v>0</v>
      </c>
      <c r="AR149" s="58">
        <v>0</v>
      </c>
      <c r="AS149" s="58">
        <v>0</v>
      </c>
      <c r="AT149" s="58">
        <v>0</v>
      </c>
      <c r="AU149" s="58">
        <v>0</v>
      </c>
      <c r="AV149" s="58">
        <v>0</v>
      </c>
      <c r="AW149" s="58">
        <v>0</v>
      </c>
      <c r="AX149" s="58">
        <v>0</v>
      </c>
      <c r="AY149" s="58">
        <v>0</v>
      </c>
      <c r="AZ149" s="58">
        <v>0</v>
      </c>
      <c r="BA149" s="58">
        <v>0</v>
      </c>
      <c r="BB149" s="58">
        <v>0</v>
      </c>
      <c r="BC149" s="58">
        <v>0</v>
      </c>
      <c r="BD149" s="58">
        <v>0</v>
      </c>
      <c r="BE149" s="58">
        <v>0</v>
      </c>
      <c r="BF149" s="58">
        <v>0</v>
      </c>
      <c r="BG149" s="59">
        <v>0</v>
      </c>
      <c r="BH149" s="59">
        <v>0</v>
      </c>
      <c r="BI149" s="58">
        <v>0</v>
      </c>
      <c r="BJ149" s="58">
        <v>0</v>
      </c>
      <c r="BK149" s="58">
        <v>0</v>
      </c>
      <c r="BL149" s="58">
        <v>0</v>
      </c>
      <c r="BM149" s="58">
        <v>0</v>
      </c>
      <c r="BN149" s="58">
        <v>0</v>
      </c>
      <c r="BO149" s="58">
        <v>0</v>
      </c>
      <c r="BP149" s="58">
        <v>0</v>
      </c>
      <c r="BQ149" s="58">
        <v>0</v>
      </c>
      <c r="BR149" s="58">
        <v>0</v>
      </c>
      <c r="BS149" s="58">
        <v>0</v>
      </c>
      <c r="BT149" s="58">
        <v>0</v>
      </c>
      <c r="BU149" s="58">
        <v>0</v>
      </c>
      <c r="BV149" s="58">
        <v>0</v>
      </c>
      <c r="BW149" s="58">
        <v>0</v>
      </c>
      <c r="BX149" s="58">
        <v>0</v>
      </c>
      <c r="BY149" s="58">
        <v>0</v>
      </c>
      <c r="BZ149" s="58">
        <v>0</v>
      </c>
      <c r="CA149" s="58">
        <v>0</v>
      </c>
      <c r="CB149" s="58">
        <v>0</v>
      </c>
      <c r="CC149" s="59">
        <v>44755.645833333336</v>
      </c>
      <c r="CD149" s="59">
        <v>44755.645833333336</v>
      </c>
      <c r="CE149" s="58">
        <v>0</v>
      </c>
      <c r="CF149" s="58">
        <v>0</v>
      </c>
      <c r="CG149" s="58">
        <v>0</v>
      </c>
      <c r="CH149" s="58">
        <v>0</v>
      </c>
      <c r="CJ149" s="58">
        <v>0</v>
      </c>
      <c r="CL149" s="58">
        <v>0</v>
      </c>
      <c r="CN149" s="58">
        <v>0</v>
      </c>
      <c r="CP149" s="58">
        <v>0</v>
      </c>
      <c r="CR149" s="58">
        <v>0</v>
      </c>
      <c r="CT149" s="58">
        <v>0</v>
      </c>
      <c r="CU149" s="58">
        <v>0</v>
      </c>
      <c r="CV149" s="58">
        <v>0</v>
      </c>
      <c r="CW149" s="58" t="s">
        <v>346</v>
      </c>
      <c r="CX149" s="58" t="s">
        <v>346</v>
      </c>
      <c r="CY149" s="58" t="s">
        <v>346</v>
      </c>
    </row>
    <row r="150" spans="3:103" x14ac:dyDescent="0.25">
      <c r="C150" s="58">
        <v>148</v>
      </c>
      <c r="D150" s="58">
        <v>0</v>
      </c>
      <c r="E150" s="58">
        <v>0</v>
      </c>
      <c r="F150" s="58">
        <v>0</v>
      </c>
      <c r="G150" s="58">
        <v>0</v>
      </c>
      <c r="H150" s="58">
        <v>0</v>
      </c>
      <c r="I150" s="58">
        <v>0</v>
      </c>
      <c r="J150" s="58">
        <v>0</v>
      </c>
      <c r="K150" s="58">
        <v>0</v>
      </c>
      <c r="L150" s="58">
        <v>0</v>
      </c>
      <c r="M150" s="58">
        <v>0</v>
      </c>
      <c r="N150" s="58">
        <v>0</v>
      </c>
      <c r="O150" s="58">
        <v>0</v>
      </c>
      <c r="P150" s="58">
        <v>0</v>
      </c>
      <c r="Q150" s="58">
        <v>0</v>
      </c>
      <c r="R150" s="58">
        <v>0</v>
      </c>
      <c r="S150" s="58">
        <v>0</v>
      </c>
      <c r="T150" s="58">
        <v>0</v>
      </c>
      <c r="U150" s="58">
        <v>0</v>
      </c>
      <c r="V150" s="58">
        <v>0</v>
      </c>
      <c r="W150" s="58">
        <v>0</v>
      </c>
      <c r="X150" s="58">
        <v>0</v>
      </c>
      <c r="Y150" s="58">
        <v>0</v>
      </c>
      <c r="Z150" s="58">
        <v>0</v>
      </c>
      <c r="AA150" s="58">
        <v>0</v>
      </c>
      <c r="AB150" s="58">
        <v>0</v>
      </c>
      <c r="AC150" s="58">
        <v>0</v>
      </c>
      <c r="AD150" s="58">
        <v>0</v>
      </c>
      <c r="AE150" s="58">
        <v>0</v>
      </c>
      <c r="AF150" s="58">
        <v>0</v>
      </c>
      <c r="AG150" s="58">
        <v>0</v>
      </c>
      <c r="AH150" s="58">
        <v>0</v>
      </c>
      <c r="AI150" s="58">
        <v>0</v>
      </c>
      <c r="AJ150" s="58">
        <v>0</v>
      </c>
      <c r="AK150" s="58">
        <v>40200</v>
      </c>
      <c r="AL150" s="58">
        <v>0</v>
      </c>
      <c r="AM150" s="58">
        <v>0</v>
      </c>
      <c r="AN150" s="58">
        <v>0</v>
      </c>
      <c r="AO150" s="58">
        <v>0</v>
      </c>
      <c r="AP150" s="58">
        <v>0</v>
      </c>
      <c r="AQ150" s="58">
        <v>0</v>
      </c>
      <c r="AR150" s="58">
        <v>0</v>
      </c>
      <c r="AS150" s="58">
        <v>0</v>
      </c>
      <c r="AT150" s="58">
        <v>0</v>
      </c>
      <c r="AU150" s="58">
        <v>0</v>
      </c>
      <c r="AV150" s="58">
        <v>0</v>
      </c>
      <c r="AW150" s="58">
        <v>0</v>
      </c>
      <c r="AX150" s="58">
        <v>0</v>
      </c>
      <c r="AY150" s="58">
        <v>0</v>
      </c>
      <c r="AZ150" s="58">
        <v>0</v>
      </c>
      <c r="BA150" s="58">
        <v>0</v>
      </c>
      <c r="BB150" s="58">
        <v>0</v>
      </c>
      <c r="BC150" s="58">
        <v>0</v>
      </c>
      <c r="BD150" s="58">
        <v>0</v>
      </c>
      <c r="BE150" s="58">
        <v>0</v>
      </c>
      <c r="BF150" s="58">
        <v>0</v>
      </c>
      <c r="BG150" s="59">
        <v>0</v>
      </c>
      <c r="BH150" s="59">
        <v>0</v>
      </c>
      <c r="BI150" s="58">
        <v>0</v>
      </c>
      <c r="BJ150" s="58">
        <v>0</v>
      </c>
      <c r="BK150" s="58">
        <v>0</v>
      </c>
      <c r="BL150" s="58">
        <v>0</v>
      </c>
      <c r="BM150" s="58">
        <v>0</v>
      </c>
      <c r="BN150" s="58">
        <v>0</v>
      </c>
      <c r="BO150" s="58">
        <v>0</v>
      </c>
      <c r="BP150" s="58">
        <v>0</v>
      </c>
      <c r="BQ150" s="58">
        <v>0</v>
      </c>
      <c r="BR150" s="58">
        <v>0</v>
      </c>
      <c r="BS150" s="58">
        <v>0</v>
      </c>
      <c r="BT150" s="58">
        <v>0</v>
      </c>
      <c r="BU150" s="58">
        <v>0</v>
      </c>
      <c r="BV150" s="58">
        <v>0</v>
      </c>
      <c r="BW150" s="58">
        <v>0</v>
      </c>
      <c r="BX150" s="58">
        <v>0</v>
      </c>
      <c r="BY150" s="58">
        <v>0</v>
      </c>
      <c r="BZ150" s="58">
        <v>0</v>
      </c>
      <c r="CA150" s="58">
        <v>0</v>
      </c>
      <c r="CB150" s="58">
        <v>0</v>
      </c>
      <c r="CC150" s="59">
        <v>44755.645833333336</v>
      </c>
      <c r="CD150" s="59">
        <v>44755.645833333336</v>
      </c>
      <c r="CE150" s="58">
        <v>0</v>
      </c>
      <c r="CF150" s="58">
        <v>0</v>
      </c>
      <c r="CG150" s="58">
        <v>0</v>
      </c>
      <c r="CH150" s="58">
        <v>0</v>
      </c>
      <c r="CJ150" s="58">
        <v>0</v>
      </c>
      <c r="CL150" s="58">
        <v>0</v>
      </c>
      <c r="CN150" s="58">
        <v>0</v>
      </c>
      <c r="CP150" s="58">
        <v>0</v>
      </c>
      <c r="CR150" s="58">
        <v>0</v>
      </c>
      <c r="CT150" s="58">
        <v>0</v>
      </c>
      <c r="CU150" s="58">
        <v>0</v>
      </c>
      <c r="CV150" s="58">
        <v>0</v>
      </c>
      <c r="CW150" s="58" t="s">
        <v>346</v>
      </c>
      <c r="CX150" s="58" t="s">
        <v>346</v>
      </c>
      <c r="CY150" s="58" t="s">
        <v>346</v>
      </c>
    </row>
    <row r="151" spans="3:103" x14ac:dyDescent="0.25">
      <c r="C151" s="58">
        <v>149</v>
      </c>
      <c r="D151" s="58">
        <v>0</v>
      </c>
      <c r="E151" s="58">
        <v>0</v>
      </c>
      <c r="F151" s="58">
        <v>0</v>
      </c>
      <c r="G151" s="58">
        <v>0</v>
      </c>
      <c r="H151" s="58">
        <v>0</v>
      </c>
      <c r="I151" s="58">
        <v>0</v>
      </c>
      <c r="J151" s="58">
        <v>0</v>
      </c>
      <c r="K151" s="58">
        <v>0</v>
      </c>
      <c r="L151" s="58">
        <v>0</v>
      </c>
      <c r="M151" s="58">
        <v>0</v>
      </c>
      <c r="N151" s="58">
        <v>0</v>
      </c>
      <c r="O151" s="58">
        <v>0</v>
      </c>
      <c r="P151" s="58">
        <v>0</v>
      </c>
      <c r="Q151" s="58">
        <v>0</v>
      </c>
      <c r="R151" s="58">
        <v>0</v>
      </c>
      <c r="S151" s="58">
        <v>0</v>
      </c>
      <c r="T151" s="58">
        <v>0</v>
      </c>
      <c r="U151" s="58">
        <v>0</v>
      </c>
      <c r="V151" s="58">
        <v>0</v>
      </c>
      <c r="W151" s="58">
        <v>0</v>
      </c>
      <c r="X151" s="58">
        <v>0</v>
      </c>
      <c r="Y151" s="58">
        <v>0</v>
      </c>
      <c r="Z151" s="58">
        <v>0</v>
      </c>
      <c r="AA151" s="58">
        <v>0</v>
      </c>
      <c r="AB151" s="58">
        <v>0</v>
      </c>
      <c r="AC151" s="58">
        <v>0</v>
      </c>
      <c r="AD151" s="58">
        <v>0</v>
      </c>
      <c r="AE151" s="58">
        <v>0</v>
      </c>
      <c r="AF151" s="58">
        <v>0</v>
      </c>
      <c r="AG151" s="58">
        <v>0</v>
      </c>
      <c r="AH151" s="58">
        <v>0</v>
      </c>
      <c r="AI151" s="58">
        <v>0</v>
      </c>
      <c r="AJ151" s="58">
        <v>0</v>
      </c>
      <c r="AK151" s="58">
        <v>40300</v>
      </c>
      <c r="AL151" s="58">
        <v>0</v>
      </c>
      <c r="AM151" s="58">
        <v>0</v>
      </c>
      <c r="AN151" s="58">
        <v>0</v>
      </c>
      <c r="AO151" s="58">
        <v>0</v>
      </c>
      <c r="AP151" s="58">
        <v>0</v>
      </c>
      <c r="AQ151" s="58">
        <v>0</v>
      </c>
      <c r="AR151" s="58">
        <v>0</v>
      </c>
      <c r="AS151" s="58">
        <v>0</v>
      </c>
      <c r="AT151" s="58">
        <v>0</v>
      </c>
      <c r="AU151" s="58">
        <v>0</v>
      </c>
      <c r="AV151" s="58">
        <v>0</v>
      </c>
      <c r="AW151" s="58">
        <v>0</v>
      </c>
      <c r="AX151" s="58">
        <v>0</v>
      </c>
      <c r="AY151" s="58">
        <v>0</v>
      </c>
      <c r="AZ151" s="58">
        <v>0</v>
      </c>
      <c r="BA151" s="58">
        <v>0</v>
      </c>
      <c r="BB151" s="58">
        <v>0</v>
      </c>
      <c r="BC151" s="58">
        <v>0</v>
      </c>
      <c r="BD151" s="58">
        <v>0</v>
      </c>
      <c r="BE151" s="58">
        <v>0</v>
      </c>
      <c r="BF151" s="58">
        <v>0</v>
      </c>
      <c r="BG151" s="59">
        <v>0</v>
      </c>
      <c r="BH151" s="59">
        <v>0</v>
      </c>
      <c r="BI151" s="58">
        <v>0</v>
      </c>
      <c r="BJ151" s="58">
        <v>0</v>
      </c>
      <c r="BK151" s="58">
        <v>0</v>
      </c>
      <c r="BL151" s="58">
        <v>0</v>
      </c>
      <c r="BM151" s="58">
        <v>0</v>
      </c>
      <c r="BN151" s="58">
        <v>0</v>
      </c>
      <c r="BO151" s="58">
        <v>0</v>
      </c>
      <c r="BP151" s="58">
        <v>0</v>
      </c>
      <c r="BQ151" s="58">
        <v>0</v>
      </c>
      <c r="BR151" s="58">
        <v>0</v>
      </c>
      <c r="BS151" s="58">
        <v>0</v>
      </c>
      <c r="BT151" s="58">
        <v>0</v>
      </c>
      <c r="BU151" s="58">
        <v>0</v>
      </c>
      <c r="BV151" s="58">
        <v>0</v>
      </c>
      <c r="BW151" s="58">
        <v>0</v>
      </c>
      <c r="BX151" s="58">
        <v>0</v>
      </c>
      <c r="BY151" s="58">
        <v>0</v>
      </c>
      <c r="BZ151" s="58">
        <v>0</v>
      </c>
      <c r="CA151" s="58">
        <v>0</v>
      </c>
      <c r="CB151" s="58">
        <v>0</v>
      </c>
      <c r="CC151" s="59">
        <v>44755.645833333336</v>
      </c>
      <c r="CD151" s="59">
        <v>44755.645833333336</v>
      </c>
      <c r="CE151" s="58">
        <v>0</v>
      </c>
      <c r="CF151" s="58">
        <v>0</v>
      </c>
      <c r="CG151" s="58">
        <v>0</v>
      </c>
      <c r="CH151" s="58">
        <v>0</v>
      </c>
      <c r="CJ151" s="58">
        <v>0</v>
      </c>
      <c r="CL151" s="58">
        <v>0</v>
      </c>
      <c r="CN151" s="58">
        <v>0</v>
      </c>
      <c r="CP151" s="58">
        <v>0</v>
      </c>
      <c r="CR151" s="58">
        <v>0</v>
      </c>
      <c r="CT151" s="58">
        <v>0</v>
      </c>
      <c r="CU151" s="58">
        <v>0</v>
      </c>
      <c r="CV151" s="58">
        <v>0</v>
      </c>
      <c r="CW151" s="58" t="s">
        <v>346</v>
      </c>
      <c r="CX151" s="58" t="s">
        <v>346</v>
      </c>
      <c r="CY151" s="58" t="s">
        <v>346</v>
      </c>
    </row>
    <row r="152" spans="3:103" x14ac:dyDescent="0.25">
      <c r="C152" s="58">
        <v>150</v>
      </c>
      <c r="D152" s="58">
        <v>0</v>
      </c>
      <c r="E152" s="58">
        <v>0</v>
      </c>
      <c r="F152" s="58">
        <v>0</v>
      </c>
      <c r="G152" s="58">
        <v>0</v>
      </c>
      <c r="H152" s="58">
        <v>0</v>
      </c>
      <c r="I152" s="58">
        <v>0</v>
      </c>
      <c r="J152" s="58">
        <v>0</v>
      </c>
      <c r="K152" s="58">
        <v>0</v>
      </c>
      <c r="L152" s="58">
        <v>0</v>
      </c>
      <c r="M152" s="58">
        <v>0</v>
      </c>
      <c r="N152" s="58">
        <v>0</v>
      </c>
      <c r="O152" s="58">
        <v>0</v>
      </c>
      <c r="P152" s="58">
        <v>0</v>
      </c>
      <c r="Q152" s="58">
        <v>0</v>
      </c>
      <c r="R152" s="58">
        <v>0</v>
      </c>
      <c r="S152" s="58">
        <v>0</v>
      </c>
      <c r="T152" s="58">
        <v>0</v>
      </c>
      <c r="U152" s="58">
        <v>0</v>
      </c>
      <c r="V152" s="58">
        <v>0</v>
      </c>
      <c r="W152" s="58">
        <v>0</v>
      </c>
      <c r="X152" s="58">
        <v>0</v>
      </c>
      <c r="Y152" s="58">
        <v>0</v>
      </c>
      <c r="Z152" s="58">
        <v>0</v>
      </c>
      <c r="AA152" s="58">
        <v>0</v>
      </c>
      <c r="AB152" s="58">
        <v>0</v>
      </c>
      <c r="AC152" s="58">
        <v>0</v>
      </c>
      <c r="AD152" s="58">
        <v>0</v>
      </c>
      <c r="AE152" s="58">
        <v>0</v>
      </c>
      <c r="AF152" s="58">
        <v>0</v>
      </c>
      <c r="AG152" s="58">
        <v>0</v>
      </c>
      <c r="AH152" s="58">
        <v>0</v>
      </c>
      <c r="AI152" s="58">
        <v>0</v>
      </c>
      <c r="AJ152" s="58">
        <v>0</v>
      </c>
      <c r="AK152" s="58">
        <v>40400</v>
      </c>
      <c r="AL152" s="58">
        <v>0</v>
      </c>
      <c r="AM152" s="58">
        <v>0</v>
      </c>
      <c r="AN152" s="58">
        <v>0</v>
      </c>
      <c r="AO152" s="58">
        <v>0</v>
      </c>
      <c r="AP152" s="58">
        <v>0</v>
      </c>
      <c r="AQ152" s="58">
        <v>0</v>
      </c>
      <c r="AR152" s="58">
        <v>0</v>
      </c>
      <c r="AS152" s="58">
        <v>0</v>
      </c>
      <c r="AT152" s="58">
        <v>0</v>
      </c>
      <c r="AU152" s="58">
        <v>0</v>
      </c>
      <c r="AV152" s="58">
        <v>0</v>
      </c>
      <c r="AW152" s="58">
        <v>0</v>
      </c>
      <c r="AX152" s="58">
        <v>0</v>
      </c>
      <c r="AY152" s="58">
        <v>0</v>
      </c>
      <c r="AZ152" s="58">
        <v>0</v>
      </c>
      <c r="BA152" s="58">
        <v>0</v>
      </c>
      <c r="BB152" s="58">
        <v>0</v>
      </c>
      <c r="BC152" s="58">
        <v>0</v>
      </c>
      <c r="BD152" s="58">
        <v>0</v>
      </c>
      <c r="BE152" s="58">
        <v>0</v>
      </c>
      <c r="BF152" s="58">
        <v>0</v>
      </c>
      <c r="BG152" s="59">
        <v>0</v>
      </c>
      <c r="BH152" s="59">
        <v>0</v>
      </c>
      <c r="BI152" s="58">
        <v>0</v>
      </c>
      <c r="BJ152" s="58">
        <v>0</v>
      </c>
      <c r="BK152" s="58">
        <v>0</v>
      </c>
      <c r="BL152" s="58">
        <v>0</v>
      </c>
      <c r="BM152" s="58">
        <v>0</v>
      </c>
      <c r="BN152" s="58">
        <v>0</v>
      </c>
      <c r="BO152" s="58">
        <v>0</v>
      </c>
      <c r="BP152" s="58">
        <v>0</v>
      </c>
      <c r="BQ152" s="58">
        <v>0</v>
      </c>
      <c r="BR152" s="58">
        <v>0</v>
      </c>
      <c r="BS152" s="58">
        <v>0</v>
      </c>
      <c r="BT152" s="58">
        <v>0</v>
      </c>
      <c r="BU152" s="58">
        <v>0</v>
      </c>
      <c r="BV152" s="58">
        <v>0</v>
      </c>
      <c r="BW152" s="58">
        <v>0</v>
      </c>
      <c r="BX152" s="58">
        <v>0</v>
      </c>
      <c r="BY152" s="58">
        <v>0</v>
      </c>
      <c r="BZ152" s="58">
        <v>0</v>
      </c>
      <c r="CA152" s="58">
        <v>0</v>
      </c>
      <c r="CB152" s="58">
        <v>0</v>
      </c>
      <c r="CC152" s="59">
        <v>44755.645833333336</v>
      </c>
      <c r="CD152" s="59">
        <v>44755.645833333336</v>
      </c>
      <c r="CE152" s="58">
        <v>0</v>
      </c>
      <c r="CF152" s="58">
        <v>0</v>
      </c>
      <c r="CG152" s="58">
        <v>0</v>
      </c>
      <c r="CH152" s="58">
        <v>0</v>
      </c>
      <c r="CJ152" s="58">
        <v>0</v>
      </c>
      <c r="CL152" s="58">
        <v>0</v>
      </c>
      <c r="CN152" s="58">
        <v>0</v>
      </c>
      <c r="CP152" s="58">
        <v>0</v>
      </c>
      <c r="CR152" s="58">
        <v>0</v>
      </c>
      <c r="CT152" s="58">
        <v>0</v>
      </c>
      <c r="CU152" s="58">
        <v>0</v>
      </c>
      <c r="CV152" s="58">
        <v>0</v>
      </c>
      <c r="CW152" s="58" t="s">
        <v>346</v>
      </c>
      <c r="CX152" s="58" t="s">
        <v>346</v>
      </c>
      <c r="CY152" s="58" t="s">
        <v>346</v>
      </c>
    </row>
    <row r="153" spans="3:103" x14ac:dyDescent="0.25">
      <c r="C153" s="58">
        <v>151</v>
      </c>
      <c r="D153" s="58">
        <v>0</v>
      </c>
      <c r="E153" s="58">
        <v>0</v>
      </c>
      <c r="F153" s="58">
        <v>0</v>
      </c>
      <c r="G153" s="58">
        <v>0</v>
      </c>
      <c r="H153" s="58">
        <v>0</v>
      </c>
      <c r="I153" s="58">
        <v>0</v>
      </c>
      <c r="J153" s="58">
        <v>0</v>
      </c>
      <c r="K153" s="58">
        <v>0</v>
      </c>
      <c r="L153" s="58">
        <v>0</v>
      </c>
      <c r="M153" s="58">
        <v>0</v>
      </c>
      <c r="N153" s="58">
        <v>0</v>
      </c>
      <c r="O153" s="58">
        <v>0</v>
      </c>
      <c r="P153" s="58">
        <v>0</v>
      </c>
      <c r="Q153" s="58">
        <v>0</v>
      </c>
      <c r="R153" s="58">
        <v>0</v>
      </c>
      <c r="S153" s="58">
        <v>0</v>
      </c>
      <c r="T153" s="58">
        <v>0</v>
      </c>
      <c r="U153" s="58">
        <v>0</v>
      </c>
      <c r="V153" s="58">
        <v>0</v>
      </c>
      <c r="W153" s="58">
        <v>0</v>
      </c>
      <c r="X153" s="58">
        <v>0</v>
      </c>
      <c r="Y153" s="58">
        <v>0</v>
      </c>
      <c r="Z153" s="58">
        <v>0</v>
      </c>
      <c r="AA153" s="58">
        <v>0</v>
      </c>
      <c r="AB153" s="58">
        <v>0</v>
      </c>
      <c r="AC153" s="58">
        <v>0</v>
      </c>
      <c r="AD153" s="58">
        <v>0</v>
      </c>
      <c r="AE153" s="58">
        <v>0</v>
      </c>
      <c r="AF153" s="58">
        <v>0</v>
      </c>
      <c r="AG153" s="58">
        <v>0</v>
      </c>
      <c r="AH153" s="58">
        <v>0</v>
      </c>
      <c r="AI153" s="58">
        <v>0</v>
      </c>
      <c r="AJ153" s="58">
        <v>0</v>
      </c>
      <c r="AK153" s="58">
        <v>40500</v>
      </c>
      <c r="AL153" s="58">
        <v>0</v>
      </c>
      <c r="AM153" s="58">
        <v>0</v>
      </c>
      <c r="AN153" s="58">
        <v>0</v>
      </c>
      <c r="AO153" s="58">
        <v>0</v>
      </c>
      <c r="AP153" s="58">
        <v>0</v>
      </c>
      <c r="AQ153" s="58">
        <v>0</v>
      </c>
      <c r="AR153" s="58">
        <v>0</v>
      </c>
      <c r="AS153" s="58">
        <v>0</v>
      </c>
      <c r="AT153" s="58">
        <v>0</v>
      </c>
      <c r="AU153" s="58">
        <v>0</v>
      </c>
      <c r="AV153" s="58">
        <v>0</v>
      </c>
      <c r="AW153" s="58">
        <v>0</v>
      </c>
      <c r="AX153" s="58">
        <v>0</v>
      </c>
      <c r="AY153" s="58">
        <v>0</v>
      </c>
      <c r="AZ153" s="58">
        <v>0</v>
      </c>
      <c r="BA153" s="58">
        <v>0</v>
      </c>
      <c r="BB153" s="58">
        <v>0</v>
      </c>
      <c r="BC153" s="58">
        <v>0</v>
      </c>
      <c r="BD153" s="58">
        <v>0</v>
      </c>
      <c r="BE153" s="58">
        <v>0</v>
      </c>
      <c r="BF153" s="58">
        <v>0</v>
      </c>
      <c r="BG153" s="59">
        <v>0</v>
      </c>
      <c r="BH153" s="59">
        <v>0</v>
      </c>
      <c r="BI153" s="58">
        <v>0</v>
      </c>
      <c r="BJ153" s="58">
        <v>0</v>
      </c>
      <c r="BK153" s="58">
        <v>0</v>
      </c>
      <c r="BL153" s="58">
        <v>0</v>
      </c>
      <c r="BM153" s="58">
        <v>0</v>
      </c>
      <c r="BN153" s="58">
        <v>0</v>
      </c>
      <c r="BO153" s="58">
        <v>0</v>
      </c>
      <c r="BP153" s="58">
        <v>0</v>
      </c>
      <c r="BQ153" s="58">
        <v>0</v>
      </c>
      <c r="BR153" s="58">
        <v>0</v>
      </c>
      <c r="BS153" s="58">
        <v>0</v>
      </c>
      <c r="BT153" s="58">
        <v>0</v>
      </c>
      <c r="BU153" s="58">
        <v>0</v>
      </c>
      <c r="BV153" s="58">
        <v>0</v>
      </c>
      <c r="BW153" s="58">
        <v>0</v>
      </c>
      <c r="BX153" s="58">
        <v>0</v>
      </c>
      <c r="BY153" s="58">
        <v>0</v>
      </c>
      <c r="BZ153" s="58">
        <v>0</v>
      </c>
      <c r="CA153" s="58">
        <v>0</v>
      </c>
      <c r="CB153" s="58">
        <v>0</v>
      </c>
      <c r="CC153" s="59">
        <v>44755.645833333336</v>
      </c>
      <c r="CD153" s="59">
        <v>44755.645833333336</v>
      </c>
      <c r="CE153" s="58">
        <v>0</v>
      </c>
      <c r="CF153" s="58">
        <v>0</v>
      </c>
      <c r="CG153" s="58">
        <v>0</v>
      </c>
      <c r="CH153" s="58">
        <v>0</v>
      </c>
      <c r="CJ153" s="58">
        <v>0</v>
      </c>
      <c r="CL153" s="58">
        <v>0</v>
      </c>
      <c r="CN153" s="58">
        <v>0</v>
      </c>
      <c r="CP153" s="58">
        <v>0</v>
      </c>
      <c r="CR153" s="58">
        <v>0</v>
      </c>
      <c r="CT153" s="58">
        <v>0</v>
      </c>
      <c r="CU153" s="58">
        <v>0</v>
      </c>
      <c r="CV153" s="58">
        <v>0</v>
      </c>
      <c r="CW153" s="58" t="s">
        <v>346</v>
      </c>
      <c r="CX153" s="58" t="s">
        <v>346</v>
      </c>
      <c r="CY153" s="58" t="s">
        <v>346</v>
      </c>
    </row>
    <row r="154" spans="3:103" x14ac:dyDescent="0.25">
      <c r="C154" s="58">
        <v>152</v>
      </c>
      <c r="D154" s="58">
        <v>0</v>
      </c>
      <c r="E154" s="58">
        <v>0</v>
      </c>
      <c r="F154" s="58">
        <v>0</v>
      </c>
      <c r="G154" s="58">
        <v>0</v>
      </c>
      <c r="H154" s="58">
        <v>0</v>
      </c>
      <c r="I154" s="58">
        <v>0</v>
      </c>
      <c r="J154" s="58">
        <v>0</v>
      </c>
      <c r="K154" s="58">
        <v>0</v>
      </c>
      <c r="L154" s="58">
        <v>0</v>
      </c>
      <c r="M154" s="58">
        <v>0</v>
      </c>
      <c r="N154" s="58">
        <v>0</v>
      </c>
      <c r="O154" s="58">
        <v>0</v>
      </c>
      <c r="P154" s="58">
        <v>0</v>
      </c>
      <c r="Q154" s="58">
        <v>0</v>
      </c>
      <c r="R154" s="58">
        <v>0</v>
      </c>
      <c r="S154" s="58">
        <v>0</v>
      </c>
      <c r="T154" s="58">
        <v>0</v>
      </c>
      <c r="U154" s="58">
        <v>0</v>
      </c>
      <c r="V154" s="58">
        <v>0</v>
      </c>
      <c r="W154" s="58">
        <v>0</v>
      </c>
      <c r="X154" s="58">
        <v>0</v>
      </c>
      <c r="Y154" s="58">
        <v>0</v>
      </c>
      <c r="Z154" s="58">
        <v>0</v>
      </c>
      <c r="AA154" s="58">
        <v>0</v>
      </c>
      <c r="AB154" s="58">
        <v>0</v>
      </c>
      <c r="AC154" s="58">
        <v>0</v>
      </c>
      <c r="AD154" s="58">
        <v>0</v>
      </c>
      <c r="AE154" s="58">
        <v>0</v>
      </c>
      <c r="AF154" s="58">
        <v>0</v>
      </c>
      <c r="AG154" s="58">
        <v>0</v>
      </c>
      <c r="AH154" s="58">
        <v>0</v>
      </c>
      <c r="AI154" s="58">
        <v>0</v>
      </c>
      <c r="AJ154" s="58">
        <v>0</v>
      </c>
      <c r="AK154" s="58">
        <v>40600</v>
      </c>
      <c r="AL154" s="58">
        <v>0</v>
      </c>
      <c r="AM154" s="58">
        <v>0</v>
      </c>
      <c r="AN154" s="58">
        <v>0</v>
      </c>
      <c r="AO154" s="58">
        <v>0</v>
      </c>
      <c r="AP154" s="58">
        <v>0</v>
      </c>
      <c r="AQ154" s="58">
        <v>0</v>
      </c>
      <c r="AR154" s="58">
        <v>0</v>
      </c>
      <c r="AS154" s="58">
        <v>0</v>
      </c>
      <c r="AT154" s="58">
        <v>0</v>
      </c>
      <c r="AU154" s="58">
        <v>0</v>
      </c>
      <c r="AV154" s="58">
        <v>0</v>
      </c>
      <c r="AW154" s="58">
        <v>0</v>
      </c>
      <c r="AX154" s="58">
        <v>0</v>
      </c>
      <c r="AY154" s="58">
        <v>0</v>
      </c>
      <c r="AZ154" s="58">
        <v>0</v>
      </c>
      <c r="BA154" s="58">
        <v>0</v>
      </c>
      <c r="BB154" s="58">
        <v>0</v>
      </c>
      <c r="BC154" s="58">
        <v>0</v>
      </c>
      <c r="BD154" s="58">
        <v>0</v>
      </c>
      <c r="BE154" s="58">
        <v>0</v>
      </c>
      <c r="BF154" s="58">
        <v>0</v>
      </c>
      <c r="BG154" s="59">
        <v>0</v>
      </c>
      <c r="BH154" s="59">
        <v>0</v>
      </c>
      <c r="BI154" s="58">
        <v>0</v>
      </c>
      <c r="BJ154" s="58">
        <v>0</v>
      </c>
      <c r="BK154" s="58">
        <v>0</v>
      </c>
      <c r="BL154" s="58">
        <v>0</v>
      </c>
      <c r="BM154" s="58">
        <v>0</v>
      </c>
      <c r="BN154" s="58">
        <v>0</v>
      </c>
      <c r="BO154" s="58">
        <v>0</v>
      </c>
      <c r="BP154" s="58">
        <v>0</v>
      </c>
      <c r="BQ154" s="58">
        <v>0</v>
      </c>
      <c r="BR154" s="58">
        <v>0</v>
      </c>
      <c r="BS154" s="58">
        <v>0</v>
      </c>
      <c r="BT154" s="58">
        <v>0</v>
      </c>
      <c r="BU154" s="58">
        <v>0</v>
      </c>
      <c r="BV154" s="58">
        <v>0</v>
      </c>
      <c r="BW154" s="58">
        <v>0</v>
      </c>
      <c r="BX154" s="58">
        <v>0</v>
      </c>
      <c r="BY154" s="58">
        <v>0</v>
      </c>
      <c r="BZ154" s="58">
        <v>0</v>
      </c>
      <c r="CA154" s="58">
        <v>0</v>
      </c>
      <c r="CB154" s="58">
        <v>0</v>
      </c>
      <c r="CC154" s="59">
        <v>44755.645833333336</v>
      </c>
      <c r="CD154" s="59">
        <v>44755.645833333336</v>
      </c>
      <c r="CE154" s="58">
        <v>0</v>
      </c>
      <c r="CF154" s="58">
        <v>0</v>
      </c>
      <c r="CG154" s="58">
        <v>0</v>
      </c>
      <c r="CH154" s="58">
        <v>0</v>
      </c>
      <c r="CJ154" s="58">
        <v>0</v>
      </c>
      <c r="CL154" s="58">
        <v>0</v>
      </c>
      <c r="CN154" s="58">
        <v>0</v>
      </c>
      <c r="CP154" s="58">
        <v>0</v>
      </c>
      <c r="CR154" s="58">
        <v>0</v>
      </c>
      <c r="CT154" s="58">
        <v>0</v>
      </c>
      <c r="CU154" s="58">
        <v>0</v>
      </c>
      <c r="CV154" s="58">
        <v>0</v>
      </c>
      <c r="CW154" s="58" t="s">
        <v>346</v>
      </c>
      <c r="CX154" s="58" t="s">
        <v>346</v>
      </c>
      <c r="CY154" s="58" t="s">
        <v>346</v>
      </c>
    </row>
    <row r="155" spans="3:103" x14ac:dyDescent="0.25">
      <c r="C155" s="58">
        <v>153</v>
      </c>
      <c r="D155" s="58">
        <v>0</v>
      </c>
      <c r="E155" s="58">
        <v>0</v>
      </c>
      <c r="F155" s="58">
        <v>0</v>
      </c>
      <c r="G155" s="58">
        <v>0</v>
      </c>
      <c r="H155" s="58">
        <v>0</v>
      </c>
      <c r="I155" s="58">
        <v>0</v>
      </c>
      <c r="J155" s="58">
        <v>0</v>
      </c>
      <c r="K155" s="58">
        <v>0</v>
      </c>
      <c r="L155" s="58">
        <v>0</v>
      </c>
      <c r="M155" s="58">
        <v>0</v>
      </c>
      <c r="N155" s="58">
        <v>0</v>
      </c>
      <c r="O155" s="58">
        <v>0</v>
      </c>
      <c r="P155" s="58">
        <v>0</v>
      </c>
      <c r="Q155" s="58">
        <v>0</v>
      </c>
      <c r="R155" s="58">
        <v>0</v>
      </c>
      <c r="S155" s="58">
        <v>0</v>
      </c>
      <c r="T155" s="58">
        <v>0</v>
      </c>
      <c r="U155" s="58">
        <v>0</v>
      </c>
      <c r="V155" s="58">
        <v>0</v>
      </c>
      <c r="W155" s="58">
        <v>0</v>
      </c>
      <c r="X155" s="58">
        <v>0</v>
      </c>
      <c r="Y155" s="58">
        <v>0</v>
      </c>
      <c r="Z155" s="58">
        <v>0</v>
      </c>
      <c r="AA155" s="58">
        <v>0</v>
      </c>
      <c r="AB155" s="58">
        <v>0</v>
      </c>
      <c r="AC155" s="58">
        <v>0</v>
      </c>
      <c r="AD155" s="58">
        <v>0</v>
      </c>
      <c r="AE155" s="58">
        <v>0</v>
      </c>
      <c r="AF155" s="58">
        <v>0</v>
      </c>
      <c r="AG155" s="58">
        <v>0</v>
      </c>
      <c r="AH155" s="58">
        <v>0</v>
      </c>
      <c r="AI155" s="58">
        <v>0</v>
      </c>
      <c r="AJ155" s="58">
        <v>0</v>
      </c>
      <c r="AK155" s="58">
        <v>40700</v>
      </c>
      <c r="AL155" s="58">
        <v>0</v>
      </c>
      <c r="AM155" s="58">
        <v>0</v>
      </c>
      <c r="AN155" s="58">
        <v>0</v>
      </c>
      <c r="AO155" s="58">
        <v>0</v>
      </c>
      <c r="AP155" s="58">
        <v>0</v>
      </c>
      <c r="AQ155" s="58">
        <v>0</v>
      </c>
      <c r="AR155" s="58">
        <v>0</v>
      </c>
      <c r="AS155" s="58">
        <v>0</v>
      </c>
      <c r="AT155" s="58">
        <v>0</v>
      </c>
      <c r="AU155" s="58">
        <v>0</v>
      </c>
      <c r="AV155" s="58">
        <v>0</v>
      </c>
      <c r="AW155" s="58">
        <v>0</v>
      </c>
      <c r="AX155" s="58">
        <v>0</v>
      </c>
      <c r="AY155" s="58">
        <v>0</v>
      </c>
      <c r="AZ155" s="58">
        <v>0</v>
      </c>
      <c r="BA155" s="58">
        <v>0</v>
      </c>
      <c r="BB155" s="58">
        <v>0</v>
      </c>
      <c r="BC155" s="58">
        <v>0</v>
      </c>
      <c r="BD155" s="58">
        <v>0</v>
      </c>
      <c r="BE155" s="58">
        <v>0</v>
      </c>
      <c r="BF155" s="58">
        <v>0</v>
      </c>
      <c r="BG155" s="59">
        <v>0</v>
      </c>
      <c r="BH155" s="59">
        <v>0</v>
      </c>
      <c r="BI155" s="58">
        <v>0</v>
      </c>
      <c r="BJ155" s="58">
        <v>0</v>
      </c>
      <c r="BK155" s="58">
        <v>0</v>
      </c>
      <c r="BL155" s="58">
        <v>0</v>
      </c>
      <c r="BM155" s="58">
        <v>0</v>
      </c>
      <c r="BN155" s="58">
        <v>0</v>
      </c>
      <c r="BO155" s="58">
        <v>0</v>
      </c>
      <c r="BP155" s="58">
        <v>0</v>
      </c>
      <c r="BQ155" s="58">
        <v>0</v>
      </c>
      <c r="BR155" s="58">
        <v>0</v>
      </c>
      <c r="BS155" s="58">
        <v>0</v>
      </c>
      <c r="BT155" s="58">
        <v>0</v>
      </c>
      <c r="BU155" s="58">
        <v>0</v>
      </c>
      <c r="BV155" s="58">
        <v>0</v>
      </c>
      <c r="BW155" s="58">
        <v>0</v>
      </c>
      <c r="BX155" s="58">
        <v>0</v>
      </c>
      <c r="BY155" s="58">
        <v>0</v>
      </c>
      <c r="BZ155" s="58">
        <v>0</v>
      </c>
      <c r="CA155" s="58">
        <v>0</v>
      </c>
      <c r="CB155" s="58">
        <v>0</v>
      </c>
      <c r="CC155" s="59">
        <v>44755.645833333336</v>
      </c>
      <c r="CD155" s="59">
        <v>44755.645833333336</v>
      </c>
      <c r="CE155" s="58">
        <v>0</v>
      </c>
      <c r="CF155" s="58">
        <v>0</v>
      </c>
      <c r="CG155" s="58">
        <v>0</v>
      </c>
      <c r="CH155" s="58">
        <v>0</v>
      </c>
      <c r="CJ155" s="58">
        <v>0</v>
      </c>
      <c r="CL155" s="58">
        <v>0</v>
      </c>
      <c r="CN155" s="58">
        <v>0</v>
      </c>
      <c r="CP155" s="58">
        <v>0</v>
      </c>
      <c r="CR155" s="58">
        <v>0</v>
      </c>
      <c r="CT155" s="58">
        <v>0</v>
      </c>
      <c r="CU155" s="58">
        <v>0</v>
      </c>
      <c r="CV155" s="58">
        <v>0</v>
      </c>
      <c r="CW155" s="58" t="s">
        <v>346</v>
      </c>
      <c r="CX155" s="58" t="s">
        <v>346</v>
      </c>
      <c r="CY155" s="58" t="s">
        <v>346</v>
      </c>
    </row>
    <row r="156" spans="3:103" x14ac:dyDescent="0.25">
      <c r="C156" s="58">
        <v>154</v>
      </c>
      <c r="D156" s="58">
        <v>0</v>
      </c>
      <c r="E156" s="58">
        <v>0</v>
      </c>
      <c r="F156" s="58">
        <v>0</v>
      </c>
      <c r="G156" s="58">
        <v>0</v>
      </c>
      <c r="H156" s="58">
        <v>0</v>
      </c>
      <c r="I156" s="58">
        <v>0</v>
      </c>
      <c r="J156" s="58">
        <v>0</v>
      </c>
      <c r="K156" s="58">
        <v>0</v>
      </c>
      <c r="L156" s="58">
        <v>0</v>
      </c>
      <c r="M156" s="58">
        <v>0</v>
      </c>
      <c r="N156" s="58">
        <v>0</v>
      </c>
      <c r="O156" s="58">
        <v>0</v>
      </c>
      <c r="P156" s="58">
        <v>0</v>
      </c>
      <c r="Q156" s="58">
        <v>0</v>
      </c>
      <c r="R156" s="58">
        <v>0</v>
      </c>
      <c r="S156" s="58">
        <v>0</v>
      </c>
      <c r="T156" s="58">
        <v>0</v>
      </c>
      <c r="U156" s="58">
        <v>0</v>
      </c>
      <c r="V156" s="58">
        <v>0</v>
      </c>
      <c r="W156" s="58">
        <v>0</v>
      </c>
      <c r="X156" s="58">
        <v>0</v>
      </c>
      <c r="Y156" s="58">
        <v>0</v>
      </c>
      <c r="Z156" s="58">
        <v>0</v>
      </c>
      <c r="AA156" s="58">
        <v>0</v>
      </c>
      <c r="AB156" s="58">
        <v>0</v>
      </c>
      <c r="AC156" s="58">
        <v>0</v>
      </c>
      <c r="AD156" s="58">
        <v>0</v>
      </c>
      <c r="AE156" s="58">
        <v>0</v>
      </c>
      <c r="AF156" s="58">
        <v>0</v>
      </c>
      <c r="AG156" s="58">
        <v>0</v>
      </c>
      <c r="AH156" s="58">
        <v>0</v>
      </c>
      <c r="AI156" s="58">
        <v>0</v>
      </c>
      <c r="AJ156" s="58">
        <v>0</v>
      </c>
      <c r="AK156" s="58">
        <v>40800</v>
      </c>
      <c r="AL156" s="58">
        <v>0</v>
      </c>
      <c r="AM156" s="58">
        <v>0</v>
      </c>
      <c r="AN156" s="58">
        <v>0</v>
      </c>
      <c r="AO156" s="58">
        <v>0</v>
      </c>
      <c r="AP156" s="58">
        <v>0</v>
      </c>
      <c r="AQ156" s="58">
        <v>0</v>
      </c>
      <c r="AR156" s="58">
        <v>0</v>
      </c>
      <c r="AS156" s="58">
        <v>0</v>
      </c>
      <c r="AT156" s="58">
        <v>0</v>
      </c>
      <c r="AU156" s="58">
        <v>0</v>
      </c>
      <c r="AV156" s="58">
        <v>0</v>
      </c>
      <c r="AW156" s="58">
        <v>0</v>
      </c>
      <c r="AX156" s="58">
        <v>0</v>
      </c>
      <c r="AY156" s="58">
        <v>0</v>
      </c>
      <c r="AZ156" s="58">
        <v>0</v>
      </c>
      <c r="BA156" s="58">
        <v>0</v>
      </c>
      <c r="BB156" s="58">
        <v>0</v>
      </c>
      <c r="BC156" s="58">
        <v>0</v>
      </c>
      <c r="BD156" s="58">
        <v>0</v>
      </c>
      <c r="BE156" s="58">
        <v>0</v>
      </c>
      <c r="BF156" s="58">
        <v>0</v>
      </c>
      <c r="BG156" s="59">
        <v>0</v>
      </c>
      <c r="BH156" s="59">
        <v>0</v>
      </c>
      <c r="BI156" s="58">
        <v>0</v>
      </c>
      <c r="BJ156" s="58">
        <v>0</v>
      </c>
      <c r="BK156" s="58">
        <v>0</v>
      </c>
      <c r="BL156" s="58">
        <v>0</v>
      </c>
      <c r="BM156" s="58">
        <v>0</v>
      </c>
      <c r="BN156" s="58">
        <v>0</v>
      </c>
      <c r="BO156" s="58">
        <v>0</v>
      </c>
      <c r="BP156" s="58">
        <v>0</v>
      </c>
      <c r="BQ156" s="58">
        <v>0</v>
      </c>
      <c r="BR156" s="58">
        <v>0</v>
      </c>
      <c r="BS156" s="58">
        <v>0</v>
      </c>
      <c r="BT156" s="58">
        <v>0</v>
      </c>
      <c r="BU156" s="58">
        <v>0</v>
      </c>
      <c r="BV156" s="58">
        <v>0</v>
      </c>
      <c r="BW156" s="58">
        <v>0</v>
      </c>
      <c r="BX156" s="58">
        <v>0</v>
      </c>
      <c r="BY156" s="58">
        <v>0</v>
      </c>
      <c r="BZ156" s="58">
        <v>0</v>
      </c>
      <c r="CA156" s="58">
        <v>0</v>
      </c>
      <c r="CB156" s="58">
        <v>0</v>
      </c>
      <c r="CC156" s="59">
        <v>44755.645833333336</v>
      </c>
      <c r="CD156" s="59">
        <v>44755.645833333336</v>
      </c>
      <c r="CE156" s="58">
        <v>0</v>
      </c>
      <c r="CF156" s="58">
        <v>0</v>
      </c>
      <c r="CG156" s="58">
        <v>0</v>
      </c>
      <c r="CH156" s="58">
        <v>0</v>
      </c>
      <c r="CJ156" s="58">
        <v>0</v>
      </c>
      <c r="CL156" s="58">
        <v>0</v>
      </c>
      <c r="CN156" s="58">
        <v>0</v>
      </c>
      <c r="CP156" s="58">
        <v>0</v>
      </c>
      <c r="CR156" s="58">
        <v>0</v>
      </c>
      <c r="CT156" s="58">
        <v>0</v>
      </c>
      <c r="CU156" s="58">
        <v>0</v>
      </c>
      <c r="CV156" s="58">
        <v>0</v>
      </c>
      <c r="CW156" s="58" t="s">
        <v>346</v>
      </c>
      <c r="CX156" s="58" t="s">
        <v>346</v>
      </c>
      <c r="CY156" s="58" t="s">
        <v>346</v>
      </c>
    </row>
    <row r="157" spans="3:103" x14ac:dyDescent="0.25">
      <c r="C157" s="58">
        <v>155</v>
      </c>
      <c r="D157" s="58">
        <v>0</v>
      </c>
      <c r="E157" s="58">
        <v>0</v>
      </c>
      <c r="F157" s="58">
        <v>0</v>
      </c>
      <c r="G157" s="58">
        <v>0</v>
      </c>
      <c r="H157" s="58">
        <v>0</v>
      </c>
      <c r="I157" s="58">
        <v>0</v>
      </c>
      <c r="J157" s="58">
        <v>0</v>
      </c>
      <c r="K157" s="58">
        <v>0</v>
      </c>
      <c r="L157" s="58">
        <v>0</v>
      </c>
      <c r="M157" s="58">
        <v>0</v>
      </c>
      <c r="N157" s="58">
        <v>0</v>
      </c>
      <c r="O157" s="58">
        <v>0</v>
      </c>
      <c r="P157" s="58">
        <v>0</v>
      </c>
      <c r="Q157" s="58">
        <v>0</v>
      </c>
      <c r="R157" s="58">
        <v>0</v>
      </c>
      <c r="S157" s="58">
        <v>0</v>
      </c>
      <c r="T157" s="58">
        <v>0</v>
      </c>
      <c r="U157" s="58">
        <v>0</v>
      </c>
      <c r="V157" s="58">
        <v>0</v>
      </c>
      <c r="W157" s="58">
        <v>0</v>
      </c>
      <c r="X157" s="58">
        <v>0</v>
      </c>
      <c r="Y157" s="58">
        <v>0</v>
      </c>
      <c r="Z157" s="58">
        <v>0</v>
      </c>
      <c r="AA157" s="58">
        <v>0</v>
      </c>
      <c r="AB157" s="58">
        <v>0</v>
      </c>
      <c r="AC157" s="58">
        <v>0</v>
      </c>
      <c r="AD157" s="58">
        <v>0</v>
      </c>
      <c r="AE157" s="58">
        <v>0</v>
      </c>
      <c r="AF157" s="58">
        <v>0</v>
      </c>
      <c r="AG157" s="58">
        <v>0</v>
      </c>
      <c r="AH157" s="58">
        <v>0</v>
      </c>
      <c r="AI157" s="58">
        <v>0</v>
      </c>
      <c r="AJ157" s="58">
        <v>0</v>
      </c>
      <c r="AK157" s="58">
        <v>40900</v>
      </c>
      <c r="AL157" s="58">
        <v>0</v>
      </c>
      <c r="AM157" s="58">
        <v>0</v>
      </c>
      <c r="AN157" s="58">
        <v>0</v>
      </c>
      <c r="AO157" s="58">
        <v>0</v>
      </c>
      <c r="AP157" s="58">
        <v>0</v>
      </c>
      <c r="AQ157" s="58">
        <v>0</v>
      </c>
      <c r="AR157" s="58">
        <v>0</v>
      </c>
      <c r="AS157" s="58">
        <v>0</v>
      </c>
      <c r="AT157" s="58">
        <v>0</v>
      </c>
      <c r="AU157" s="58">
        <v>0</v>
      </c>
      <c r="AV157" s="58">
        <v>0</v>
      </c>
      <c r="AW157" s="58">
        <v>0</v>
      </c>
      <c r="AX157" s="58">
        <v>0</v>
      </c>
      <c r="AY157" s="58">
        <v>0</v>
      </c>
      <c r="AZ157" s="58">
        <v>0</v>
      </c>
      <c r="BA157" s="58">
        <v>0</v>
      </c>
      <c r="BB157" s="58">
        <v>0</v>
      </c>
      <c r="BC157" s="58">
        <v>0</v>
      </c>
      <c r="BD157" s="58">
        <v>0</v>
      </c>
      <c r="BE157" s="58">
        <v>0</v>
      </c>
      <c r="BF157" s="58">
        <v>0</v>
      </c>
      <c r="BG157" s="59">
        <v>0</v>
      </c>
      <c r="BH157" s="59">
        <v>0</v>
      </c>
      <c r="BI157" s="58">
        <v>0</v>
      </c>
      <c r="BJ157" s="58">
        <v>0</v>
      </c>
      <c r="BK157" s="58">
        <v>0</v>
      </c>
      <c r="BL157" s="58">
        <v>0</v>
      </c>
      <c r="BM157" s="58">
        <v>0</v>
      </c>
      <c r="BN157" s="58">
        <v>0</v>
      </c>
      <c r="BO157" s="58">
        <v>0</v>
      </c>
      <c r="BP157" s="58">
        <v>0</v>
      </c>
      <c r="BQ157" s="58">
        <v>0</v>
      </c>
      <c r="BR157" s="58">
        <v>0</v>
      </c>
      <c r="BS157" s="58">
        <v>0</v>
      </c>
      <c r="BT157" s="58">
        <v>0</v>
      </c>
      <c r="BU157" s="58">
        <v>0</v>
      </c>
      <c r="BV157" s="58">
        <v>0</v>
      </c>
      <c r="BW157" s="58">
        <v>0</v>
      </c>
      <c r="BX157" s="58">
        <v>0</v>
      </c>
      <c r="BY157" s="58">
        <v>0</v>
      </c>
      <c r="BZ157" s="58">
        <v>0</v>
      </c>
      <c r="CA157" s="58">
        <v>0</v>
      </c>
      <c r="CB157" s="58">
        <v>0</v>
      </c>
      <c r="CC157" s="59">
        <v>44755.645833333336</v>
      </c>
      <c r="CD157" s="59">
        <v>44755.645833333336</v>
      </c>
      <c r="CE157" s="58">
        <v>0</v>
      </c>
      <c r="CF157" s="58">
        <v>0</v>
      </c>
      <c r="CG157" s="58">
        <v>0</v>
      </c>
      <c r="CH157" s="58">
        <v>0</v>
      </c>
      <c r="CJ157" s="58">
        <v>0</v>
      </c>
      <c r="CL157" s="58">
        <v>0</v>
      </c>
      <c r="CN157" s="58">
        <v>0</v>
      </c>
      <c r="CP157" s="58">
        <v>0</v>
      </c>
      <c r="CR157" s="58">
        <v>0</v>
      </c>
      <c r="CT157" s="58">
        <v>0</v>
      </c>
      <c r="CU157" s="58">
        <v>0</v>
      </c>
      <c r="CV157" s="58">
        <v>0</v>
      </c>
      <c r="CW157" s="58" t="s">
        <v>346</v>
      </c>
      <c r="CX157" s="58" t="s">
        <v>346</v>
      </c>
      <c r="CY157" s="58" t="s">
        <v>346</v>
      </c>
    </row>
    <row r="158" spans="3:103" x14ac:dyDescent="0.25">
      <c r="C158" s="58">
        <v>156</v>
      </c>
      <c r="D158" s="58">
        <v>0</v>
      </c>
      <c r="E158" s="58">
        <v>0</v>
      </c>
      <c r="F158" s="58">
        <v>0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0</v>
      </c>
      <c r="N158" s="58">
        <v>0</v>
      </c>
      <c r="O158" s="58">
        <v>0</v>
      </c>
      <c r="P158" s="58">
        <v>0</v>
      </c>
      <c r="Q158" s="58">
        <v>0</v>
      </c>
      <c r="R158" s="58">
        <v>0</v>
      </c>
      <c r="S158" s="58">
        <v>0</v>
      </c>
      <c r="T158" s="58">
        <v>0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8">
        <v>0</v>
      </c>
      <c r="AA158" s="58">
        <v>0</v>
      </c>
      <c r="AB158" s="58">
        <v>0</v>
      </c>
      <c r="AC158" s="58">
        <v>0</v>
      </c>
      <c r="AD158" s="58">
        <v>0</v>
      </c>
      <c r="AE158" s="58">
        <v>0</v>
      </c>
      <c r="AF158" s="58">
        <v>0</v>
      </c>
      <c r="AG158" s="58">
        <v>0</v>
      </c>
      <c r="AH158" s="58">
        <v>0</v>
      </c>
      <c r="AI158" s="58">
        <v>0</v>
      </c>
      <c r="AJ158" s="58">
        <v>0</v>
      </c>
      <c r="AK158" s="58">
        <v>41000</v>
      </c>
      <c r="AL158" s="58">
        <v>0</v>
      </c>
      <c r="AM158" s="58">
        <v>0</v>
      </c>
      <c r="AN158" s="58">
        <v>0</v>
      </c>
      <c r="AO158" s="58">
        <v>0</v>
      </c>
      <c r="AP158" s="58">
        <v>0</v>
      </c>
      <c r="AQ158" s="58">
        <v>0</v>
      </c>
      <c r="AR158" s="58">
        <v>0</v>
      </c>
      <c r="AS158" s="58">
        <v>0</v>
      </c>
      <c r="AT158" s="58">
        <v>0</v>
      </c>
      <c r="AU158" s="58">
        <v>0</v>
      </c>
      <c r="AV158" s="58">
        <v>0</v>
      </c>
      <c r="AW158" s="58">
        <v>0</v>
      </c>
      <c r="AX158" s="58">
        <v>0</v>
      </c>
      <c r="AY158" s="58">
        <v>0</v>
      </c>
      <c r="AZ158" s="58">
        <v>0</v>
      </c>
      <c r="BA158" s="58">
        <v>0</v>
      </c>
      <c r="BB158" s="58">
        <v>0</v>
      </c>
      <c r="BC158" s="58">
        <v>0</v>
      </c>
      <c r="BD158" s="58">
        <v>0</v>
      </c>
      <c r="BE158" s="58">
        <v>0</v>
      </c>
      <c r="BF158" s="58">
        <v>0</v>
      </c>
      <c r="BG158" s="59">
        <v>0</v>
      </c>
      <c r="BH158" s="59">
        <v>0</v>
      </c>
      <c r="BI158" s="58">
        <v>0</v>
      </c>
      <c r="BJ158" s="58">
        <v>0</v>
      </c>
      <c r="BK158" s="58">
        <v>0</v>
      </c>
      <c r="BL158" s="58">
        <v>0</v>
      </c>
      <c r="BM158" s="58">
        <v>0</v>
      </c>
      <c r="BN158" s="58">
        <v>0</v>
      </c>
      <c r="BO158" s="58">
        <v>0</v>
      </c>
      <c r="BP158" s="58">
        <v>0</v>
      </c>
      <c r="BQ158" s="58">
        <v>0</v>
      </c>
      <c r="BR158" s="58">
        <v>0</v>
      </c>
      <c r="BS158" s="58">
        <v>0</v>
      </c>
      <c r="BT158" s="58">
        <v>0</v>
      </c>
      <c r="BU158" s="58">
        <v>0</v>
      </c>
      <c r="BV158" s="58">
        <v>0</v>
      </c>
      <c r="BW158" s="58">
        <v>0</v>
      </c>
      <c r="BX158" s="58">
        <v>0</v>
      </c>
      <c r="BY158" s="58">
        <v>0</v>
      </c>
      <c r="BZ158" s="58">
        <v>0</v>
      </c>
      <c r="CA158" s="58">
        <v>0</v>
      </c>
      <c r="CB158" s="58">
        <v>0</v>
      </c>
      <c r="CC158" s="59">
        <v>44755.645833333336</v>
      </c>
      <c r="CD158" s="59">
        <v>44755.645833333336</v>
      </c>
      <c r="CE158" s="58">
        <v>0</v>
      </c>
      <c r="CF158" s="58">
        <v>0</v>
      </c>
      <c r="CG158" s="58">
        <v>0</v>
      </c>
      <c r="CH158" s="58">
        <v>0</v>
      </c>
      <c r="CJ158" s="58">
        <v>0</v>
      </c>
      <c r="CL158" s="58">
        <v>0</v>
      </c>
      <c r="CN158" s="58">
        <v>0</v>
      </c>
      <c r="CP158" s="58">
        <v>0</v>
      </c>
      <c r="CR158" s="58">
        <v>0</v>
      </c>
      <c r="CT158" s="58">
        <v>0</v>
      </c>
      <c r="CU158" s="58">
        <v>0</v>
      </c>
      <c r="CV158" s="58">
        <v>0</v>
      </c>
      <c r="CW158" s="58" t="s">
        <v>346</v>
      </c>
      <c r="CX158" s="58" t="s">
        <v>346</v>
      </c>
      <c r="CY158" s="58" t="s">
        <v>346</v>
      </c>
    </row>
    <row r="159" spans="3:103" x14ac:dyDescent="0.25">
      <c r="C159" s="58">
        <v>157</v>
      </c>
      <c r="D159" s="58">
        <v>0</v>
      </c>
      <c r="E159" s="58">
        <v>0</v>
      </c>
      <c r="F159" s="58">
        <v>0</v>
      </c>
      <c r="G159" s="58">
        <v>0</v>
      </c>
      <c r="H159" s="58">
        <v>0</v>
      </c>
      <c r="I159" s="58">
        <v>0</v>
      </c>
      <c r="J159" s="58">
        <v>0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58">
        <v>0</v>
      </c>
      <c r="R159" s="58">
        <v>0</v>
      </c>
      <c r="S159" s="58">
        <v>0</v>
      </c>
      <c r="T159" s="58">
        <v>0</v>
      </c>
      <c r="U159" s="58">
        <v>0</v>
      </c>
      <c r="V159" s="58">
        <v>0</v>
      </c>
      <c r="W159" s="58">
        <v>0</v>
      </c>
      <c r="X159" s="58">
        <v>0</v>
      </c>
      <c r="Y159" s="58">
        <v>0</v>
      </c>
      <c r="Z159" s="58">
        <v>0</v>
      </c>
      <c r="AA159" s="58">
        <v>0</v>
      </c>
      <c r="AB159" s="58">
        <v>0</v>
      </c>
      <c r="AC159" s="58">
        <v>0</v>
      </c>
      <c r="AD159" s="58">
        <v>0</v>
      </c>
      <c r="AE159" s="58">
        <v>0</v>
      </c>
      <c r="AF159" s="58">
        <v>0</v>
      </c>
      <c r="AG159" s="58">
        <v>0</v>
      </c>
      <c r="AH159" s="58">
        <v>0</v>
      </c>
      <c r="AI159" s="58">
        <v>0</v>
      </c>
      <c r="AJ159" s="58">
        <v>0</v>
      </c>
      <c r="AK159" s="58">
        <v>41100</v>
      </c>
      <c r="AL159" s="58">
        <v>0</v>
      </c>
      <c r="AM159" s="58">
        <v>0</v>
      </c>
      <c r="AN159" s="58">
        <v>0</v>
      </c>
      <c r="AO159" s="58">
        <v>0</v>
      </c>
      <c r="AP159" s="58">
        <v>0</v>
      </c>
      <c r="AQ159" s="58">
        <v>0</v>
      </c>
      <c r="AR159" s="58">
        <v>0</v>
      </c>
      <c r="AS159" s="58">
        <v>0</v>
      </c>
      <c r="AT159" s="58">
        <v>0</v>
      </c>
      <c r="AU159" s="58">
        <v>0</v>
      </c>
      <c r="AV159" s="58">
        <v>0</v>
      </c>
      <c r="AW159" s="58">
        <v>0</v>
      </c>
      <c r="AX159" s="58">
        <v>0</v>
      </c>
      <c r="AY159" s="58">
        <v>0</v>
      </c>
      <c r="AZ159" s="58">
        <v>0</v>
      </c>
      <c r="BA159" s="58">
        <v>0</v>
      </c>
      <c r="BB159" s="58">
        <v>0</v>
      </c>
      <c r="BC159" s="58">
        <v>0</v>
      </c>
      <c r="BD159" s="58">
        <v>0</v>
      </c>
      <c r="BE159" s="58">
        <v>0</v>
      </c>
      <c r="BF159" s="58">
        <v>0</v>
      </c>
      <c r="BG159" s="59">
        <v>0</v>
      </c>
      <c r="BH159" s="59">
        <v>0</v>
      </c>
      <c r="BI159" s="58">
        <v>0</v>
      </c>
      <c r="BJ159" s="58">
        <v>0</v>
      </c>
      <c r="BK159" s="58">
        <v>0</v>
      </c>
      <c r="BL159" s="58">
        <v>0</v>
      </c>
      <c r="BM159" s="58">
        <v>0</v>
      </c>
      <c r="BN159" s="58">
        <v>0</v>
      </c>
      <c r="BO159" s="58">
        <v>0</v>
      </c>
      <c r="BP159" s="58">
        <v>0</v>
      </c>
      <c r="BQ159" s="58">
        <v>0</v>
      </c>
      <c r="BR159" s="58">
        <v>0</v>
      </c>
      <c r="BS159" s="58">
        <v>0</v>
      </c>
      <c r="BT159" s="58">
        <v>0</v>
      </c>
      <c r="BU159" s="58">
        <v>0</v>
      </c>
      <c r="BV159" s="58">
        <v>0</v>
      </c>
      <c r="BW159" s="58">
        <v>0</v>
      </c>
      <c r="BX159" s="58">
        <v>0</v>
      </c>
      <c r="BY159" s="58">
        <v>0</v>
      </c>
      <c r="BZ159" s="58">
        <v>0</v>
      </c>
      <c r="CA159" s="58">
        <v>0</v>
      </c>
      <c r="CB159" s="58">
        <v>0</v>
      </c>
      <c r="CC159" s="59">
        <v>44755.645833333336</v>
      </c>
      <c r="CD159" s="59">
        <v>44755.645833333336</v>
      </c>
      <c r="CE159" s="58">
        <v>0</v>
      </c>
      <c r="CF159" s="58">
        <v>0</v>
      </c>
      <c r="CG159" s="58">
        <v>0</v>
      </c>
      <c r="CH159" s="58">
        <v>0</v>
      </c>
      <c r="CJ159" s="58">
        <v>0</v>
      </c>
      <c r="CL159" s="58">
        <v>0</v>
      </c>
      <c r="CN159" s="58">
        <v>0</v>
      </c>
      <c r="CP159" s="58">
        <v>0</v>
      </c>
      <c r="CR159" s="58">
        <v>0</v>
      </c>
      <c r="CT159" s="58">
        <v>0</v>
      </c>
      <c r="CU159" s="58">
        <v>0</v>
      </c>
      <c r="CV159" s="58">
        <v>0</v>
      </c>
      <c r="CW159" s="58" t="s">
        <v>346</v>
      </c>
      <c r="CX159" s="58" t="s">
        <v>346</v>
      </c>
      <c r="CY159" s="58" t="s">
        <v>346</v>
      </c>
    </row>
    <row r="160" spans="3:103" x14ac:dyDescent="0.25">
      <c r="C160" s="58">
        <v>158</v>
      </c>
      <c r="D160" s="58">
        <v>0</v>
      </c>
      <c r="E160" s="58">
        <v>0</v>
      </c>
      <c r="F160" s="58">
        <v>0</v>
      </c>
      <c r="G160" s="58">
        <v>0</v>
      </c>
      <c r="H160" s="58">
        <v>0</v>
      </c>
      <c r="I160" s="58">
        <v>0</v>
      </c>
      <c r="J160" s="58">
        <v>0</v>
      </c>
      <c r="K160" s="58">
        <v>0</v>
      </c>
      <c r="L160" s="58">
        <v>0</v>
      </c>
      <c r="M160" s="58">
        <v>0</v>
      </c>
      <c r="N160" s="58">
        <v>0</v>
      </c>
      <c r="O160" s="58">
        <v>0</v>
      </c>
      <c r="P160" s="58">
        <v>0</v>
      </c>
      <c r="Q160" s="58">
        <v>0</v>
      </c>
      <c r="R160" s="58">
        <v>0</v>
      </c>
      <c r="S160" s="58">
        <v>0</v>
      </c>
      <c r="T160" s="58">
        <v>0</v>
      </c>
      <c r="U160" s="58">
        <v>0</v>
      </c>
      <c r="V160" s="58">
        <v>0</v>
      </c>
      <c r="W160" s="58">
        <v>0</v>
      </c>
      <c r="X160" s="58">
        <v>0</v>
      </c>
      <c r="Y160" s="58">
        <v>0</v>
      </c>
      <c r="Z160" s="58">
        <v>0</v>
      </c>
      <c r="AA160" s="58">
        <v>0</v>
      </c>
      <c r="AB160" s="58">
        <v>0</v>
      </c>
      <c r="AC160" s="58">
        <v>0</v>
      </c>
      <c r="AD160" s="58">
        <v>0</v>
      </c>
      <c r="AE160" s="58">
        <v>0</v>
      </c>
      <c r="AF160" s="58">
        <v>0</v>
      </c>
      <c r="AG160" s="58">
        <v>0</v>
      </c>
      <c r="AH160" s="58">
        <v>0</v>
      </c>
      <c r="AI160" s="58">
        <v>0</v>
      </c>
      <c r="AJ160" s="58">
        <v>0</v>
      </c>
      <c r="AK160" s="58">
        <v>41200</v>
      </c>
      <c r="AL160" s="58">
        <v>0</v>
      </c>
      <c r="AM160" s="58">
        <v>0</v>
      </c>
      <c r="AN160" s="58">
        <v>0</v>
      </c>
      <c r="AO160" s="58">
        <v>0</v>
      </c>
      <c r="AP160" s="58">
        <v>0</v>
      </c>
      <c r="AQ160" s="58">
        <v>0</v>
      </c>
      <c r="AR160" s="58">
        <v>0</v>
      </c>
      <c r="AS160" s="58">
        <v>0</v>
      </c>
      <c r="AT160" s="58">
        <v>0</v>
      </c>
      <c r="AU160" s="58">
        <v>0</v>
      </c>
      <c r="AV160" s="58">
        <v>0</v>
      </c>
      <c r="AW160" s="58">
        <v>0</v>
      </c>
      <c r="AX160" s="58">
        <v>0</v>
      </c>
      <c r="AY160" s="58">
        <v>0</v>
      </c>
      <c r="AZ160" s="58">
        <v>0</v>
      </c>
      <c r="BA160" s="58">
        <v>0</v>
      </c>
      <c r="BB160" s="58">
        <v>0</v>
      </c>
      <c r="BC160" s="58">
        <v>0</v>
      </c>
      <c r="BD160" s="58">
        <v>0</v>
      </c>
      <c r="BE160" s="58">
        <v>0</v>
      </c>
      <c r="BF160" s="58">
        <v>0</v>
      </c>
      <c r="BG160" s="59">
        <v>0</v>
      </c>
      <c r="BH160" s="59">
        <v>0</v>
      </c>
      <c r="BI160" s="58">
        <v>0</v>
      </c>
      <c r="BJ160" s="58">
        <v>0</v>
      </c>
      <c r="BK160" s="58">
        <v>0</v>
      </c>
      <c r="BL160" s="58">
        <v>0</v>
      </c>
      <c r="BM160" s="58">
        <v>0</v>
      </c>
      <c r="BN160" s="58">
        <v>0</v>
      </c>
      <c r="BO160" s="58">
        <v>0</v>
      </c>
      <c r="BP160" s="58">
        <v>0</v>
      </c>
      <c r="BQ160" s="58">
        <v>0</v>
      </c>
      <c r="BR160" s="58">
        <v>0</v>
      </c>
      <c r="BS160" s="58">
        <v>0</v>
      </c>
      <c r="BT160" s="58">
        <v>0</v>
      </c>
      <c r="BU160" s="58">
        <v>0</v>
      </c>
      <c r="BV160" s="58">
        <v>0</v>
      </c>
      <c r="BW160" s="58">
        <v>0</v>
      </c>
      <c r="BX160" s="58">
        <v>0</v>
      </c>
      <c r="BY160" s="58">
        <v>0</v>
      </c>
      <c r="BZ160" s="58">
        <v>0</v>
      </c>
      <c r="CA160" s="58">
        <v>0</v>
      </c>
      <c r="CB160" s="58">
        <v>0</v>
      </c>
      <c r="CC160" s="59">
        <v>44755.645833333336</v>
      </c>
      <c r="CD160" s="59">
        <v>44755.645833333336</v>
      </c>
      <c r="CE160" s="58">
        <v>0</v>
      </c>
      <c r="CF160" s="58">
        <v>0</v>
      </c>
      <c r="CG160" s="58">
        <v>0</v>
      </c>
      <c r="CH160" s="58">
        <v>0</v>
      </c>
      <c r="CJ160" s="58">
        <v>0</v>
      </c>
      <c r="CL160" s="58">
        <v>0</v>
      </c>
      <c r="CN160" s="58">
        <v>0</v>
      </c>
      <c r="CP160" s="58">
        <v>0</v>
      </c>
      <c r="CR160" s="58">
        <v>0</v>
      </c>
      <c r="CT160" s="58">
        <v>0</v>
      </c>
      <c r="CU160" s="58">
        <v>0</v>
      </c>
      <c r="CV160" s="58">
        <v>0</v>
      </c>
      <c r="CW160" s="58" t="s">
        <v>346</v>
      </c>
      <c r="CX160" s="58" t="s">
        <v>346</v>
      </c>
      <c r="CY160" s="58" t="s">
        <v>346</v>
      </c>
    </row>
    <row r="161" spans="3:103" x14ac:dyDescent="0.25">
      <c r="C161" s="58">
        <v>159</v>
      </c>
      <c r="D161" s="58">
        <v>0</v>
      </c>
      <c r="E161" s="58">
        <v>0</v>
      </c>
      <c r="F161" s="58">
        <v>0</v>
      </c>
      <c r="G161" s="58">
        <v>0</v>
      </c>
      <c r="H161" s="58">
        <v>0</v>
      </c>
      <c r="I161" s="58">
        <v>0</v>
      </c>
      <c r="J161" s="58">
        <v>0</v>
      </c>
      <c r="K161" s="58">
        <v>0</v>
      </c>
      <c r="L161" s="58">
        <v>0</v>
      </c>
      <c r="M161" s="58">
        <v>0</v>
      </c>
      <c r="N161" s="58">
        <v>0</v>
      </c>
      <c r="O161" s="58">
        <v>0</v>
      </c>
      <c r="P161" s="58">
        <v>0</v>
      </c>
      <c r="Q161" s="58">
        <v>0</v>
      </c>
      <c r="R161" s="58">
        <v>0</v>
      </c>
      <c r="S161" s="58">
        <v>0</v>
      </c>
      <c r="T161" s="58">
        <v>0</v>
      </c>
      <c r="U161" s="58">
        <v>0</v>
      </c>
      <c r="V161" s="58">
        <v>0</v>
      </c>
      <c r="W161" s="58">
        <v>0</v>
      </c>
      <c r="X161" s="58">
        <v>0</v>
      </c>
      <c r="Y161" s="58">
        <v>0</v>
      </c>
      <c r="Z161" s="58">
        <v>0</v>
      </c>
      <c r="AA161" s="58">
        <v>0</v>
      </c>
      <c r="AB161" s="58">
        <v>0</v>
      </c>
      <c r="AC161" s="58">
        <v>0</v>
      </c>
      <c r="AD161" s="58">
        <v>0</v>
      </c>
      <c r="AE161" s="58">
        <v>0</v>
      </c>
      <c r="AF161" s="58">
        <v>0</v>
      </c>
      <c r="AG161" s="58">
        <v>0</v>
      </c>
      <c r="AH161" s="58">
        <v>0</v>
      </c>
      <c r="AI161" s="58">
        <v>0</v>
      </c>
      <c r="AJ161" s="58">
        <v>0</v>
      </c>
      <c r="AK161" s="58">
        <v>41300</v>
      </c>
      <c r="AL161" s="58">
        <v>0</v>
      </c>
      <c r="AM161" s="58">
        <v>0</v>
      </c>
      <c r="AN161" s="58">
        <v>0</v>
      </c>
      <c r="AO161" s="58">
        <v>0</v>
      </c>
      <c r="AP161" s="58">
        <v>0</v>
      </c>
      <c r="AQ161" s="58">
        <v>0</v>
      </c>
      <c r="AR161" s="58">
        <v>0</v>
      </c>
      <c r="AS161" s="58">
        <v>0</v>
      </c>
      <c r="AT161" s="58">
        <v>0</v>
      </c>
      <c r="AU161" s="58">
        <v>0</v>
      </c>
      <c r="AV161" s="58">
        <v>0</v>
      </c>
      <c r="AW161" s="58">
        <v>0</v>
      </c>
      <c r="AX161" s="58">
        <v>0</v>
      </c>
      <c r="AY161" s="58">
        <v>0</v>
      </c>
      <c r="AZ161" s="58">
        <v>0</v>
      </c>
      <c r="BA161" s="58">
        <v>0</v>
      </c>
      <c r="BB161" s="58">
        <v>0</v>
      </c>
      <c r="BC161" s="58">
        <v>0</v>
      </c>
      <c r="BD161" s="58">
        <v>0</v>
      </c>
      <c r="BE161" s="58">
        <v>0</v>
      </c>
      <c r="BF161" s="58">
        <v>0</v>
      </c>
      <c r="BG161" s="59">
        <v>0</v>
      </c>
      <c r="BH161" s="59">
        <v>0</v>
      </c>
      <c r="BI161" s="58">
        <v>0</v>
      </c>
      <c r="BJ161" s="58">
        <v>0</v>
      </c>
      <c r="BK161" s="58">
        <v>0</v>
      </c>
      <c r="BL161" s="58">
        <v>0</v>
      </c>
      <c r="BM161" s="58">
        <v>0</v>
      </c>
      <c r="BN161" s="58">
        <v>0</v>
      </c>
      <c r="BO161" s="58">
        <v>0</v>
      </c>
      <c r="BP161" s="58">
        <v>0</v>
      </c>
      <c r="BQ161" s="58">
        <v>0</v>
      </c>
      <c r="BR161" s="58">
        <v>0</v>
      </c>
      <c r="BS161" s="58">
        <v>0</v>
      </c>
      <c r="BT161" s="58">
        <v>0</v>
      </c>
      <c r="BU161" s="58">
        <v>0</v>
      </c>
      <c r="BV161" s="58">
        <v>0</v>
      </c>
      <c r="BW161" s="58">
        <v>0</v>
      </c>
      <c r="BX161" s="58">
        <v>0</v>
      </c>
      <c r="BY161" s="58">
        <v>0</v>
      </c>
      <c r="BZ161" s="58">
        <v>0</v>
      </c>
      <c r="CA161" s="58">
        <v>0</v>
      </c>
      <c r="CB161" s="58">
        <v>0</v>
      </c>
      <c r="CC161" s="59">
        <v>44755.645833333336</v>
      </c>
      <c r="CD161" s="59">
        <v>44755.645833333336</v>
      </c>
      <c r="CE161" s="58">
        <v>0</v>
      </c>
      <c r="CF161" s="58">
        <v>0</v>
      </c>
      <c r="CG161" s="58">
        <v>0</v>
      </c>
      <c r="CH161" s="58">
        <v>0</v>
      </c>
      <c r="CJ161" s="58">
        <v>0</v>
      </c>
      <c r="CL161" s="58">
        <v>0</v>
      </c>
      <c r="CN161" s="58">
        <v>0</v>
      </c>
      <c r="CP161" s="58">
        <v>0</v>
      </c>
      <c r="CR161" s="58">
        <v>0</v>
      </c>
      <c r="CT161" s="58">
        <v>0</v>
      </c>
      <c r="CU161" s="58">
        <v>0</v>
      </c>
      <c r="CV161" s="58">
        <v>0</v>
      </c>
      <c r="CW161" s="58" t="s">
        <v>346</v>
      </c>
      <c r="CX161" s="58" t="s">
        <v>346</v>
      </c>
      <c r="CY161" s="58" t="s">
        <v>346</v>
      </c>
    </row>
    <row r="162" spans="3:103" x14ac:dyDescent="0.25">
      <c r="C162" s="58">
        <v>160</v>
      </c>
      <c r="D162" s="58">
        <v>0</v>
      </c>
      <c r="E162" s="58">
        <v>0</v>
      </c>
      <c r="F162" s="58">
        <v>0</v>
      </c>
      <c r="G162" s="58">
        <v>0</v>
      </c>
      <c r="H162" s="58">
        <v>0</v>
      </c>
      <c r="I162" s="58">
        <v>0</v>
      </c>
      <c r="J162" s="58">
        <v>0</v>
      </c>
      <c r="K162" s="58">
        <v>0</v>
      </c>
      <c r="L162" s="58">
        <v>0</v>
      </c>
      <c r="M162" s="58">
        <v>0</v>
      </c>
      <c r="N162" s="58">
        <v>0</v>
      </c>
      <c r="O162" s="58">
        <v>0</v>
      </c>
      <c r="P162" s="58">
        <v>0</v>
      </c>
      <c r="Q162" s="58">
        <v>0</v>
      </c>
      <c r="R162" s="58">
        <v>0</v>
      </c>
      <c r="S162" s="58">
        <v>0</v>
      </c>
      <c r="T162" s="58">
        <v>0</v>
      </c>
      <c r="U162" s="58">
        <v>0</v>
      </c>
      <c r="V162" s="58">
        <v>0</v>
      </c>
      <c r="W162" s="58">
        <v>0</v>
      </c>
      <c r="X162" s="58">
        <v>0</v>
      </c>
      <c r="Y162" s="58">
        <v>0</v>
      </c>
      <c r="Z162" s="58">
        <v>0</v>
      </c>
      <c r="AA162" s="58">
        <v>0</v>
      </c>
      <c r="AB162" s="58">
        <v>0</v>
      </c>
      <c r="AC162" s="58">
        <v>0</v>
      </c>
      <c r="AD162" s="58">
        <v>0</v>
      </c>
      <c r="AE162" s="58">
        <v>0</v>
      </c>
      <c r="AF162" s="58">
        <v>0</v>
      </c>
      <c r="AG162" s="58">
        <v>0</v>
      </c>
      <c r="AH162" s="58">
        <v>0</v>
      </c>
      <c r="AI162" s="58">
        <v>0</v>
      </c>
      <c r="AJ162" s="58">
        <v>0</v>
      </c>
      <c r="AK162" s="58">
        <v>41400</v>
      </c>
      <c r="AL162" s="58">
        <v>0</v>
      </c>
      <c r="AM162" s="58">
        <v>0</v>
      </c>
      <c r="AN162" s="58">
        <v>0</v>
      </c>
      <c r="AO162" s="58">
        <v>0</v>
      </c>
      <c r="AP162" s="58">
        <v>0</v>
      </c>
      <c r="AQ162" s="58">
        <v>0</v>
      </c>
      <c r="AR162" s="58">
        <v>0</v>
      </c>
      <c r="AS162" s="58">
        <v>0</v>
      </c>
      <c r="AT162" s="58">
        <v>0</v>
      </c>
      <c r="AU162" s="58">
        <v>0</v>
      </c>
      <c r="AV162" s="58">
        <v>0</v>
      </c>
      <c r="AW162" s="58">
        <v>0</v>
      </c>
      <c r="AX162" s="58">
        <v>0</v>
      </c>
      <c r="AY162" s="58">
        <v>0</v>
      </c>
      <c r="AZ162" s="58">
        <v>0</v>
      </c>
      <c r="BA162" s="58">
        <v>0</v>
      </c>
      <c r="BB162" s="58">
        <v>0</v>
      </c>
      <c r="BC162" s="58">
        <v>0</v>
      </c>
      <c r="BD162" s="58">
        <v>0</v>
      </c>
      <c r="BE162" s="58">
        <v>0</v>
      </c>
      <c r="BF162" s="58">
        <v>0</v>
      </c>
      <c r="BG162" s="59">
        <v>0</v>
      </c>
      <c r="BH162" s="59">
        <v>0</v>
      </c>
      <c r="BI162" s="58">
        <v>0</v>
      </c>
      <c r="BJ162" s="58">
        <v>0</v>
      </c>
      <c r="BK162" s="58">
        <v>0</v>
      </c>
      <c r="BL162" s="58">
        <v>0</v>
      </c>
      <c r="BM162" s="58">
        <v>0</v>
      </c>
      <c r="BN162" s="58">
        <v>0</v>
      </c>
      <c r="BO162" s="58">
        <v>0</v>
      </c>
      <c r="BP162" s="58">
        <v>0</v>
      </c>
      <c r="BQ162" s="58">
        <v>0</v>
      </c>
      <c r="BR162" s="58">
        <v>0</v>
      </c>
      <c r="BS162" s="58">
        <v>0</v>
      </c>
      <c r="BT162" s="58">
        <v>0</v>
      </c>
      <c r="BU162" s="58">
        <v>0</v>
      </c>
      <c r="BV162" s="58">
        <v>0</v>
      </c>
      <c r="BW162" s="58">
        <v>0</v>
      </c>
      <c r="BX162" s="58">
        <v>0</v>
      </c>
      <c r="BY162" s="58">
        <v>0</v>
      </c>
      <c r="BZ162" s="58">
        <v>0</v>
      </c>
      <c r="CA162" s="58">
        <v>0</v>
      </c>
      <c r="CB162" s="58">
        <v>0</v>
      </c>
      <c r="CC162" s="59">
        <v>44755.645833333336</v>
      </c>
      <c r="CD162" s="59">
        <v>44755.645833333336</v>
      </c>
      <c r="CE162" s="58">
        <v>0</v>
      </c>
      <c r="CF162" s="58">
        <v>0</v>
      </c>
      <c r="CG162" s="58">
        <v>0</v>
      </c>
      <c r="CH162" s="58">
        <v>0</v>
      </c>
      <c r="CJ162" s="58">
        <v>0</v>
      </c>
      <c r="CL162" s="58">
        <v>0</v>
      </c>
      <c r="CN162" s="58">
        <v>0</v>
      </c>
      <c r="CP162" s="58">
        <v>0</v>
      </c>
      <c r="CR162" s="58">
        <v>0</v>
      </c>
      <c r="CT162" s="58">
        <v>0</v>
      </c>
      <c r="CU162" s="58">
        <v>0</v>
      </c>
      <c r="CV162" s="58">
        <v>0</v>
      </c>
      <c r="CW162" s="58" t="s">
        <v>346</v>
      </c>
      <c r="CX162" s="58" t="s">
        <v>346</v>
      </c>
      <c r="CY162" s="58" t="s">
        <v>346</v>
      </c>
    </row>
    <row r="163" spans="3:103" x14ac:dyDescent="0.25">
      <c r="C163" s="58">
        <v>161</v>
      </c>
      <c r="D163" s="58">
        <v>0</v>
      </c>
      <c r="E163" s="58">
        <v>0</v>
      </c>
      <c r="F163" s="58">
        <v>0</v>
      </c>
      <c r="G163" s="58">
        <v>0</v>
      </c>
      <c r="H163" s="58">
        <v>0</v>
      </c>
      <c r="I163" s="58">
        <v>0</v>
      </c>
      <c r="J163" s="58">
        <v>0</v>
      </c>
      <c r="K163" s="58">
        <v>0</v>
      </c>
      <c r="L163" s="58">
        <v>0</v>
      </c>
      <c r="M163" s="58">
        <v>0</v>
      </c>
      <c r="N163" s="58">
        <v>0</v>
      </c>
      <c r="O163" s="58">
        <v>0</v>
      </c>
      <c r="P163" s="58">
        <v>0</v>
      </c>
      <c r="Q163" s="58">
        <v>0</v>
      </c>
      <c r="R163" s="58">
        <v>0</v>
      </c>
      <c r="S163" s="58">
        <v>0</v>
      </c>
      <c r="T163" s="58">
        <v>0</v>
      </c>
      <c r="U163" s="58">
        <v>0</v>
      </c>
      <c r="V163" s="58">
        <v>0</v>
      </c>
      <c r="W163" s="58">
        <v>0</v>
      </c>
      <c r="X163" s="58">
        <v>0</v>
      </c>
      <c r="Y163" s="58">
        <v>0</v>
      </c>
      <c r="Z163" s="58">
        <v>0</v>
      </c>
      <c r="AA163" s="58">
        <v>0</v>
      </c>
      <c r="AB163" s="58">
        <v>0</v>
      </c>
      <c r="AC163" s="58">
        <v>0</v>
      </c>
      <c r="AD163" s="58">
        <v>0</v>
      </c>
      <c r="AE163" s="58">
        <v>0</v>
      </c>
      <c r="AF163" s="58">
        <v>0</v>
      </c>
      <c r="AG163" s="58">
        <v>0</v>
      </c>
      <c r="AH163" s="58">
        <v>0</v>
      </c>
      <c r="AI163" s="58">
        <v>0</v>
      </c>
      <c r="AJ163" s="58">
        <v>0</v>
      </c>
      <c r="AK163" s="58">
        <v>41500</v>
      </c>
      <c r="AL163" s="58">
        <v>0</v>
      </c>
      <c r="AM163" s="58">
        <v>0</v>
      </c>
      <c r="AN163" s="58">
        <v>0</v>
      </c>
      <c r="AO163" s="58">
        <v>0</v>
      </c>
      <c r="AP163" s="58">
        <v>0</v>
      </c>
      <c r="AQ163" s="58">
        <v>0</v>
      </c>
      <c r="AR163" s="58">
        <v>0</v>
      </c>
      <c r="AS163" s="58">
        <v>0</v>
      </c>
      <c r="AT163" s="58">
        <v>0</v>
      </c>
      <c r="AU163" s="58">
        <v>0</v>
      </c>
      <c r="AV163" s="58">
        <v>0</v>
      </c>
      <c r="AW163" s="58">
        <v>0</v>
      </c>
      <c r="AX163" s="58">
        <v>0</v>
      </c>
      <c r="AY163" s="58">
        <v>0</v>
      </c>
      <c r="AZ163" s="58">
        <v>0</v>
      </c>
      <c r="BA163" s="58">
        <v>0</v>
      </c>
      <c r="BB163" s="58">
        <v>0</v>
      </c>
      <c r="BC163" s="58">
        <v>0</v>
      </c>
      <c r="BD163" s="58">
        <v>0</v>
      </c>
      <c r="BE163" s="58">
        <v>0</v>
      </c>
      <c r="BF163" s="58">
        <v>0</v>
      </c>
      <c r="BG163" s="59">
        <v>0</v>
      </c>
      <c r="BH163" s="59">
        <v>0</v>
      </c>
      <c r="BI163" s="58">
        <v>0</v>
      </c>
      <c r="BJ163" s="58">
        <v>0</v>
      </c>
      <c r="BK163" s="58">
        <v>0</v>
      </c>
      <c r="BL163" s="58">
        <v>0</v>
      </c>
      <c r="BM163" s="58">
        <v>0</v>
      </c>
      <c r="BN163" s="58">
        <v>0</v>
      </c>
      <c r="BO163" s="58">
        <v>0</v>
      </c>
      <c r="BP163" s="58">
        <v>0</v>
      </c>
      <c r="BQ163" s="58">
        <v>0</v>
      </c>
      <c r="BR163" s="58">
        <v>0</v>
      </c>
      <c r="BS163" s="58">
        <v>0</v>
      </c>
      <c r="BT163" s="58">
        <v>0</v>
      </c>
      <c r="BU163" s="58">
        <v>0</v>
      </c>
      <c r="BV163" s="58">
        <v>0</v>
      </c>
      <c r="BW163" s="58">
        <v>0</v>
      </c>
      <c r="BX163" s="58">
        <v>0</v>
      </c>
      <c r="BY163" s="58">
        <v>0</v>
      </c>
      <c r="BZ163" s="58">
        <v>0</v>
      </c>
      <c r="CA163" s="58">
        <v>0</v>
      </c>
      <c r="CB163" s="58">
        <v>0</v>
      </c>
      <c r="CC163" s="59">
        <v>44755.645833333336</v>
      </c>
      <c r="CD163" s="59">
        <v>44755.645833333336</v>
      </c>
      <c r="CE163" s="58">
        <v>0</v>
      </c>
      <c r="CF163" s="58">
        <v>0</v>
      </c>
      <c r="CG163" s="58">
        <v>0</v>
      </c>
      <c r="CH163" s="58">
        <v>0</v>
      </c>
      <c r="CJ163" s="58">
        <v>0</v>
      </c>
      <c r="CL163" s="58">
        <v>0</v>
      </c>
      <c r="CN163" s="58">
        <v>0</v>
      </c>
      <c r="CP163" s="58">
        <v>0</v>
      </c>
      <c r="CR163" s="58">
        <v>0</v>
      </c>
      <c r="CT163" s="58">
        <v>0</v>
      </c>
      <c r="CU163" s="58">
        <v>0</v>
      </c>
      <c r="CV163" s="58">
        <v>0</v>
      </c>
      <c r="CW163" s="58" t="s">
        <v>346</v>
      </c>
      <c r="CX163" s="58" t="s">
        <v>346</v>
      </c>
      <c r="CY163" s="58" t="s">
        <v>346</v>
      </c>
    </row>
    <row r="164" spans="3:103" x14ac:dyDescent="0.25">
      <c r="C164" s="58">
        <v>162</v>
      </c>
      <c r="D164" s="58">
        <v>0</v>
      </c>
      <c r="E164" s="58">
        <v>0</v>
      </c>
      <c r="F164" s="58">
        <v>0</v>
      </c>
      <c r="G164" s="58">
        <v>0</v>
      </c>
      <c r="H164" s="58">
        <v>0</v>
      </c>
      <c r="I164" s="58">
        <v>0</v>
      </c>
      <c r="J164" s="58">
        <v>0</v>
      </c>
      <c r="K164" s="58">
        <v>0</v>
      </c>
      <c r="L164" s="58">
        <v>0</v>
      </c>
      <c r="M164" s="58">
        <v>0</v>
      </c>
      <c r="N164" s="58">
        <v>0</v>
      </c>
      <c r="O164" s="58">
        <v>0</v>
      </c>
      <c r="P164" s="58">
        <v>0</v>
      </c>
      <c r="Q164" s="58">
        <v>0</v>
      </c>
      <c r="R164" s="58">
        <v>0</v>
      </c>
      <c r="S164" s="58">
        <v>0</v>
      </c>
      <c r="T164" s="58">
        <v>0</v>
      </c>
      <c r="U164" s="58">
        <v>0</v>
      </c>
      <c r="V164" s="58">
        <v>0</v>
      </c>
      <c r="W164" s="58">
        <v>0</v>
      </c>
      <c r="X164" s="58">
        <v>0</v>
      </c>
      <c r="Y164" s="58">
        <v>0</v>
      </c>
      <c r="Z164" s="58">
        <v>0</v>
      </c>
      <c r="AA164" s="58">
        <v>0</v>
      </c>
      <c r="AB164" s="58">
        <v>0</v>
      </c>
      <c r="AC164" s="58">
        <v>0</v>
      </c>
      <c r="AD164" s="58">
        <v>0</v>
      </c>
      <c r="AE164" s="58">
        <v>0</v>
      </c>
      <c r="AF164" s="58">
        <v>0</v>
      </c>
      <c r="AG164" s="58">
        <v>0</v>
      </c>
      <c r="AH164" s="58">
        <v>0</v>
      </c>
      <c r="AI164" s="58">
        <v>0</v>
      </c>
      <c r="AJ164" s="58">
        <v>0</v>
      </c>
      <c r="AK164" s="58">
        <v>41600</v>
      </c>
      <c r="AL164" s="58">
        <v>0</v>
      </c>
      <c r="AM164" s="58">
        <v>0</v>
      </c>
      <c r="AN164" s="58">
        <v>0</v>
      </c>
      <c r="AO164" s="58">
        <v>0</v>
      </c>
      <c r="AP164" s="58">
        <v>0</v>
      </c>
      <c r="AQ164" s="58">
        <v>0</v>
      </c>
      <c r="AR164" s="58">
        <v>0</v>
      </c>
      <c r="AS164" s="58">
        <v>0</v>
      </c>
      <c r="AT164" s="58">
        <v>0</v>
      </c>
      <c r="AU164" s="58">
        <v>0</v>
      </c>
      <c r="AV164" s="58">
        <v>0</v>
      </c>
      <c r="AW164" s="58">
        <v>0</v>
      </c>
      <c r="AX164" s="58">
        <v>0</v>
      </c>
      <c r="AY164" s="58">
        <v>0</v>
      </c>
      <c r="AZ164" s="58">
        <v>0</v>
      </c>
      <c r="BA164" s="58">
        <v>0</v>
      </c>
      <c r="BB164" s="58">
        <v>0</v>
      </c>
      <c r="BC164" s="58">
        <v>0</v>
      </c>
      <c r="BD164" s="58">
        <v>0</v>
      </c>
      <c r="BE164" s="58">
        <v>0</v>
      </c>
      <c r="BF164" s="58">
        <v>0</v>
      </c>
      <c r="BG164" s="59">
        <v>0</v>
      </c>
      <c r="BH164" s="59">
        <v>0</v>
      </c>
      <c r="BI164" s="58">
        <v>0</v>
      </c>
      <c r="BJ164" s="58">
        <v>0</v>
      </c>
      <c r="BK164" s="58">
        <v>0</v>
      </c>
      <c r="BL164" s="58">
        <v>0</v>
      </c>
      <c r="BM164" s="58">
        <v>0</v>
      </c>
      <c r="BN164" s="58">
        <v>0</v>
      </c>
      <c r="BO164" s="58">
        <v>0</v>
      </c>
      <c r="BP164" s="58">
        <v>0</v>
      </c>
      <c r="BQ164" s="58">
        <v>0</v>
      </c>
      <c r="BR164" s="58">
        <v>0</v>
      </c>
      <c r="BS164" s="58">
        <v>0</v>
      </c>
      <c r="BT164" s="58">
        <v>0</v>
      </c>
      <c r="BU164" s="58">
        <v>0</v>
      </c>
      <c r="BV164" s="58">
        <v>0</v>
      </c>
      <c r="BW164" s="58">
        <v>0</v>
      </c>
      <c r="BX164" s="58">
        <v>0</v>
      </c>
      <c r="BY164" s="58">
        <v>0</v>
      </c>
      <c r="BZ164" s="58">
        <v>0</v>
      </c>
      <c r="CA164" s="58">
        <v>0</v>
      </c>
      <c r="CB164" s="58">
        <v>0</v>
      </c>
      <c r="CC164" s="59">
        <v>44755.645833333336</v>
      </c>
      <c r="CD164" s="59">
        <v>44755.645833333336</v>
      </c>
      <c r="CE164" s="58">
        <v>0</v>
      </c>
      <c r="CF164" s="58">
        <v>0</v>
      </c>
      <c r="CG164" s="58">
        <v>0</v>
      </c>
      <c r="CH164" s="58">
        <v>0</v>
      </c>
      <c r="CJ164" s="58">
        <v>0</v>
      </c>
      <c r="CL164" s="58">
        <v>0</v>
      </c>
      <c r="CN164" s="58">
        <v>0</v>
      </c>
      <c r="CP164" s="58">
        <v>0</v>
      </c>
      <c r="CR164" s="58">
        <v>0</v>
      </c>
      <c r="CT164" s="58">
        <v>0</v>
      </c>
      <c r="CU164" s="58">
        <v>0</v>
      </c>
      <c r="CV164" s="58">
        <v>0</v>
      </c>
      <c r="CW164" s="58" t="s">
        <v>346</v>
      </c>
      <c r="CX164" s="58" t="s">
        <v>346</v>
      </c>
      <c r="CY164" s="58" t="s">
        <v>346</v>
      </c>
    </row>
    <row r="165" spans="3:103" x14ac:dyDescent="0.25">
      <c r="C165" s="58">
        <v>163</v>
      </c>
      <c r="D165" s="58">
        <v>0</v>
      </c>
      <c r="E165" s="58">
        <v>0</v>
      </c>
      <c r="F165" s="58">
        <v>0</v>
      </c>
      <c r="G165" s="58">
        <v>0</v>
      </c>
      <c r="H165" s="58">
        <v>0</v>
      </c>
      <c r="I165" s="58">
        <v>0</v>
      </c>
      <c r="J165" s="58">
        <v>0</v>
      </c>
      <c r="K165" s="58">
        <v>0</v>
      </c>
      <c r="L165" s="58">
        <v>0</v>
      </c>
      <c r="M165" s="58">
        <v>0</v>
      </c>
      <c r="N165" s="58">
        <v>0</v>
      </c>
      <c r="O165" s="58">
        <v>0</v>
      </c>
      <c r="P165" s="58">
        <v>0</v>
      </c>
      <c r="Q165" s="58">
        <v>0</v>
      </c>
      <c r="R165" s="58">
        <v>0</v>
      </c>
      <c r="S165" s="58">
        <v>0</v>
      </c>
      <c r="T165" s="58">
        <v>0</v>
      </c>
      <c r="U165" s="58">
        <v>0</v>
      </c>
      <c r="V165" s="58">
        <v>0</v>
      </c>
      <c r="W165" s="58">
        <v>0</v>
      </c>
      <c r="X165" s="58">
        <v>0</v>
      </c>
      <c r="Y165" s="58">
        <v>0</v>
      </c>
      <c r="Z165" s="58">
        <v>0</v>
      </c>
      <c r="AA165" s="58">
        <v>0</v>
      </c>
      <c r="AB165" s="58">
        <v>0</v>
      </c>
      <c r="AC165" s="58">
        <v>0</v>
      </c>
      <c r="AD165" s="58">
        <v>0</v>
      </c>
      <c r="AE165" s="58">
        <v>0</v>
      </c>
      <c r="AF165" s="58">
        <v>0</v>
      </c>
      <c r="AG165" s="58">
        <v>0</v>
      </c>
      <c r="AH165" s="58">
        <v>0</v>
      </c>
      <c r="AI165" s="58">
        <v>0</v>
      </c>
      <c r="AJ165" s="58">
        <v>0</v>
      </c>
      <c r="AK165" s="58">
        <v>41700</v>
      </c>
      <c r="AL165" s="58">
        <v>0</v>
      </c>
      <c r="AM165" s="58">
        <v>0</v>
      </c>
      <c r="AN165" s="58">
        <v>0</v>
      </c>
      <c r="AO165" s="58">
        <v>0</v>
      </c>
      <c r="AP165" s="58">
        <v>0</v>
      </c>
      <c r="AQ165" s="58">
        <v>0</v>
      </c>
      <c r="AR165" s="58">
        <v>0</v>
      </c>
      <c r="AS165" s="58">
        <v>0</v>
      </c>
      <c r="AT165" s="58">
        <v>0</v>
      </c>
      <c r="AU165" s="58">
        <v>0</v>
      </c>
      <c r="AV165" s="58">
        <v>0</v>
      </c>
      <c r="AW165" s="58">
        <v>0</v>
      </c>
      <c r="AX165" s="58">
        <v>0</v>
      </c>
      <c r="AY165" s="58">
        <v>0</v>
      </c>
      <c r="AZ165" s="58">
        <v>0</v>
      </c>
      <c r="BA165" s="58">
        <v>0</v>
      </c>
      <c r="BB165" s="58">
        <v>0</v>
      </c>
      <c r="BC165" s="58">
        <v>0</v>
      </c>
      <c r="BD165" s="58">
        <v>0</v>
      </c>
      <c r="BE165" s="58">
        <v>0</v>
      </c>
      <c r="BF165" s="58">
        <v>0</v>
      </c>
      <c r="BG165" s="59">
        <v>0</v>
      </c>
      <c r="BH165" s="59">
        <v>0</v>
      </c>
      <c r="BI165" s="58">
        <v>0</v>
      </c>
      <c r="BJ165" s="58">
        <v>0</v>
      </c>
      <c r="BK165" s="58">
        <v>0</v>
      </c>
      <c r="BL165" s="58">
        <v>0</v>
      </c>
      <c r="BM165" s="58">
        <v>0</v>
      </c>
      <c r="BN165" s="58">
        <v>0</v>
      </c>
      <c r="BO165" s="58">
        <v>0</v>
      </c>
      <c r="BP165" s="58">
        <v>0</v>
      </c>
      <c r="BQ165" s="58">
        <v>0</v>
      </c>
      <c r="BR165" s="58">
        <v>0</v>
      </c>
      <c r="BS165" s="58">
        <v>0</v>
      </c>
      <c r="BT165" s="58">
        <v>0</v>
      </c>
      <c r="BU165" s="58">
        <v>0</v>
      </c>
      <c r="BV165" s="58">
        <v>0</v>
      </c>
      <c r="BW165" s="58">
        <v>0</v>
      </c>
      <c r="BX165" s="58">
        <v>0</v>
      </c>
      <c r="BY165" s="58">
        <v>0</v>
      </c>
      <c r="BZ165" s="58">
        <v>0</v>
      </c>
      <c r="CA165" s="58">
        <v>0</v>
      </c>
      <c r="CB165" s="58">
        <v>0</v>
      </c>
      <c r="CC165" s="59">
        <v>44755.645833333336</v>
      </c>
      <c r="CD165" s="59">
        <v>44755.645833333336</v>
      </c>
      <c r="CE165" s="58">
        <v>0</v>
      </c>
      <c r="CF165" s="58">
        <v>0</v>
      </c>
      <c r="CG165" s="58">
        <v>0</v>
      </c>
      <c r="CH165" s="58">
        <v>0</v>
      </c>
      <c r="CJ165" s="58">
        <v>0</v>
      </c>
      <c r="CL165" s="58">
        <v>0</v>
      </c>
      <c r="CN165" s="58">
        <v>0</v>
      </c>
      <c r="CP165" s="58">
        <v>0</v>
      </c>
      <c r="CR165" s="58">
        <v>0</v>
      </c>
      <c r="CT165" s="58">
        <v>0</v>
      </c>
      <c r="CU165" s="58">
        <v>0</v>
      </c>
      <c r="CV165" s="58">
        <v>0</v>
      </c>
      <c r="CW165" s="58" t="s">
        <v>346</v>
      </c>
      <c r="CX165" s="58" t="s">
        <v>346</v>
      </c>
      <c r="CY165" s="58" t="s">
        <v>346</v>
      </c>
    </row>
    <row r="166" spans="3:103" x14ac:dyDescent="0.25">
      <c r="C166" s="58">
        <v>164</v>
      </c>
      <c r="D166" s="58">
        <v>0</v>
      </c>
      <c r="E166" s="58">
        <v>0</v>
      </c>
      <c r="F166" s="58">
        <v>0</v>
      </c>
      <c r="G166" s="58">
        <v>0</v>
      </c>
      <c r="H166" s="58">
        <v>0</v>
      </c>
      <c r="I166" s="58">
        <v>0</v>
      </c>
      <c r="J166" s="58">
        <v>0</v>
      </c>
      <c r="K166" s="58">
        <v>0</v>
      </c>
      <c r="L166" s="58">
        <v>0</v>
      </c>
      <c r="M166" s="58">
        <v>0</v>
      </c>
      <c r="N166" s="58">
        <v>0</v>
      </c>
      <c r="O166" s="58">
        <v>0</v>
      </c>
      <c r="P166" s="58">
        <v>0</v>
      </c>
      <c r="Q166" s="58">
        <v>0</v>
      </c>
      <c r="R166" s="58">
        <v>0</v>
      </c>
      <c r="S166" s="58">
        <v>0</v>
      </c>
      <c r="T166" s="58">
        <v>0</v>
      </c>
      <c r="U166" s="58">
        <v>0</v>
      </c>
      <c r="V166" s="58">
        <v>0</v>
      </c>
      <c r="W166" s="58">
        <v>0</v>
      </c>
      <c r="X166" s="58">
        <v>0</v>
      </c>
      <c r="Y166" s="58">
        <v>0</v>
      </c>
      <c r="Z166" s="58">
        <v>0</v>
      </c>
      <c r="AA166" s="58">
        <v>0</v>
      </c>
      <c r="AB166" s="58">
        <v>0</v>
      </c>
      <c r="AC166" s="58">
        <v>0</v>
      </c>
      <c r="AD166" s="58">
        <v>0</v>
      </c>
      <c r="AE166" s="58">
        <v>0</v>
      </c>
      <c r="AF166" s="58">
        <v>0</v>
      </c>
      <c r="AG166" s="58">
        <v>0</v>
      </c>
      <c r="AH166" s="58">
        <v>0</v>
      </c>
      <c r="AI166" s="58">
        <v>0</v>
      </c>
      <c r="AJ166" s="58">
        <v>0</v>
      </c>
      <c r="AK166" s="58">
        <v>41800</v>
      </c>
      <c r="AL166" s="58">
        <v>0</v>
      </c>
      <c r="AM166" s="58">
        <v>0</v>
      </c>
      <c r="AN166" s="58">
        <v>0</v>
      </c>
      <c r="AO166" s="58">
        <v>0</v>
      </c>
      <c r="AP166" s="58">
        <v>0</v>
      </c>
      <c r="AQ166" s="58">
        <v>0</v>
      </c>
      <c r="AR166" s="58">
        <v>0</v>
      </c>
      <c r="AS166" s="58">
        <v>0</v>
      </c>
      <c r="AT166" s="58">
        <v>0</v>
      </c>
      <c r="AU166" s="58">
        <v>0</v>
      </c>
      <c r="AV166" s="58">
        <v>0</v>
      </c>
      <c r="AW166" s="58">
        <v>0</v>
      </c>
      <c r="AX166" s="58">
        <v>0</v>
      </c>
      <c r="AY166" s="58">
        <v>0</v>
      </c>
      <c r="AZ166" s="58">
        <v>0</v>
      </c>
      <c r="BA166" s="58">
        <v>0</v>
      </c>
      <c r="BB166" s="58">
        <v>0</v>
      </c>
      <c r="BC166" s="58">
        <v>0</v>
      </c>
      <c r="BD166" s="58">
        <v>0</v>
      </c>
      <c r="BE166" s="58">
        <v>0</v>
      </c>
      <c r="BF166" s="58">
        <v>0</v>
      </c>
      <c r="BG166" s="59">
        <v>0</v>
      </c>
      <c r="BH166" s="59">
        <v>0</v>
      </c>
      <c r="BI166" s="58">
        <v>0</v>
      </c>
      <c r="BJ166" s="58">
        <v>0</v>
      </c>
      <c r="BK166" s="58">
        <v>0</v>
      </c>
      <c r="BL166" s="58">
        <v>0</v>
      </c>
      <c r="BM166" s="58">
        <v>0</v>
      </c>
      <c r="BN166" s="58">
        <v>0</v>
      </c>
      <c r="BO166" s="58">
        <v>0</v>
      </c>
      <c r="BP166" s="58">
        <v>0</v>
      </c>
      <c r="BQ166" s="58">
        <v>0</v>
      </c>
      <c r="BR166" s="58">
        <v>0</v>
      </c>
      <c r="BS166" s="58">
        <v>0</v>
      </c>
      <c r="BT166" s="58">
        <v>0</v>
      </c>
      <c r="BU166" s="58">
        <v>0</v>
      </c>
      <c r="BV166" s="58">
        <v>0</v>
      </c>
      <c r="BW166" s="58">
        <v>0</v>
      </c>
      <c r="BX166" s="58">
        <v>0</v>
      </c>
      <c r="BY166" s="58">
        <v>0</v>
      </c>
      <c r="BZ166" s="58">
        <v>0</v>
      </c>
      <c r="CA166" s="58">
        <v>0</v>
      </c>
      <c r="CB166" s="58">
        <v>0</v>
      </c>
      <c r="CC166" s="59">
        <v>44755.645833333336</v>
      </c>
      <c r="CD166" s="59">
        <v>44755.645833333336</v>
      </c>
      <c r="CE166" s="58">
        <v>0</v>
      </c>
      <c r="CF166" s="58">
        <v>0</v>
      </c>
      <c r="CG166" s="58">
        <v>0</v>
      </c>
      <c r="CH166" s="58">
        <v>0</v>
      </c>
      <c r="CJ166" s="58">
        <v>0</v>
      </c>
      <c r="CL166" s="58">
        <v>0</v>
      </c>
      <c r="CN166" s="58">
        <v>0</v>
      </c>
      <c r="CP166" s="58">
        <v>0</v>
      </c>
      <c r="CR166" s="58">
        <v>0</v>
      </c>
      <c r="CT166" s="58">
        <v>0</v>
      </c>
      <c r="CU166" s="58">
        <v>0</v>
      </c>
      <c r="CV166" s="58">
        <v>0</v>
      </c>
      <c r="CW166" s="58" t="s">
        <v>346</v>
      </c>
      <c r="CX166" s="58" t="s">
        <v>346</v>
      </c>
      <c r="CY166" s="58" t="s">
        <v>346</v>
      </c>
    </row>
    <row r="167" spans="3:103" x14ac:dyDescent="0.25">
      <c r="C167" s="58">
        <v>165</v>
      </c>
      <c r="D167" s="58">
        <v>0</v>
      </c>
      <c r="E167" s="58">
        <v>0</v>
      </c>
      <c r="F167" s="58">
        <v>0</v>
      </c>
      <c r="G167" s="58">
        <v>0</v>
      </c>
      <c r="H167" s="58">
        <v>0</v>
      </c>
      <c r="I167" s="58">
        <v>0</v>
      </c>
      <c r="J167" s="58">
        <v>0</v>
      </c>
      <c r="K167" s="58">
        <v>0</v>
      </c>
      <c r="L167" s="58">
        <v>0</v>
      </c>
      <c r="M167" s="58">
        <v>0</v>
      </c>
      <c r="N167" s="58">
        <v>0</v>
      </c>
      <c r="O167" s="58">
        <v>0</v>
      </c>
      <c r="P167" s="58">
        <v>0</v>
      </c>
      <c r="Q167" s="58">
        <v>0</v>
      </c>
      <c r="R167" s="58">
        <v>0</v>
      </c>
      <c r="S167" s="58">
        <v>0</v>
      </c>
      <c r="T167" s="58">
        <v>0</v>
      </c>
      <c r="U167" s="58">
        <v>0</v>
      </c>
      <c r="V167" s="58">
        <v>0</v>
      </c>
      <c r="W167" s="58">
        <v>0</v>
      </c>
      <c r="X167" s="58">
        <v>0</v>
      </c>
      <c r="Y167" s="58">
        <v>0</v>
      </c>
      <c r="Z167" s="58">
        <v>0</v>
      </c>
      <c r="AA167" s="58">
        <v>0</v>
      </c>
      <c r="AB167" s="58">
        <v>0</v>
      </c>
      <c r="AC167" s="58">
        <v>0</v>
      </c>
      <c r="AD167" s="58">
        <v>0</v>
      </c>
      <c r="AE167" s="58">
        <v>0</v>
      </c>
      <c r="AF167" s="58">
        <v>0</v>
      </c>
      <c r="AG167" s="58">
        <v>0</v>
      </c>
      <c r="AH167" s="58">
        <v>0</v>
      </c>
      <c r="AI167" s="58">
        <v>0</v>
      </c>
      <c r="AJ167" s="58">
        <v>0</v>
      </c>
      <c r="AK167" s="58">
        <v>41900</v>
      </c>
      <c r="AL167" s="58">
        <v>0</v>
      </c>
      <c r="AM167" s="58">
        <v>0</v>
      </c>
      <c r="AN167" s="58">
        <v>0</v>
      </c>
      <c r="AO167" s="58">
        <v>0</v>
      </c>
      <c r="AP167" s="58">
        <v>0</v>
      </c>
      <c r="AQ167" s="58">
        <v>0</v>
      </c>
      <c r="AR167" s="58">
        <v>0</v>
      </c>
      <c r="AS167" s="58">
        <v>0</v>
      </c>
      <c r="AT167" s="58">
        <v>0</v>
      </c>
      <c r="AU167" s="58">
        <v>0</v>
      </c>
      <c r="AV167" s="58">
        <v>0</v>
      </c>
      <c r="AW167" s="58">
        <v>0</v>
      </c>
      <c r="AX167" s="58">
        <v>0</v>
      </c>
      <c r="AY167" s="58">
        <v>0</v>
      </c>
      <c r="AZ167" s="58">
        <v>0</v>
      </c>
      <c r="BA167" s="58">
        <v>0</v>
      </c>
      <c r="BB167" s="58">
        <v>0</v>
      </c>
      <c r="BC167" s="58">
        <v>0</v>
      </c>
      <c r="BD167" s="58">
        <v>0</v>
      </c>
      <c r="BE167" s="58">
        <v>0</v>
      </c>
      <c r="BF167" s="58">
        <v>0</v>
      </c>
      <c r="BG167" s="59">
        <v>0</v>
      </c>
      <c r="BH167" s="59">
        <v>0</v>
      </c>
      <c r="BI167" s="58">
        <v>0</v>
      </c>
      <c r="BJ167" s="58">
        <v>0</v>
      </c>
      <c r="BK167" s="58">
        <v>0</v>
      </c>
      <c r="BL167" s="58">
        <v>0</v>
      </c>
      <c r="BM167" s="58">
        <v>0</v>
      </c>
      <c r="BN167" s="58">
        <v>0</v>
      </c>
      <c r="BO167" s="58">
        <v>0</v>
      </c>
      <c r="BP167" s="58">
        <v>0</v>
      </c>
      <c r="BQ167" s="58">
        <v>0</v>
      </c>
      <c r="BR167" s="58">
        <v>0</v>
      </c>
      <c r="BS167" s="58">
        <v>0</v>
      </c>
      <c r="BT167" s="58">
        <v>0</v>
      </c>
      <c r="BU167" s="58">
        <v>0</v>
      </c>
      <c r="BV167" s="58">
        <v>0</v>
      </c>
      <c r="BW167" s="58">
        <v>0</v>
      </c>
      <c r="BX167" s="58">
        <v>0</v>
      </c>
      <c r="BY167" s="58">
        <v>0</v>
      </c>
      <c r="BZ167" s="58">
        <v>0</v>
      </c>
      <c r="CA167" s="58">
        <v>0</v>
      </c>
      <c r="CB167" s="58">
        <v>0</v>
      </c>
      <c r="CC167" s="59">
        <v>44755.645833333336</v>
      </c>
      <c r="CD167" s="59">
        <v>44755.645833333336</v>
      </c>
      <c r="CE167" s="58">
        <v>0</v>
      </c>
      <c r="CF167" s="58">
        <v>0</v>
      </c>
      <c r="CG167" s="58">
        <v>0</v>
      </c>
      <c r="CH167" s="58">
        <v>0</v>
      </c>
      <c r="CJ167" s="58">
        <v>0</v>
      </c>
      <c r="CL167" s="58">
        <v>0</v>
      </c>
      <c r="CN167" s="58">
        <v>0</v>
      </c>
      <c r="CP167" s="58">
        <v>0</v>
      </c>
      <c r="CR167" s="58">
        <v>0</v>
      </c>
      <c r="CT167" s="58">
        <v>0</v>
      </c>
      <c r="CU167" s="58">
        <v>0</v>
      </c>
      <c r="CV167" s="58">
        <v>0</v>
      </c>
      <c r="CW167" s="58" t="s">
        <v>346</v>
      </c>
      <c r="CX167" s="58" t="s">
        <v>346</v>
      </c>
      <c r="CY167" s="58" t="s">
        <v>346</v>
      </c>
    </row>
    <row r="168" spans="3:103" x14ac:dyDescent="0.25">
      <c r="C168" s="58">
        <v>166</v>
      </c>
      <c r="D168" s="58">
        <v>0</v>
      </c>
      <c r="E168" s="58">
        <v>0</v>
      </c>
      <c r="F168" s="58">
        <v>0</v>
      </c>
      <c r="G168" s="58">
        <v>0</v>
      </c>
      <c r="H168" s="58">
        <v>0</v>
      </c>
      <c r="I168" s="58">
        <v>0</v>
      </c>
      <c r="J168" s="58">
        <v>0</v>
      </c>
      <c r="K168" s="58">
        <v>0</v>
      </c>
      <c r="L168" s="58">
        <v>0</v>
      </c>
      <c r="M168" s="58">
        <v>0</v>
      </c>
      <c r="N168" s="58">
        <v>0</v>
      </c>
      <c r="O168" s="58">
        <v>0</v>
      </c>
      <c r="P168" s="58">
        <v>0</v>
      </c>
      <c r="Q168" s="58">
        <v>0</v>
      </c>
      <c r="R168" s="58">
        <v>0</v>
      </c>
      <c r="S168" s="58">
        <v>0</v>
      </c>
      <c r="T168" s="58">
        <v>0</v>
      </c>
      <c r="U168" s="58">
        <v>0</v>
      </c>
      <c r="V168" s="58">
        <v>0</v>
      </c>
      <c r="W168" s="58">
        <v>0</v>
      </c>
      <c r="X168" s="58">
        <v>0</v>
      </c>
      <c r="Y168" s="58">
        <v>0</v>
      </c>
      <c r="Z168" s="58">
        <v>0</v>
      </c>
      <c r="AA168" s="58">
        <v>0</v>
      </c>
      <c r="AB168" s="58">
        <v>0</v>
      </c>
      <c r="AC168" s="58">
        <v>0</v>
      </c>
      <c r="AD168" s="58">
        <v>0</v>
      </c>
      <c r="AE168" s="58">
        <v>0</v>
      </c>
      <c r="AF168" s="58">
        <v>0</v>
      </c>
      <c r="AG168" s="58">
        <v>0</v>
      </c>
      <c r="AH168" s="58">
        <v>0</v>
      </c>
      <c r="AI168" s="58">
        <v>0</v>
      </c>
      <c r="AJ168" s="58">
        <v>0</v>
      </c>
      <c r="AK168" s="58">
        <v>42000</v>
      </c>
      <c r="AL168" s="58">
        <v>0</v>
      </c>
      <c r="AM168" s="58">
        <v>0</v>
      </c>
      <c r="AN168" s="58">
        <v>0</v>
      </c>
      <c r="AO168" s="58">
        <v>0</v>
      </c>
      <c r="AP168" s="58">
        <v>0</v>
      </c>
      <c r="AQ168" s="58">
        <v>0</v>
      </c>
      <c r="AR168" s="58">
        <v>0</v>
      </c>
      <c r="AS168" s="58">
        <v>0</v>
      </c>
      <c r="AT168" s="58">
        <v>0</v>
      </c>
      <c r="AU168" s="58">
        <v>0</v>
      </c>
      <c r="AV168" s="58">
        <v>0</v>
      </c>
      <c r="AW168" s="58">
        <v>0</v>
      </c>
      <c r="AX168" s="58">
        <v>0</v>
      </c>
      <c r="AY168" s="58">
        <v>0</v>
      </c>
      <c r="AZ168" s="58">
        <v>0</v>
      </c>
      <c r="BA168" s="58">
        <v>0</v>
      </c>
      <c r="BB168" s="58">
        <v>0</v>
      </c>
      <c r="BC168" s="58">
        <v>0</v>
      </c>
      <c r="BD168" s="58">
        <v>0</v>
      </c>
      <c r="BE168" s="58">
        <v>0</v>
      </c>
      <c r="BF168" s="58">
        <v>0</v>
      </c>
      <c r="BG168" s="58">
        <v>0</v>
      </c>
      <c r="BH168" s="58">
        <v>0</v>
      </c>
      <c r="BI168" s="58">
        <v>0</v>
      </c>
      <c r="BJ168" s="58">
        <v>0</v>
      </c>
      <c r="BK168" s="58">
        <v>0</v>
      </c>
      <c r="BL168" s="58">
        <v>0</v>
      </c>
      <c r="BM168" s="58">
        <v>0</v>
      </c>
      <c r="BN168" s="58">
        <v>0</v>
      </c>
      <c r="BO168" s="58">
        <v>0</v>
      </c>
      <c r="BP168" s="58">
        <v>0</v>
      </c>
      <c r="BQ168" s="58">
        <v>0</v>
      </c>
      <c r="BR168" s="58">
        <v>0</v>
      </c>
      <c r="BS168" s="58">
        <v>0</v>
      </c>
      <c r="BT168" s="58">
        <v>0</v>
      </c>
      <c r="BU168" s="58">
        <v>0</v>
      </c>
      <c r="BV168" s="58">
        <v>0</v>
      </c>
      <c r="BW168" s="58">
        <v>0</v>
      </c>
      <c r="BX168" s="58">
        <v>0</v>
      </c>
      <c r="BY168" s="58">
        <v>0</v>
      </c>
      <c r="BZ168" s="58">
        <v>0</v>
      </c>
      <c r="CA168" s="58">
        <v>0</v>
      </c>
      <c r="CB168" s="58">
        <v>0</v>
      </c>
      <c r="CC168" s="59">
        <v>44755.645833333336</v>
      </c>
      <c r="CD168" s="59">
        <v>44755.645833333336</v>
      </c>
      <c r="CE168" s="58">
        <v>0</v>
      </c>
      <c r="CF168" s="58">
        <v>0</v>
      </c>
      <c r="CG168" s="58">
        <v>0</v>
      </c>
      <c r="CH168" s="58">
        <v>0</v>
      </c>
      <c r="CJ168" s="58">
        <v>0</v>
      </c>
      <c r="CL168" s="58">
        <v>0</v>
      </c>
      <c r="CN168" s="58">
        <v>0</v>
      </c>
      <c r="CP168" s="58">
        <v>0</v>
      </c>
      <c r="CR168" s="58">
        <v>0</v>
      </c>
      <c r="CT168" s="58">
        <v>0</v>
      </c>
      <c r="CU168" s="58">
        <v>0</v>
      </c>
      <c r="CV168" s="58">
        <v>0</v>
      </c>
      <c r="CW168" s="58" t="s">
        <v>346</v>
      </c>
      <c r="CX168" s="58" t="s">
        <v>346</v>
      </c>
      <c r="CY168" s="58" t="s">
        <v>346</v>
      </c>
    </row>
    <row r="169" spans="3:103" x14ac:dyDescent="0.25">
      <c r="C169" s="58">
        <v>167</v>
      </c>
      <c r="D169" s="58">
        <v>0</v>
      </c>
      <c r="E169" s="58">
        <v>0</v>
      </c>
      <c r="F169" s="58">
        <v>0</v>
      </c>
      <c r="G169" s="58">
        <v>0</v>
      </c>
      <c r="H169" s="58">
        <v>0</v>
      </c>
      <c r="I169" s="58">
        <v>0</v>
      </c>
      <c r="J169" s="58">
        <v>0</v>
      </c>
      <c r="K169" s="58">
        <v>0</v>
      </c>
      <c r="L169" s="58">
        <v>0</v>
      </c>
      <c r="M169" s="58">
        <v>0</v>
      </c>
      <c r="N169" s="58">
        <v>0</v>
      </c>
      <c r="O169" s="58">
        <v>0</v>
      </c>
      <c r="P169" s="58">
        <v>0</v>
      </c>
      <c r="Q169" s="58">
        <v>0</v>
      </c>
      <c r="R169" s="58">
        <v>0</v>
      </c>
      <c r="S169" s="58">
        <v>0</v>
      </c>
      <c r="T169" s="58">
        <v>0</v>
      </c>
      <c r="U169" s="58">
        <v>0</v>
      </c>
      <c r="V169" s="58">
        <v>0</v>
      </c>
      <c r="W169" s="58">
        <v>0</v>
      </c>
      <c r="X169" s="58">
        <v>0</v>
      </c>
      <c r="Y169" s="58">
        <v>0</v>
      </c>
      <c r="Z169" s="58">
        <v>0</v>
      </c>
      <c r="AA169" s="58">
        <v>0</v>
      </c>
      <c r="AB169" s="58">
        <v>0</v>
      </c>
      <c r="AC169" s="58">
        <v>0</v>
      </c>
      <c r="AD169" s="58">
        <v>0</v>
      </c>
      <c r="AE169" s="58">
        <v>0</v>
      </c>
      <c r="AF169" s="58">
        <v>0</v>
      </c>
      <c r="AG169" s="58">
        <v>0</v>
      </c>
      <c r="AH169" s="58">
        <v>0</v>
      </c>
      <c r="AI169" s="58">
        <v>0</v>
      </c>
      <c r="AJ169" s="58">
        <v>0</v>
      </c>
      <c r="AK169" s="58">
        <v>42100</v>
      </c>
      <c r="AL169" s="58">
        <v>0</v>
      </c>
      <c r="AM169" s="58">
        <v>0</v>
      </c>
      <c r="AN169" s="58">
        <v>0</v>
      </c>
      <c r="AO169" s="58">
        <v>0</v>
      </c>
      <c r="AP169" s="58">
        <v>0</v>
      </c>
      <c r="AQ169" s="58">
        <v>0</v>
      </c>
      <c r="AR169" s="58">
        <v>0</v>
      </c>
      <c r="AS169" s="58">
        <v>0</v>
      </c>
      <c r="AT169" s="58">
        <v>0</v>
      </c>
      <c r="AU169" s="58">
        <v>0</v>
      </c>
      <c r="AV169" s="58">
        <v>0</v>
      </c>
      <c r="AW169" s="58">
        <v>0</v>
      </c>
      <c r="AX169" s="58">
        <v>0</v>
      </c>
      <c r="AY169" s="58">
        <v>0</v>
      </c>
      <c r="AZ169" s="58">
        <v>0</v>
      </c>
      <c r="BA169" s="58">
        <v>0</v>
      </c>
      <c r="BB169" s="58">
        <v>0</v>
      </c>
      <c r="BC169" s="58">
        <v>0</v>
      </c>
      <c r="BD169" s="58">
        <v>0</v>
      </c>
      <c r="BE169" s="58">
        <v>0</v>
      </c>
      <c r="BF169" s="58">
        <v>0</v>
      </c>
      <c r="BG169" s="58">
        <v>0</v>
      </c>
      <c r="BH169" s="58">
        <v>0</v>
      </c>
      <c r="BI169" s="58">
        <v>0</v>
      </c>
      <c r="BJ169" s="58">
        <v>0</v>
      </c>
      <c r="BK169" s="58">
        <v>0</v>
      </c>
      <c r="BL169" s="58">
        <v>0</v>
      </c>
      <c r="BM169" s="58">
        <v>0</v>
      </c>
      <c r="BN169" s="58">
        <v>0</v>
      </c>
      <c r="BO169" s="58">
        <v>0</v>
      </c>
      <c r="BP169" s="58">
        <v>0</v>
      </c>
      <c r="BQ169" s="58">
        <v>0</v>
      </c>
      <c r="BR169" s="58">
        <v>0</v>
      </c>
      <c r="BS169" s="58">
        <v>0</v>
      </c>
      <c r="BT169" s="58">
        <v>0</v>
      </c>
      <c r="BU169" s="58">
        <v>0</v>
      </c>
      <c r="BV169" s="58">
        <v>0</v>
      </c>
      <c r="BW169" s="58">
        <v>0</v>
      </c>
      <c r="BX169" s="58">
        <v>0</v>
      </c>
      <c r="BY169" s="58">
        <v>0</v>
      </c>
      <c r="BZ169" s="58">
        <v>0</v>
      </c>
      <c r="CA169" s="58">
        <v>0</v>
      </c>
      <c r="CB169" s="58">
        <v>0</v>
      </c>
      <c r="CC169" s="59">
        <v>44755.645833333336</v>
      </c>
      <c r="CD169" s="59">
        <v>44755.645833333336</v>
      </c>
      <c r="CE169" s="58">
        <v>0</v>
      </c>
      <c r="CF169" s="58">
        <v>0</v>
      </c>
      <c r="CG169" s="58">
        <v>0</v>
      </c>
      <c r="CH169" s="58">
        <v>0</v>
      </c>
      <c r="CJ169" s="58">
        <v>0</v>
      </c>
      <c r="CL169" s="58">
        <v>0</v>
      </c>
      <c r="CN169" s="58">
        <v>0</v>
      </c>
      <c r="CP169" s="58">
        <v>0</v>
      </c>
      <c r="CR169" s="58">
        <v>0</v>
      </c>
      <c r="CT169" s="58">
        <v>0</v>
      </c>
      <c r="CU169" s="58">
        <v>0</v>
      </c>
      <c r="CV169" s="58">
        <v>0</v>
      </c>
      <c r="CW169" s="58" t="s">
        <v>346</v>
      </c>
      <c r="CX169" s="58" t="s">
        <v>346</v>
      </c>
      <c r="CY169" s="58" t="s">
        <v>346</v>
      </c>
    </row>
    <row r="170" spans="3:103" x14ac:dyDescent="0.25">
      <c r="C170" s="58">
        <v>168</v>
      </c>
      <c r="D170" s="58">
        <v>0</v>
      </c>
      <c r="E170" s="58">
        <v>0</v>
      </c>
      <c r="F170" s="58">
        <v>0</v>
      </c>
      <c r="G170" s="58">
        <v>0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58">
        <v>0</v>
      </c>
      <c r="V170" s="58">
        <v>0</v>
      </c>
      <c r="W170" s="58">
        <v>0</v>
      </c>
      <c r="X170" s="58">
        <v>0</v>
      </c>
      <c r="Y170" s="58">
        <v>0</v>
      </c>
      <c r="Z170" s="58">
        <v>0</v>
      </c>
      <c r="AA170" s="58">
        <v>0</v>
      </c>
      <c r="AB170" s="58">
        <v>0</v>
      </c>
      <c r="AC170" s="58">
        <v>0</v>
      </c>
      <c r="AD170" s="58">
        <v>0</v>
      </c>
      <c r="AE170" s="58">
        <v>0</v>
      </c>
      <c r="AF170" s="58">
        <v>0</v>
      </c>
      <c r="AG170" s="58">
        <v>0</v>
      </c>
      <c r="AH170" s="58">
        <v>0</v>
      </c>
      <c r="AI170" s="58">
        <v>0</v>
      </c>
      <c r="AJ170" s="58">
        <v>0</v>
      </c>
      <c r="AK170" s="58">
        <v>42200</v>
      </c>
      <c r="AL170" s="58">
        <v>0</v>
      </c>
      <c r="AM170" s="58">
        <v>0</v>
      </c>
      <c r="AN170" s="58">
        <v>0</v>
      </c>
      <c r="AO170" s="58">
        <v>0</v>
      </c>
      <c r="AP170" s="58">
        <v>0</v>
      </c>
      <c r="AQ170" s="58">
        <v>0</v>
      </c>
      <c r="AR170" s="58">
        <v>0</v>
      </c>
      <c r="AS170" s="58">
        <v>0</v>
      </c>
      <c r="AT170" s="58">
        <v>0</v>
      </c>
      <c r="AU170" s="58">
        <v>0</v>
      </c>
      <c r="AV170" s="58">
        <v>0</v>
      </c>
      <c r="AW170" s="58">
        <v>0</v>
      </c>
      <c r="AX170" s="58">
        <v>0</v>
      </c>
      <c r="AY170" s="58">
        <v>0</v>
      </c>
      <c r="AZ170" s="58">
        <v>0</v>
      </c>
      <c r="BA170" s="58">
        <v>0</v>
      </c>
      <c r="BB170" s="58">
        <v>0</v>
      </c>
      <c r="BC170" s="58">
        <v>0</v>
      </c>
      <c r="BD170" s="58">
        <v>0</v>
      </c>
      <c r="BE170" s="58">
        <v>0</v>
      </c>
      <c r="BF170" s="58">
        <v>0</v>
      </c>
      <c r="BG170" s="58">
        <v>0</v>
      </c>
      <c r="BH170" s="58">
        <v>0</v>
      </c>
      <c r="BI170" s="58">
        <v>0</v>
      </c>
      <c r="BJ170" s="58">
        <v>0</v>
      </c>
      <c r="BK170" s="58">
        <v>0</v>
      </c>
      <c r="BL170" s="58">
        <v>0</v>
      </c>
      <c r="BM170" s="58">
        <v>0</v>
      </c>
      <c r="BN170" s="58">
        <v>0</v>
      </c>
      <c r="BO170" s="58">
        <v>0</v>
      </c>
      <c r="BP170" s="58">
        <v>0</v>
      </c>
      <c r="BQ170" s="58">
        <v>0</v>
      </c>
      <c r="BR170" s="58">
        <v>0</v>
      </c>
      <c r="BS170" s="58">
        <v>0</v>
      </c>
      <c r="BT170" s="58">
        <v>0</v>
      </c>
      <c r="BU170" s="58">
        <v>0</v>
      </c>
      <c r="BV170" s="58">
        <v>0</v>
      </c>
      <c r="BW170" s="58">
        <v>0</v>
      </c>
      <c r="BX170" s="58">
        <v>0</v>
      </c>
      <c r="BY170" s="58">
        <v>0</v>
      </c>
      <c r="BZ170" s="58">
        <v>0</v>
      </c>
      <c r="CA170" s="58">
        <v>0</v>
      </c>
      <c r="CB170" s="58">
        <v>0</v>
      </c>
      <c r="CC170" s="59">
        <v>44755.645833333336</v>
      </c>
      <c r="CD170" s="59">
        <v>44755.645833333336</v>
      </c>
      <c r="CE170" s="58">
        <v>0</v>
      </c>
      <c r="CF170" s="58">
        <v>0</v>
      </c>
      <c r="CG170" s="58">
        <v>0</v>
      </c>
      <c r="CH170" s="58">
        <v>0</v>
      </c>
      <c r="CJ170" s="58">
        <v>0</v>
      </c>
      <c r="CL170" s="58">
        <v>0</v>
      </c>
      <c r="CN170" s="58">
        <v>0</v>
      </c>
      <c r="CP170" s="58">
        <v>0</v>
      </c>
      <c r="CR170" s="58">
        <v>0</v>
      </c>
      <c r="CT170" s="58">
        <v>0</v>
      </c>
      <c r="CU170" s="58">
        <v>0</v>
      </c>
      <c r="CV170" s="58">
        <v>0</v>
      </c>
      <c r="CW170" s="58" t="s">
        <v>346</v>
      </c>
      <c r="CX170" s="58" t="s">
        <v>346</v>
      </c>
      <c r="CY170" s="58" t="s">
        <v>346</v>
      </c>
    </row>
    <row r="171" spans="3:103" x14ac:dyDescent="0.25">
      <c r="C171" s="58">
        <v>169</v>
      </c>
      <c r="D171" s="58">
        <v>0</v>
      </c>
      <c r="E171" s="58">
        <v>0</v>
      </c>
      <c r="F171" s="58">
        <v>0</v>
      </c>
      <c r="G171" s="58">
        <v>0</v>
      </c>
      <c r="H171" s="58">
        <v>0</v>
      </c>
      <c r="I171" s="58">
        <v>0</v>
      </c>
      <c r="J171" s="58">
        <v>0</v>
      </c>
      <c r="K171" s="58">
        <v>0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58">
        <v>0</v>
      </c>
      <c r="V171" s="58">
        <v>0</v>
      </c>
      <c r="W171" s="58">
        <v>0</v>
      </c>
      <c r="X171" s="58">
        <v>0</v>
      </c>
      <c r="Y171" s="58">
        <v>0</v>
      </c>
      <c r="Z171" s="58">
        <v>0</v>
      </c>
      <c r="AA171" s="58">
        <v>0</v>
      </c>
      <c r="AB171" s="58">
        <v>0</v>
      </c>
      <c r="AC171" s="58">
        <v>0</v>
      </c>
      <c r="AD171" s="58">
        <v>0</v>
      </c>
      <c r="AE171" s="58">
        <v>0</v>
      </c>
      <c r="AF171" s="58">
        <v>0</v>
      </c>
      <c r="AG171" s="58">
        <v>0</v>
      </c>
      <c r="AH171" s="58">
        <v>0</v>
      </c>
      <c r="AI171" s="58">
        <v>0</v>
      </c>
      <c r="AJ171" s="58">
        <v>0</v>
      </c>
      <c r="AK171" s="58">
        <v>42300</v>
      </c>
      <c r="AL171" s="58">
        <v>0</v>
      </c>
      <c r="AM171" s="58">
        <v>0</v>
      </c>
      <c r="AN171" s="58">
        <v>0</v>
      </c>
      <c r="AO171" s="58">
        <v>0</v>
      </c>
      <c r="AP171" s="58">
        <v>0</v>
      </c>
      <c r="AQ171" s="58">
        <v>0</v>
      </c>
      <c r="AR171" s="58">
        <v>0</v>
      </c>
      <c r="AS171" s="58">
        <v>0</v>
      </c>
      <c r="AT171" s="58">
        <v>0</v>
      </c>
      <c r="AU171" s="58">
        <v>0</v>
      </c>
      <c r="AV171" s="58">
        <v>0</v>
      </c>
      <c r="AW171" s="58">
        <v>0</v>
      </c>
      <c r="AX171" s="58">
        <v>0</v>
      </c>
      <c r="AY171" s="58">
        <v>0</v>
      </c>
      <c r="AZ171" s="58">
        <v>0</v>
      </c>
      <c r="BA171" s="58">
        <v>0</v>
      </c>
      <c r="BB171" s="58">
        <v>0</v>
      </c>
      <c r="BC171" s="58">
        <v>0</v>
      </c>
      <c r="BD171" s="58">
        <v>0</v>
      </c>
      <c r="BE171" s="58">
        <v>0</v>
      </c>
      <c r="BF171" s="58">
        <v>0</v>
      </c>
      <c r="BG171" s="58">
        <v>0</v>
      </c>
      <c r="BH171" s="58">
        <v>0</v>
      </c>
      <c r="BI171" s="58">
        <v>0</v>
      </c>
      <c r="BJ171" s="58">
        <v>0</v>
      </c>
      <c r="BK171" s="58">
        <v>0</v>
      </c>
      <c r="BL171" s="58">
        <v>0</v>
      </c>
      <c r="BM171" s="58">
        <v>0</v>
      </c>
      <c r="BN171" s="58">
        <v>0</v>
      </c>
      <c r="BO171" s="58">
        <v>0</v>
      </c>
      <c r="BP171" s="58">
        <v>0</v>
      </c>
      <c r="BQ171" s="58">
        <v>0</v>
      </c>
      <c r="BR171" s="58">
        <v>0</v>
      </c>
      <c r="BS171" s="58">
        <v>0</v>
      </c>
      <c r="BT171" s="58">
        <v>0</v>
      </c>
      <c r="BU171" s="58">
        <v>0</v>
      </c>
      <c r="BV171" s="58">
        <v>0</v>
      </c>
      <c r="BW171" s="58">
        <v>0</v>
      </c>
      <c r="BX171" s="58">
        <v>0</v>
      </c>
      <c r="BY171" s="58">
        <v>0</v>
      </c>
      <c r="BZ171" s="58">
        <v>0</v>
      </c>
      <c r="CA171" s="58">
        <v>0</v>
      </c>
      <c r="CB171" s="58">
        <v>0</v>
      </c>
      <c r="CC171" s="59">
        <v>44755.645833333336</v>
      </c>
      <c r="CD171" s="59">
        <v>44755.645833333336</v>
      </c>
      <c r="CE171" s="58">
        <v>0</v>
      </c>
      <c r="CF171" s="58">
        <v>0</v>
      </c>
      <c r="CG171" s="58">
        <v>0</v>
      </c>
      <c r="CH171" s="58">
        <v>0</v>
      </c>
      <c r="CJ171" s="58">
        <v>0</v>
      </c>
      <c r="CL171" s="58">
        <v>0</v>
      </c>
      <c r="CN171" s="58">
        <v>0</v>
      </c>
      <c r="CP171" s="58">
        <v>0</v>
      </c>
      <c r="CR171" s="58">
        <v>0</v>
      </c>
      <c r="CT171" s="58">
        <v>0</v>
      </c>
      <c r="CU171" s="58">
        <v>0</v>
      </c>
      <c r="CV171" s="58">
        <v>0</v>
      </c>
      <c r="CW171" s="58" t="s">
        <v>346</v>
      </c>
      <c r="CX171" s="58" t="s">
        <v>346</v>
      </c>
      <c r="CY171" s="58" t="s">
        <v>346</v>
      </c>
    </row>
    <row r="172" spans="3:103" x14ac:dyDescent="0.25">
      <c r="C172" s="58">
        <v>170</v>
      </c>
      <c r="D172" s="58">
        <v>0</v>
      </c>
      <c r="E172" s="58">
        <v>0</v>
      </c>
      <c r="F172" s="58">
        <v>0</v>
      </c>
      <c r="G172" s="58">
        <v>0</v>
      </c>
      <c r="H172" s="58">
        <v>0</v>
      </c>
      <c r="I172" s="58">
        <v>0</v>
      </c>
      <c r="J172" s="58">
        <v>0</v>
      </c>
      <c r="K172" s="58">
        <v>0</v>
      </c>
      <c r="L172" s="58">
        <v>0</v>
      </c>
      <c r="M172" s="58">
        <v>0</v>
      </c>
      <c r="N172" s="58">
        <v>0</v>
      </c>
      <c r="O172" s="58">
        <v>0</v>
      </c>
      <c r="P172" s="58">
        <v>0</v>
      </c>
      <c r="Q172" s="58">
        <v>0</v>
      </c>
      <c r="R172" s="58">
        <v>0</v>
      </c>
      <c r="S172" s="58">
        <v>0</v>
      </c>
      <c r="T172" s="58">
        <v>0</v>
      </c>
      <c r="U172" s="58">
        <v>0</v>
      </c>
      <c r="V172" s="58">
        <v>0</v>
      </c>
      <c r="W172" s="58">
        <v>0</v>
      </c>
      <c r="X172" s="58">
        <v>0</v>
      </c>
      <c r="Y172" s="58">
        <v>0</v>
      </c>
      <c r="Z172" s="58">
        <v>0</v>
      </c>
      <c r="AA172" s="58">
        <v>0</v>
      </c>
      <c r="AB172" s="58">
        <v>0</v>
      </c>
      <c r="AC172" s="58">
        <v>0</v>
      </c>
      <c r="AD172" s="58">
        <v>0</v>
      </c>
      <c r="AE172" s="58">
        <v>0</v>
      </c>
      <c r="AF172" s="58">
        <v>0</v>
      </c>
      <c r="AG172" s="58">
        <v>0</v>
      </c>
      <c r="AH172" s="58">
        <v>0</v>
      </c>
      <c r="AI172" s="58">
        <v>0</v>
      </c>
      <c r="AJ172" s="58">
        <v>0</v>
      </c>
      <c r="AK172" s="58">
        <v>42400</v>
      </c>
      <c r="AL172" s="58">
        <v>0</v>
      </c>
      <c r="AM172" s="58">
        <v>0</v>
      </c>
      <c r="AN172" s="58">
        <v>0</v>
      </c>
      <c r="AO172" s="58">
        <v>0</v>
      </c>
      <c r="AP172" s="58">
        <v>0</v>
      </c>
      <c r="AQ172" s="58">
        <v>0</v>
      </c>
      <c r="AR172" s="58">
        <v>0</v>
      </c>
      <c r="AS172" s="58">
        <v>0</v>
      </c>
      <c r="AT172" s="58">
        <v>0</v>
      </c>
      <c r="AU172" s="58">
        <v>0</v>
      </c>
      <c r="AV172" s="58">
        <v>0</v>
      </c>
      <c r="AW172" s="58">
        <v>0</v>
      </c>
      <c r="AX172" s="58">
        <v>0</v>
      </c>
      <c r="AY172" s="58">
        <v>0</v>
      </c>
      <c r="AZ172" s="58">
        <v>0</v>
      </c>
      <c r="BA172" s="58">
        <v>0</v>
      </c>
      <c r="BB172" s="58">
        <v>0</v>
      </c>
      <c r="BC172" s="58">
        <v>0</v>
      </c>
      <c r="BD172" s="58">
        <v>0</v>
      </c>
      <c r="BE172" s="58">
        <v>0</v>
      </c>
      <c r="BF172" s="58">
        <v>0</v>
      </c>
      <c r="BG172" s="58">
        <v>0</v>
      </c>
      <c r="BH172" s="58">
        <v>0</v>
      </c>
      <c r="BI172" s="58">
        <v>0</v>
      </c>
      <c r="BJ172" s="58">
        <v>0</v>
      </c>
      <c r="BK172" s="58">
        <v>0</v>
      </c>
      <c r="BL172" s="58">
        <v>0</v>
      </c>
      <c r="BM172" s="58">
        <v>0</v>
      </c>
      <c r="BN172" s="58">
        <v>0</v>
      </c>
      <c r="BO172" s="58">
        <v>0</v>
      </c>
      <c r="BP172" s="58">
        <v>0</v>
      </c>
      <c r="BQ172" s="58">
        <v>0</v>
      </c>
      <c r="BR172" s="58">
        <v>0</v>
      </c>
      <c r="BS172" s="58">
        <v>0</v>
      </c>
      <c r="BT172" s="58">
        <v>0</v>
      </c>
      <c r="BU172" s="58">
        <v>0</v>
      </c>
      <c r="BV172" s="58">
        <v>0</v>
      </c>
      <c r="BW172" s="58">
        <v>0</v>
      </c>
      <c r="BX172" s="58">
        <v>0</v>
      </c>
      <c r="BY172" s="58">
        <v>0</v>
      </c>
      <c r="BZ172" s="58">
        <v>0</v>
      </c>
      <c r="CA172" s="58">
        <v>0</v>
      </c>
      <c r="CB172" s="58">
        <v>0</v>
      </c>
      <c r="CC172" s="59">
        <v>44755.645833333336</v>
      </c>
      <c r="CD172" s="59">
        <v>44755.645833333336</v>
      </c>
      <c r="CE172" s="58">
        <v>0</v>
      </c>
      <c r="CF172" s="58">
        <v>0</v>
      </c>
      <c r="CG172" s="58">
        <v>0</v>
      </c>
      <c r="CH172" s="58">
        <v>0</v>
      </c>
      <c r="CJ172" s="58">
        <v>0</v>
      </c>
      <c r="CL172" s="58">
        <v>0</v>
      </c>
      <c r="CN172" s="58">
        <v>0</v>
      </c>
      <c r="CP172" s="58">
        <v>0</v>
      </c>
      <c r="CR172" s="58">
        <v>0</v>
      </c>
      <c r="CT172" s="58">
        <v>0</v>
      </c>
      <c r="CU172" s="58">
        <v>0</v>
      </c>
      <c r="CV172" s="58">
        <v>0</v>
      </c>
      <c r="CW172" s="58" t="s">
        <v>346</v>
      </c>
      <c r="CX172" s="58" t="s">
        <v>346</v>
      </c>
      <c r="CY172" s="58" t="s">
        <v>346</v>
      </c>
    </row>
    <row r="173" spans="3:103" x14ac:dyDescent="0.25">
      <c r="C173" s="58">
        <v>171</v>
      </c>
      <c r="D173" s="58">
        <v>0</v>
      </c>
      <c r="E173" s="58">
        <v>0</v>
      </c>
      <c r="F173" s="58">
        <v>0</v>
      </c>
      <c r="G173" s="58">
        <v>0</v>
      </c>
      <c r="H173" s="58">
        <v>0</v>
      </c>
      <c r="I173" s="58">
        <v>0</v>
      </c>
      <c r="J173" s="58">
        <v>0</v>
      </c>
      <c r="K173" s="58">
        <v>0</v>
      </c>
      <c r="L173" s="58">
        <v>0</v>
      </c>
      <c r="M173" s="58">
        <v>0</v>
      </c>
      <c r="N173" s="58">
        <v>0</v>
      </c>
      <c r="O173" s="58">
        <v>0</v>
      </c>
      <c r="P173" s="58">
        <v>0</v>
      </c>
      <c r="Q173" s="58">
        <v>0</v>
      </c>
      <c r="R173" s="58">
        <v>0</v>
      </c>
      <c r="S173" s="58">
        <v>0</v>
      </c>
      <c r="T173" s="58">
        <v>0</v>
      </c>
      <c r="U173" s="58">
        <v>0</v>
      </c>
      <c r="V173" s="58">
        <v>0</v>
      </c>
      <c r="W173" s="58">
        <v>0</v>
      </c>
      <c r="X173" s="58">
        <v>0</v>
      </c>
      <c r="Y173" s="58">
        <v>0</v>
      </c>
      <c r="Z173" s="58">
        <v>0</v>
      </c>
      <c r="AA173" s="58">
        <v>0</v>
      </c>
      <c r="AB173" s="58">
        <v>0</v>
      </c>
      <c r="AC173" s="58">
        <v>0</v>
      </c>
      <c r="AD173" s="58">
        <v>0</v>
      </c>
      <c r="AE173" s="58">
        <v>0</v>
      </c>
      <c r="AF173" s="58">
        <v>0</v>
      </c>
      <c r="AG173" s="58">
        <v>0</v>
      </c>
      <c r="AH173" s="58">
        <v>0</v>
      </c>
      <c r="AI173" s="58">
        <v>0</v>
      </c>
      <c r="AJ173" s="58">
        <v>0</v>
      </c>
      <c r="AK173" s="58">
        <v>42500</v>
      </c>
      <c r="AL173" s="58">
        <v>0</v>
      </c>
      <c r="AM173" s="58">
        <v>0</v>
      </c>
      <c r="AN173" s="58">
        <v>0</v>
      </c>
      <c r="AO173" s="58">
        <v>0</v>
      </c>
      <c r="AP173" s="58">
        <v>0</v>
      </c>
      <c r="AQ173" s="58">
        <v>0</v>
      </c>
      <c r="AR173" s="58">
        <v>0</v>
      </c>
      <c r="AS173" s="58">
        <v>0</v>
      </c>
      <c r="AT173" s="58">
        <v>0</v>
      </c>
      <c r="AU173" s="58">
        <v>0</v>
      </c>
      <c r="AV173" s="58">
        <v>0</v>
      </c>
      <c r="AW173" s="58">
        <v>0</v>
      </c>
      <c r="AX173" s="58">
        <v>0</v>
      </c>
      <c r="AY173" s="58">
        <v>0</v>
      </c>
      <c r="AZ173" s="58">
        <v>0</v>
      </c>
      <c r="BA173" s="58">
        <v>0</v>
      </c>
      <c r="BB173" s="58">
        <v>0</v>
      </c>
      <c r="BC173" s="58">
        <v>0</v>
      </c>
      <c r="BD173" s="58">
        <v>0</v>
      </c>
      <c r="BE173" s="58">
        <v>0</v>
      </c>
      <c r="BF173" s="58">
        <v>0</v>
      </c>
      <c r="BG173" s="58">
        <v>0</v>
      </c>
      <c r="BH173" s="58">
        <v>0</v>
      </c>
      <c r="BI173" s="58">
        <v>0</v>
      </c>
      <c r="BJ173" s="58">
        <v>0</v>
      </c>
      <c r="BK173" s="58">
        <v>0</v>
      </c>
      <c r="BL173" s="58">
        <v>0</v>
      </c>
      <c r="BM173" s="58">
        <v>0</v>
      </c>
      <c r="BN173" s="58">
        <v>0</v>
      </c>
      <c r="BO173" s="58">
        <v>0</v>
      </c>
      <c r="BP173" s="58">
        <v>0</v>
      </c>
      <c r="BQ173" s="58">
        <v>0</v>
      </c>
      <c r="BR173" s="58">
        <v>0</v>
      </c>
      <c r="BS173" s="58">
        <v>0</v>
      </c>
      <c r="BT173" s="58">
        <v>0</v>
      </c>
      <c r="BU173" s="58">
        <v>0</v>
      </c>
      <c r="BV173" s="58">
        <v>0</v>
      </c>
      <c r="BW173" s="58">
        <v>0</v>
      </c>
      <c r="BX173" s="58">
        <v>0</v>
      </c>
      <c r="BY173" s="58">
        <v>0</v>
      </c>
      <c r="BZ173" s="58">
        <v>0</v>
      </c>
      <c r="CA173" s="58">
        <v>0</v>
      </c>
      <c r="CB173" s="58">
        <v>0</v>
      </c>
      <c r="CC173" s="59">
        <v>44755.645833333336</v>
      </c>
      <c r="CD173" s="59">
        <v>44755.645833333336</v>
      </c>
      <c r="CE173" s="58">
        <v>0</v>
      </c>
      <c r="CF173" s="58">
        <v>0</v>
      </c>
      <c r="CG173" s="58">
        <v>0</v>
      </c>
      <c r="CH173" s="58">
        <v>0</v>
      </c>
      <c r="CJ173" s="58">
        <v>0</v>
      </c>
      <c r="CL173" s="58">
        <v>0</v>
      </c>
      <c r="CN173" s="58">
        <v>0</v>
      </c>
      <c r="CP173" s="58">
        <v>0</v>
      </c>
      <c r="CR173" s="58">
        <v>0</v>
      </c>
      <c r="CT173" s="58">
        <v>0</v>
      </c>
      <c r="CU173" s="58">
        <v>0</v>
      </c>
      <c r="CV173" s="58">
        <v>0</v>
      </c>
      <c r="CW173" s="58" t="s">
        <v>346</v>
      </c>
      <c r="CX173" s="58" t="s">
        <v>346</v>
      </c>
      <c r="CY173" s="58" t="s">
        <v>346</v>
      </c>
    </row>
    <row r="174" spans="3:103" x14ac:dyDescent="0.25">
      <c r="C174" s="58">
        <v>172</v>
      </c>
      <c r="D174" s="58">
        <v>0</v>
      </c>
      <c r="E174" s="58">
        <v>0</v>
      </c>
      <c r="F174" s="58">
        <v>0</v>
      </c>
      <c r="G174" s="58">
        <v>0</v>
      </c>
      <c r="H174" s="58">
        <v>0</v>
      </c>
      <c r="I174" s="58">
        <v>0</v>
      </c>
      <c r="J174" s="58">
        <v>0</v>
      </c>
      <c r="K174" s="58">
        <v>0</v>
      </c>
      <c r="L174" s="58">
        <v>0</v>
      </c>
      <c r="M174" s="58">
        <v>0</v>
      </c>
      <c r="N174" s="58">
        <v>0</v>
      </c>
      <c r="O174" s="58">
        <v>0</v>
      </c>
      <c r="P174" s="58">
        <v>0</v>
      </c>
      <c r="Q174" s="58">
        <v>0</v>
      </c>
      <c r="R174" s="58">
        <v>0</v>
      </c>
      <c r="S174" s="58">
        <v>0</v>
      </c>
      <c r="T174" s="58">
        <v>0</v>
      </c>
      <c r="U174" s="58">
        <v>0</v>
      </c>
      <c r="V174" s="58">
        <v>0</v>
      </c>
      <c r="W174" s="58">
        <v>0</v>
      </c>
      <c r="X174" s="58">
        <v>0</v>
      </c>
      <c r="Y174" s="58">
        <v>0</v>
      </c>
      <c r="Z174" s="58">
        <v>0</v>
      </c>
      <c r="AA174" s="58">
        <v>0</v>
      </c>
      <c r="AB174" s="58">
        <v>0</v>
      </c>
      <c r="AC174" s="58">
        <v>0</v>
      </c>
      <c r="AD174" s="58">
        <v>0</v>
      </c>
      <c r="AE174" s="58">
        <v>0</v>
      </c>
      <c r="AF174" s="58">
        <v>0</v>
      </c>
      <c r="AG174" s="58">
        <v>0</v>
      </c>
      <c r="AH174" s="58">
        <v>0</v>
      </c>
      <c r="AI174" s="58">
        <v>0</v>
      </c>
      <c r="AJ174" s="58">
        <v>0</v>
      </c>
      <c r="AK174" s="58">
        <v>42600</v>
      </c>
      <c r="AL174" s="58">
        <v>0</v>
      </c>
      <c r="AM174" s="58">
        <v>0</v>
      </c>
      <c r="AN174" s="58">
        <v>0</v>
      </c>
      <c r="AO174" s="58">
        <v>0</v>
      </c>
      <c r="AP174" s="58">
        <v>0</v>
      </c>
      <c r="AQ174" s="58">
        <v>0</v>
      </c>
      <c r="AR174" s="58">
        <v>0</v>
      </c>
      <c r="AS174" s="58">
        <v>0</v>
      </c>
      <c r="AT174" s="58">
        <v>0</v>
      </c>
      <c r="AU174" s="58">
        <v>0</v>
      </c>
      <c r="AV174" s="58">
        <v>0</v>
      </c>
      <c r="AW174" s="58">
        <v>0</v>
      </c>
      <c r="AX174" s="58">
        <v>0</v>
      </c>
      <c r="AY174" s="58">
        <v>0</v>
      </c>
      <c r="AZ174" s="58">
        <v>0</v>
      </c>
      <c r="BA174" s="58">
        <v>0</v>
      </c>
      <c r="BB174" s="58">
        <v>0</v>
      </c>
      <c r="BC174" s="58">
        <v>0</v>
      </c>
      <c r="BD174" s="58">
        <v>0</v>
      </c>
      <c r="BE174" s="58">
        <v>0</v>
      </c>
      <c r="BF174" s="58">
        <v>0</v>
      </c>
      <c r="BG174" s="58">
        <v>0</v>
      </c>
      <c r="BH174" s="58">
        <v>0</v>
      </c>
      <c r="BI174" s="58">
        <v>0</v>
      </c>
      <c r="BJ174" s="58">
        <v>0</v>
      </c>
      <c r="BK174" s="58">
        <v>0</v>
      </c>
      <c r="BL174" s="58">
        <v>0</v>
      </c>
      <c r="BM174" s="58">
        <v>0</v>
      </c>
      <c r="BN174" s="58">
        <v>0</v>
      </c>
      <c r="BO174" s="58">
        <v>0</v>
      </c>
      <c r="BP174" s="58">
        <v>0</v>
      </c>
      <c r="BQ174" s="58">
        <v>0</v>
      </c>
      <c r="BR174" s="58">
        <v>0</v>
      </c>
      <c r="BS174" s="58">
        <v>0</v>
      </c>
      <c r="BT174" s="58">
        <v>0</v>
      </c>
      <c r="BU174" s="58">
        <v>0</v>
      </c>
      <c r="BV174" s="58">
        <v>0</v>
      </c>
      <c r="BW174" s="58">
        <v>0</v>
      </c>
      <c r="BX174" s="58">
        <v>0</v>
      </c>
      <c r="BY174" s="58">
        <v>0</v>
      </c>
      <c r="BZ174" s="58">
        <v>0</v>
      </c>
      <c r="CA174" s="58">
        <v>0</v>
      </c>
      <c r="CB174" s="58">
        <v>0</v>
      </c>
      <c r="CC174" s="59">
        <v>44755.645833333336</v>
      </c>
      <c r="CD174" s="59">
        <v>44755.645833333336</v>
      </c>
      <c r="CE174" s="58">
        <v>0</v>
      </c>
      <c r="CF174" s="58">
        <v>0</v>
      </c>
      <c r="CG174" s="58">
        <v>0</v>
      </c>
      <c r="CH174" s="58">
        <v>0</v>
      </c>
      <c r="CJ174" s="58">
        <v>0</v>
      </c>
      <c r="CL174" s="58">
        <v>0</v>
      </c>
      <c r="CN174" s="58">
        <v>0</v>
      </c>
      <c r="CP174" s="58">
        <v>0</v>
      </c>
      <c r="CR174" s="58">
        <v>0</v>
      </c>
      <c r="CT174" s="58">
        <v>0</v>
      </c>
      <c r="CU174" s="58">
        <v>0</v>
      </c>
      <c r="CV174" s="58">
        <v>0</v>
      </c>
      <c r="CW174" s="58" t="s">
        <v>346</v>
      </c>
      <c r="CX174" s="58" t="s">
        <v>346</v>
      </c>
      <c r="CY174" s="58" t="s">
        <v>346</v>
      </c>
    </row>
    <row r="175" spans="3:103" x14ac:dyDescent="0.25">
      <c r="C175" s="58">
        <v>173</v>
      </c>
      <c r="D175" s="58">
        <v>0</v>
      </c>
      <c r="E175" s="58">
        <v>0</v>
      </c>
      <c r="F175" s="58">
        <v>0</v>
      </c>
      <c r="G175" s="58">
        <v>0</v>
      </c>
      <c r="H175" s="58">
        <v>0</v>
      </c>
      <c r="I175" s="58">
        <v>0</v>
      </c>
      <c r="J175" s="58">
        <v>0</v>
      </c>
      <c r="K175" s="58">
        <v>0</v>
      </c>
      <c r="L175" s="58">
        <v>0</v>
      </c>
      <c r="M175" s="58">
        <v>0</v>
      </c>
      <c r="N175" s="58">
        <v>0</v>
      </c>
      <c r="O175" s="58">
        <v>0</v>
      </c>
      <c r="P175" s="58">
        <v>0</v>
      </c>
      <c r="Q175" s="58">
        <v>0</v>
      </c>
      <c r="R175" s="58">
        <v>0</v>
      </c>
      <c r="S175" s="58">
        <v>0</v>
      </c>
      <c r="T175" s="58">
        <v>0</v>
      </c>
      <c r="U175" s="58">
        <v>0</v>
      </c>
      <c r="V175" s="58">
        <v>0</v>
      </c>
      <c r="W175" s="58">
        <v>0</v>
      </c>
      <c r="X175" s="58">
        <v>0</v>
      </c>
      <c r="Y175" s="58">
        <v>0</v>
      </c>
      <c r="Z175" s="58">
        <v>0</v>
      </c>
      <c r="AA175" s="58">
        <v>0</v>
      </c>
      <c r="AB175" s="58">
        <v>0</v>
      </c>
      <c r="AC175" s="58">
        <v>0</v>
      </c>
      <c r="AD175" s="58">
        <v>0</v>
      </c>
      <c r="AE175" s="58">
        <v>0</v>
      </c>
      <c r="AF175" s="58">
        <v>0</v>
      </c>
      <c r="AG175" s="58">
        <v>0</v>
      </c>
      <c r="AH175" s="58">
        <v>0</v>
      </c>
      <c r="AI175" s="58">
        <v>0</v>
      </c>
      <c r="AJ175" s="58">
        <v>0</v>
      </c>
      <c r="AK175" s="58">
        <v>42700</v>
      </c>
      <c r="AL175" s="58">
        <v>0</v>
      </c>
      <c r="AM175" s="58">
        <v>0</v>
      </c>
      <c r="AN175" s="58">
        <v>0</v>
      </c>
      <c r="AO175" s="58">
        <v>0</v>
      </c>
      <c r="AP175" s="58">
        <v>0</v>
      </c>
      <c r="AQ175" s="58">
        <v>0</v>
      </c>
      <c r="AR175" s="58">
        <v>0</v>
      </c>
      <c r="AS175" s="58">
        <v>0</v>
      </c>
      <c r="AT175" s="58">
        <v>0</v>
      </c>
      <c r="AU175" s="58">
        <v>0</v>
      </c>
      <c r="AV175" s="58">
        <v>0</v>
      </c>
      <c r="AW175" s="58">
        <v>0</v>
      </c>
      <c r="AX175" s="58">
        <v>0</v>
      </c>
      <c r="AY175" s="58">
        <v>0</v>
      </c>
      <c r="AZ175" s="58">
        <v>0</v>
      </c>
      <c r="BA175" s="58">
        <v>0</v>
      </c>
      <c r="BB175" s="58">
        <v>0</v>
      </c>
      <c r="BC175" s="58">
        <v>0</v>
      </c>
      <c r="BD175" s="58">
        <v>0</v>
      </c>
      <c r="BE175" s="58">
        <v>0</v>
      </c>
      <c r="BF175" s="58">
        <v>0</v>
      </c>
      <c r="BG175" s="58">
        <v>0</v>
      </c>
      <c r="BH175" s="58">
        <v>0</v>
      </c>
      <c r="BI175" s="58">
        <v>0</v>
      </c>
      <c r="BJ175" s="58">
        <v>0</v>
      </c>
      <c r="BK175" s="58">
        <v>0</v>
      </c>
      <c r="BL175" s="58">
        <v>0</v>
      </c>
      <c r="BM175" s="58">
        <v>0</v>
      </c>
      <c r="BN175" s="58">
        <v>0</v>
      </c>
      <c r="BO175" s="58">
        <v>0</v>
      </c>
      <c r="BP175" s="58">
        <v>0</v>
      </c>
      <c r="BQ175" s="58">
        <v>0</v>
      </c>
      <c r="BR175" s="58">
        <v>0</v>
      </c>
      <c r="BS175" s="58">
        <v>0</v>
      </c>
      <c r="BT175" s="58">
        <v>0</v>
      </c>
      <c r="BU175" s="58">
        <v>0</v>
      </c>
      <c r="BV175" s="58">
        <v>0</v>
      </c>
      <c r="BW175" s="58">
        <v>0</v>
      </c>
      <c r="BX175" s="58">
        <v>0</v>
      </c>
      <c r="BY175" s="58">
        <v>0</v>
      </c>
      <c r="BZ175" s="58">
        <v>0</v>
      </c>
      <c r="CA175" s="58">
        <v>0</v>
      </c>
      <c r="CB175" s="58">
        <v>0</v>
      </c>
      <c r="CC175" s="59">
        <v>44755.645833333336</v>
      </c>
      <c r="CD175" s="59">
        <v>44755.645833333336</v>
      </c>
      <c r="CE175" s="58">
        <v>0</v>
      </c>
      <c r="CF175" s="58">
        <v>0</v>
      </c>
      <c r="CG175" s="58">
        <v>0</v>
      </c>
      <c r="CH175" s="58">
        <v>0</v>
      </c>
      <c r="CJ175" s="58">
        <v>0</v>
      </c>
      <c r="CL175" s="58">
        <v>0</v>
      </c>
      <c r="CN175" s="58">
        <v>0</v>
      </c>
      <c r="CP175" s="58">
        <v>0</v>
      </c>
      <c r="CR175" s="58">
        <v>0</v>
      </c>
      <c r="CT175" s="58">
        <v>0</v>
      </c>
      <c r="CU175" s="58">
        <v>0</v>
      </c>
      <c r="CV175" s="58">
        <v>0</v>
      </c>
      <c r="CW175" s="58" t="s">
        <v>346</v>
      </c>
      <c r="CX175" s="58" t="s">
        <v>346</v>
      </c>
      <c r="CY175" s="58" t="s">
        <v>346</v>
      </c>
    </row>
    <row r="176" spans="3:103" x14ac:dyDescent="0.25">
      <c r="C176" s="58">
        <v>174</v>
      </c>
      <c r="D176" s="58">
        <v>0</v>
      </c>
      <c r="E176" s="58">
        <v>0</v>
      </c>
      <c r="F176" s="58">
        <v>0</v>
      </c>
      <c r="G176" s="58">
        <v>0</v>
      </c>
      <c r="H176" s="58">
        <v>0</v>
      </c>
      <c r="I176" s="58">
        <v>0</v>
      </c>
      <c r="J176" s="58">
        <v>0</v>
      </c>
      <c r="K176" s="58">
        <v>0</v>
      </c>
      <c r="L176" s="58">
        <v>0</v>
      </c>
      <c r="M176" s="58">
        <v>0</v>
      </c>
      <c r="N176" s="58">
        <v>0</v>
      </c>
      <c r="O176" s="58">
        <v>0</v>
      </c>
      <c r="P176" s="58">
        <v>0</v>
      </c>
      <c r="Q176" s="58">
        <v>0</v>
      </c>
      <c r="R176" s="58">
        <v>0</v>
      </c>
      <c r="S176" s="58">
        <v>0</v>
      </c>
      <c r="T176" s="58">
        <v>0</v>
      </c>
      <c r="U176" s="58">
        <v>0</v>
      </c>
      <c r="V176" s="58">
        <v>0</v>
      </c>
      <c r="W176" s="58">
        <v>0</v>
      </c>
      <c r="X176" s="58">
        <v>0</v>
      </c>
      <c r="Y176" s="58">
        <v>0</v>
      </c>
      <c r="Z176" s="58">
        <v>0</v>
      </c>
      <c r="AA176" s="58">
        <v>0</v>
      </c>
      <c r="AB176" s="58">
        <v>0</v>
      </c>
      <c r="AC176" s="58">
        <v>0</v>
      </c>
      <c r="AD176" s="58">
        <v>0</v>
      </c>
      <c r="AE176" s="58">
        <v>0</v>
      </c>
      <c r="AF176" s="58">
        <v>0</v>
      </c>
      <c r="AG176" s="58">
        <v>0</v>
      </c>
      <c r="AH176" s="58">
        <v>0</v>
      </c>
      <c r="AI176" s="58">
        <v>0</v>
      </c>
      <c r="AJ176" s="58">
        <v>0</v>
      </c>
      <c r="AK176" s="58">
        <v>42800</v>
      </c>
      <c r="AL176" s="58">
        <v>0</v>
      </c>
      <c r="AM176" s="58">
        <v>0</v>
      </c>
      <c r="AN176" s="58">
        <v>0</v>
      </c>
      <c r="AO176" s="58">
        <v>0</v>
      </c>
      <c r="AP176" s="58">
        <v>0</v>
      </c>
      <c r="AQ176" s="58">
        <v>0</v>
      </c>
      <c r="AR176" s="58">
        <v>0</v>
      </c>
      <c r="AS176" s="58">
        <v>0</v>
      </c>
      <c r="AT176" s="58">
        <v>0</v>
      </c>
      <c r="AU176" s="58">
        <v>0</v>
      </c>
      <c r="AV176" s="58">
        <v>0</v>
      </c>
      <c r="AW176" s="58">
        <v>0</v>
      </c>
      <c r="AX176" s="58">
        <v>0</v>
      </c>
      <c r="AY176" s="58">
        <v>0</v>
      </c>
      <c r="AZ176" s="58">
        <v>0</v>
      </c>
      <c r="BA176" s="58">
        <v>0</v>
      </c>
      <c r="BB176" s="58">
        <v>0</v>
      </c>
      <c r="BC176" s="58">
        <v>0</v>
      </c>
      <c r="BD176" s="58">
        <v>0</v>
      </c>
      <c r="BE176" s="58">
        <v>0</v>
      </c>
      <c r="BF176" s="58">
        <v>0</v>
      </c>
      <c r="BG176" s="58">
        <v>0</v>
      </c>
      <c r="BH176" s="58">
        <v>0</v>
      </c>
      <c r="BI176" s="58">
        <v>0</v>
      </c>
      <c r="BJ176" s="58">
        <v>0</v>
      </c>
      <c r="BK176" s="58">
        <v>0</v>
      </c>
      <c r="BL176" s="58">
        <v>0</v>
      </c>
      <c r="BM176" s="58">
        <v>0</v>
      </c>
      <c r="BN176" s="58">
        <v>0</v>
      </c>
      <c r="BO176" s="58">
        <v>0</v>
      </c>
      <c r="BP176" s="58">
        <v>0</v>
      </c>
      <c r="BQ176" s="58">
        <v>0</v>
      </c>
      <c r="BR176" s="58">
        <v>0</v>
      </c>
      <c r="BS176" s="58">
        <v>0</v>
      </c>
      <c r="BT176" s="58">
        <v>0</v>
      </c>
      <c r="BU176" s="58">
        <v>0</v>
      </c>
      <c r="BV176" s="58">
        <v>0</v>
      </c>
      <c r="BW176" s="58">
        <v>0</v>
      </c>
      <c r="BX176" s="58">
        <v>0</v>
      </c>
      <c r="BY176" s="58">
        <v>0</v>
      </c>
      <c r="BZ176" s="58">
        <v>0</v>
      </c>
      <c r="CA176" s="58">
        <v>0</v>
      </c>
      <c r="CB176" s="58">
        <v>0</v>
      </c>
      <c r="CC176" s="59">
        <v>44755.645833333336</v>
      </c>
      <c r="CD176" s="59">
        <v>44755.645833333336</v>
      </c>
      <c r="CE176" s="58">
        <v>0</v>
      </c>
      <c r="CF176" s="58">
        <v>0</v>
      </c>
      <c r="CG176" s="58">
        <v>0</v>
      </c>
      <c r="CH176" s="58">
        <v>0</v>
      </c>
      <c r="CJ176" s="58">
        <v>0</v>
      </c>
      <c r="CL176" s="58">
        <v>0</v>
      </c>
      <c r="CN176" s="58">
        <v>0</v>
      </c>
      <c r="CP176" s="58">
        <v>0</v>
      </c>
      <c r="CR176" s="58">
        <v>0</v>
      </c>
      <c r="CT176" s="58">
        <v>0</v>
      </c>
      <c r="CU176" s="58">
        <v>0</v>
      </c>
      <c r="CV176" s="58">
        <v>0</v>
      </c>
      <c r="CW176" s="58" t="s">
        <v>346</v>
      </c>
      <c r="CX176" s="58" t="s">
        <v>346</v>
      </c>
      <c r="CY176" s="58" t="s">
        <v>346</v>
      </c>
    </row>
    <row r="177" spans="3:103" x14ac:dyDescent="0.25">
      <c r="C177" s="58">
        <v>175</v>
      </c>
      <c r="D177" s="58">
        <v>0</v>
      </c>
      <c r="E177" s="58">
        <v>0</v>
      </c>
      <c r="F177" s="58">
        <v>0</v>
      </c>
      <c r="G177" s="58">
        <v>0</v>
      </c>
      <c r="H177" s="58">
        <v>0</v>
      </c>
      <c r="I177" s="58">
        <v>0</v>
      </c>
      <c r="J177" s="58">
        <v>0</v>
      </c>
      <c r="K177" s="58">
        <v>0</v>
      </c>
      <c r="L177" s="58">
        <v>0</v>
      </c>
      <c r="M177" s="58">
        <v>0</v>
      </c>
      <c r="N177" s="58">
        <v>0</v>
      </c>
      <c r="O177" s="58">
        <v>0</v>
      </c>
      <c r="P177" s="58">
        <v>0</v>
      </c>
      <c r="Q177" s="58">
        <v>0</v>
      </c>
      <c r="R177" s="58">
        <v>0</v>
      </c>
      <c r="S177" s="58">
        <v>0</v>
      </c>
      <c r="T177" s="58">
        <v>0</v>
      </c>
      <c r="U177" s="58">
        <v>0</v>
      </c>
      <c r="V177" s="58">
        <v>0</v>
      </c>
      <c r="W177" s="58">
        <v>0</v>
      </c>
      <c r="X177" s="58">
        <v>0</v>
      </c>
      <c r="Y177" s="58">
        <v>0</v>
      </c>
      <c r="Z177" s="58">
        <v>0</v>
      </c>
      <c r="AA177" s="58">
        <v>0</v>
      </c>
      <c r="AB177" s="58">
        <v>0</v>
      </c>
      <c r="AC177" s="58">
        <v>0</v>
      </c>
      <c r="AD177" s="58">
        <v>0</v>
      </c>
      <c r="AE177" s="58">
        <v>0</v>
      </c>
      <c r="AF177" s="58">
        <v>0</v>
      </c>
      <c r="AG177" s="58">
        <v>0</v>
      </c>
      <c r="AH177" s="58">
        <v>0</v>
      </c>
      <c r="AI177" s="58">
        <v>0</v>
      </c>
      <c r="AJ177" s="58">
        <v>0</v>
      </c>
      <c r="AK177" s="58">
        <v>42900</v>
      </c>
      <c r="AL177" s="58">
        <v>0</v>
      </c>
      <c r="AM177" s="58">
        <v>0</v>
      </c>
      <c r="AN177" s="58">
        <v>0</v>
      </c>
      <c r="AO177" s="58">
        <v>0</v>
      </c>
      <c r="AP177" s="58">
        <v>0</v>
      </c>
      <c r="AQ177" s="58">
        <v>0</v>
      </c>
      <c r="AR177" s="58">
        <v>0</v>
      </c>
      <c r="AS177" s="58">
        <v>0</v>
      </c>
      <c r="AT177" s="58">
        <v>0</v>
      </c>
      <c r="AU177" s="58">
        <v>0</v>
      </c>
      <c r="AV177" s="58">
        <v>0</v>
      </c>
      <c r="AW177" s="58">
        <v>0</v>
      </c>
      <c r="AX177" s="58">
        <v>0</v>
      </c>
      <c r="AY177" s="58">
        <v>0</v>
      </c>
      <c r="AZ177" s="58">
        <v>0</v>
      </c>
      <c r="BA177" s="58">
        <v>0</v>
      </c>
      <c r="BB177" s="58">
        <v>0</v>
      </c>
      <c r="BC177" s="58">
        <v>0</v>
      </c>
      <c r="BD177" s="58">
        <v>0</v>
      </c>
      <c r="BE177" s="58">
        <v>0</v>
      </c>
      <c r="BF177" s="58">
        <v>0</v>
      </c>
      <c r="BG177" s="58">
        <v>0</v>
      </c>
      <c r="BH177" s="58">
        <v>0</v>
      </c>
      <c r="BI177" s="58">
        <v>0</v>
      </c>
      <c r="BJ177" s="58">
        <v>0</v>
      </c>
      <c r="BK177" s="58">
        <v>0</v>
      </c>
      <c r="BL177" s="58">
        <v>0</v>
      </c>
      <c r="BM177" s="58">
        <v>0</v>
      </c>
      <c r="BN177" s="58">
        <v>0</v>
      </c>
      <c r="BO177" s="58">
        <v>0</v>
      </c>
      <c r="BP177" s="58">
        <v>0</v>
      </c>
      <c r="BQ177" s="58">
        <v>0</v>
      </c>
      <c r="BR177" s="58">
        <v>0</v>
      </c>
      <c r="BS177" s="58">
        <v>0</v>
      </c>
      <c r="BT177" s="58">
        <v>0</v>
      </c>
      <c r="BU177" s="58">
        <v>0</v>
      </c>
      <c r="BV177" s="58">
        <v>0</v>
      </c>
      <c r="BW177" s="58">
        <v>0</v>
      </c>
      <c r="BX177" s="58">
        <v>0</v>
      </c>
      <c r="BY177" s="58">
        <v>0</v>
      </c>
      <c r="BZ177" s="58">
        <v>0</v>
      </c>
      <c r="CA177" s="58">
        <v>0</v>
      </c>
      <c r="CB177" s="58">
        <v>0</v>
      </c>
      <c r="CC177" s="59">
        <v>44755.645833333336</v>
      </c>
      <c r="CD177" s="59">
        <v>44755.645833333336</v>
      </c>
      <c r="CE177" s="58">
        <v>0</v>
      </c>
      <c r="CF177" s="58">
        <v>0</v>
      </c>
      <c r="CG177" s="58">
        <v>0</v>
      </c>
      <c r="CH177" s="58">
        <v>0</v>
      </c>
      <c r="CJ177" s="58">
        <v>0</v>
      </c>
      <c r="CL177" s="58">
        <v>0</v>
      </c>
      <c r="CN177" s="58">
        <v>0</v>
      </c>
      <c r="CP177" s="58">
        <v>0</v>
      </c>
      <c r="CR177" s="58">
        <v>0</v>
      </c>
      <c r="CT177" s="58">
        <v>0</v>
      </c>
      <c r="CU177" s="58">
        <v>0</v>
      </c>
      <c r="CV177" s="58">
        <v>0</v>
      </c>
      <c r="CW177" s="58" t="s">
        <v>346</v>
      </c>
      <c r="CX177" s="58" t="s">
        <v>346</v>
      </c>
      <c r="CY177" s="58" t="s">
        <v>346</v>
      </c>
    </row>
    <row r="178" spans="3:103" x14ac:dyDescent="0.25">
      <c r="C178" s="58">
        <v>176</v>
      </c>
      <c r="D178" s="58">
        <v>0</v>
      </c>
      <c r="E178" s="58">
        <v>0</v>
      </c>
      <c r="F178" s="58">
        <v>0</v>
      </c>
      <c r="G178" s="58">
        <v>0</v>
      </c>
      <c r="H178" s="58">
        <v>0</v>
      </c>
      <c r="I178" s="58">
        <v>0</v>
      </c>
      <c r="J178" s="58">
        <v>0</v>
      </c>
      <c r="K178" s="58">
        <v>0</v>
      </c>
      <c r="L178" s="58">
        <v>0</v>
      </c>
      <c r="M178" s="58">
        <v>0</v>
      </c>
      <c r="N178" s="58">
        <v>0</v>
      </c>
      <c r="O178" s="58">
        <v>0</v>
      </c>
      <c r="P178" s="58">
        <v>0</v>
      </c>
      <c r="Q178" s="58">
        <v>0</v>
      </c>
      <c r="R178" s="58">
        <v>0</v>
      </c>
      <c r="S178" s="58">
        <v>0</v>
      </c>
      <c r="T178" s="58">
        <v>0</v>
      </c>
      <c r="U178" s="58">
        <v>0</v>
      </c>
      <c r="V178" s="58">
        <v>0</v>
      </c>
      <c r="W178" s="58">
        <v>0</v>
      </c>
      <c r="X178" s="58">
        <v>0</v>
      </c>
      <c r="Y178" s="58">
        <v>0</v>
      </c>
      <c r="Z178" s="58">
        <v>0</v>
      </c>
      <c r="AA178" s="58">
        <v>0</v>
      </c>
      <c r="AB178" s="58">
        <v>0</v>
      </c>
      <c r="AC178" s="58">
        <v>0</v>
      </c>
      <c r="AD178" s="58">
        <v>0</v>
      </c>
      <c r="AE178" s="58">
        <v>0</v>
      </c>
      <c r="AF178" s="58">
        <v>0</v>
      </c>
      <c r="AG178" s="58">
        <v>0</v>
      </c>
      <c r="AH178" s="58">
        <v>0</v>
      </c>
      <c r="AI178" s="58">
        <v>0</v>
      </c>
      <c r="AJ178" s="58">
        <v>0</v>
      </c>
      <c r="AK178" s="58">
        <v>43000</v>
      </c>
      <c r="AL178" s="58">
        <v>0</v>
      </c>
      <c r="AM178" s="58">
        <v>0</v>
      </c>
      <c r="AN178" s="58">
        <v>0</v>
      </c>
      <c r="AO178" s="58">
        <v>0</v>
      </c>
      <c r="AP178" s="58">
        <v>0</v>
      </c>
      <c r="AQ178" s="58">
        <v>0</v>
      </c>
      <c r="AR178" s="58">
        <v>0</v>
      </c>
      <c r="AS178" s="58">
        <v>0</v>
      </c>
      <c r="AT178" s="58">
        <v>0</v>
      </c>
      <c r="AU178" s="58">
        <v>0</v>
      </c>
      <c r="AV178" s="58">
        <v>0</v>
      </c>
      <c r="AW178" s="58">
        <v>0</v>
      </c>
      <c r="AX178" s="58">
        <v>0</v>
      </c>
      <c r="AY178" s="58">
        <v>0</v>
      </c>
      <c r="AZ178" s="58">
        <v>0</v>
      </c>
      <c r="BA178" s="58">
        <v>0</v>
      </c>
      <c r="BB178" s="58">
        <v>0</v>
      </c>
      <c r="BC178" s="58">
        <v>0</v>
      </c>
      <c r="BD178" s="58">
        <v>0</v>
      </c>
      <c r="BE178" s="58">
        <v>0</v>
      </c>
      <c r="BF178" s="58">
        <v>0</v>
      </c>
      <c r="BG178" s="58">
        <v>0</v>
      </c>
      <c r="BH178" s="58">
        <v>0</v>
      </c>
      <c r="BI178" s="58">
        <v>0</v>
      </c>
      <c r="BJ178" s="58">
        <v>0</v>
      </c>
      <c r="BK178" s="58">
        <v>0</v>
      </c>
      <c r="BL178" s="58">
        <v>0</v>
      </c>
      <c r="BM178" s="58">
        <v>0</v>
      </c>
      <c r="BN178" s="58">
        <v>0</v>
      </c>
      <c r="BO178" s="58">
        <v>0</v>
      </c>
      <c r="BP178" s="58">
        <v>0</v>
      </c>
      <c r="BQ178" s="58">
        <v>0</v>
      </c>
      <c r="BR178" s="58">
        <v>0</v>
      </c>
      <c r="BS178" s="58">
        <v>0</v>
      </c>
      <c r="BT178" s="58">
        <v>0</v>
      </c>
      <c r="BU178" s="58">
        <v>0</v>
      </c>
      <c r="BV178" s="58">
        <v>0</v>
      </c>
      <c r="BW178" s="58">
        <v>0</v>
      </c>
      <c r="BX178" s="58">
        <v>0</v>
      </c>
      <c r="BY178" s="58">
        <v>0</v>
      </c>
      <c r="BZ178" s="58">
        <v>0</v>
      </c>
      <c r="CA178" s="58">
        <v>0</v>
      </c>
      <c r="CB178" s="58">
        <v>0</v>
      </c>
      <c r="CC178" s="59">
        <v>44755.645833333336</v>
      </c>
      <c r="CD178" s="59">
        <v>44755.645833333336</v>
      </c>
      <c r="CE178" s="58">
        <v>0</v>
      </c>
      <c r="CF178" s="58">
        <v>0</v>
      </c>
      <c r="CG178" s="58">
        <v>0</v>
      </c>
      <c r="CH178" s="58">
        <v>0</v>
      </c>
      <c r="CJ178" s="58">
        <v>0</v>
      </c>
      <c r="CL178" s="58">
        <v>0</v>
      </c>
      <c r="CN178" s="58">
        <v>0</v>
      </c>
      <c r="CP178" s="58">
        <v>0</v>
      </c>
      <c r="CR178" s="58">
        <v>0</v>
      </c>
      <c r="CT178" s="58">
        <v>0</v>
      </c>
      <c r="CU178" s="58">
        <v>0</v>
      </c>
      <c r="CV178" s="58">
        <v>0</v>
      </c>
      <c r="CW178" s="58" t="s">
        <v>346</v>
      </c>
      <c r="CX178" s="58" t="s">
        <v>346</v>
      </c>
      <c r="CY178" s="58" t="s">
        <v>346</v>
      </c>
    </row>
    <row r="179" spans="3:103" x14ac:dyDescent="0.25">
      <c r="C179" s="58">
        <v>177</v>
      </c>
      <c r="D179" s="58">
        <v>0</v>
      </c>
      <c r="E179" s="58">
        <v>0</v>
      </c>
      <c r="F179" s="58">
        <v>0</v>
      </c>
      <c r="G179" s="58">
        <v>0</v>
      </c>
      <c r="H179" s="58">
        <v>0</v>
      </c>
      <c r="I179" s="58">
        <v>0</v>
      </c>
      <c r="J179" s="58">
        <v>0</v>
      </c>
      <c r="K179" s="58">
        <v>0</v>
      </c>
      <c r="L179" s="58">
        <v>0</v>
      </c>
      <c r="M179" s="58">
        <v>0</v>
      </c>
      <c r="N179" s="58">
        <v>0</v>
      </c>
      <c r="O179" s="58">
        <v>0</v>
      </c>
      <c r="P179" s="58">
        <v>0</v>
      </c>
      <c r="Q179" s="58">
        <v>0</v>
      </c>
      <c r="R179" s="58">
        <v>0</v>
      </c>
      <c r="S179" s="58">
        <v>0</v>
      </c>
      <c r="T179" s="58">
        <v>0</v>
      </c>
      <c r="U179" s="58">
        <v>0</v>
      </c>
      <c r="V179" s="58">
        <v>0</v>
      </c>
      <c r="W179" s="58">
        <v>0</v>
      </c>
      <c r="X179" s="58">
        <v>0</v>
      </c>
      <c r="Y179" s="58">
        <v>0</v>
      </c>
      <c r="Z179" s="58">
        <v>0</v>
      </c>
      <c r="AA179" s="58">
        <v>0</v>
      </c>
      <c r="AB179" s="58">
        <v>0</v>
      </c>
      <c r="AC179" s="58">
        <v>0</v>
      </c>
      <c r="AD179" s="58">
        <v>0</v>
      </c>
      <c r="AE179" s="58">
        <v>0</v>
      </c>
      <c r="AF179" s="58">
        <v>0</v>
      </c>
      <c r="AG179" s="58">
        <v>0</v>
      </c>
      <c r="AH179" s="58">
        <v>0</v>
      </c>
      <c r="AI179" s="58">
        <v>0</v>
      </c>
      <c r="AJ179" s="58">
        <v>0</v>
      </c>
      <c r="AK179" s="58">
        <v>43100</v>
      </c>
      <c r="AL179" s="58">
        <v>0</v>
      </c>
      <c r="AM179" s="58">
        <v>0</v>
      </c>
      <c r="AN179" s="58">
        <v>0</v>
      </c>
      <c r="AO179" s="58">
        <v>0</v>
      </c>
      <c r="AP179" s="58">
        <v>0</v>
      </c>
      <c r="AQ179" s="58">
        <v>0</v>
      </c>
      <c r="AR179" s="58">
        <v>0</v>
      </c>
      <c r="AS179" s="58">
        <v>0</v>
      </c>
      <c r="AT179" s="58">
        <v>0</v>
      </c>
      <c r="AU179" s="58">
        <v>0</v>
      </c>
      <c r="AV179" s="58">
        <v>0</v>
      </c>
      <c r="AW179" s="58">
        <v>0</v>
      </c>
      <c r="AX179" s="58">
        <v>0</v>
      </c>
      <c r="AY179" s="58">
        <v>0</v>
      </c>
      <c r="AZ179" s="58">
        <v>0</v>
      </c>
      <c r="BA179" s="58">
        <v>0</v>
      </c>
      <c r="BB179" s="58">
        <v>0</v>
      </c>
      <c r="BC179" s="58">
        <v>0</v>
      </c>
      <c r="BD179" s="58">
        <v>0</v>
      </c>
      <c r="BE179" s="58">
        <v>0</v>
      </c>
      <c r="BF179" s="58">
        <v>0</v>
      </c>
      <c r="BG179" s="58">
        <v>0</v>
      </c>
      <c r="BH179" s="58">
        <v>0</v>
      </c>
      <c r="BI179" s="58">
        <v>0</v>
      </c>
      <c r="BJ179" s="58">
        <v>0</v>
      </c>
      <c r="BK179" s="58">
        <v>0</v>
      </c>
      <c r="BL179" s="58">
        <v>0</v>
      </c>
      <c r="BM179" s="58">
        <v>0</v>
      </c>
      <c r="BN179" s="58">
        <v>0</v>
      </c>
      <c r="BO179" s="58">
        <v>0</v>
      </c>
      <c r="BP179" s="58">
        <v>0</v>
      </c>
      <c r="BQ179" s="58">
        <v>0</v>
      </c>
      <c r="BR179" s="58">
        <v>0</v>
      </c>
      <c r="BS179" s="58">
        <v>0</v>
      </c>
      <c r="BT179" s="58">
        <v>0</v>
      </c>
      <c r="BU179" s="58">
        <v>0</v>
      </c>
      <c r="BV179" s="58">
        <v>0</v>
      </c>
      <c r="BW179" s="58">
        <v>0</v>
      </c>
      <c r="BX179" s="58">
        <v>0</v>
      </c>
      <c r="BY179" s="58">
        <v>0</v>
      </c>
      <c r="BZ179" s="58">
        <v>0</v>
      </c>
      <c r="CA179" s="58">
        <v>0</v>
      </c>
      <c r="CB179" s="58">
        <v>0</v>
      </c>
      <c r="CC179" s="59">
        <v>44755.645833333336</v>
      </c>
      <c r="CD179" s="59">
        <v>44755.645833333336</v>
      </c>
      <c r="CE179" s="58">
        <v>0</v>
      </c>
      <c r="CF179" s="58">
        <v>0</v>
      </c>
      <c r="CG179" s="58">
        <v>0</v>
      </c>
      <c r="CH179" s="58">
        <v>0</v>
      </c>
      <c r="CJ179" s="58">
        <v>0</v>
      </c>
      <c r="CL179" s="58">
        <v>0</v>
      </c>
      <c r="CN179" s="58">
        <v>0</v>
      </c>
      <c r="CP179" s="58">
        <v>0</v>
      </c>
      <c r="CR179" s="58">
        <v>0</v>
      </c>
      <c r="CT179" s="58">
        <v>0</v>
      </c>
      <c r="CU179" s="58">
        <v>0</v>
      </c>
      <c r="CV179" s="58">
        <v>0</v>
      </c>
      <c r="CW179" s="58" t="s">
        <v>346</v>
      </c>
      <c r="CX179" s="58" t="s">
        <v>346</v>
      </c>
      <c r="CY179" s="58" t="s">
        <v>346</v>
      </c>
    </row>
    <row r="180" spans="3:103" x14ac:dyDescent="0.25">
      <c r="C180" s="58">
        <v>178</v>
      </c>
      <c r="D180" s="58">
        <v>0</v>
      </c>
      <c r="E180" s="58">
        <v>0</v>
      </c>
      <c r="F180" s="58">
        <v>0</v>
      </c>
      <c r="G180" s="58">
        <v>0</v>
      </c>
      <c r="H180" s="58">
        <v>0</v>
      </c>
      <c r="I180" s="58">
        <v>0</v>
      </c>
      <c r="J180" s="58">
        <v>0</v>
      </c>
      <c r="K180" s="58">
        <v>0</v>
      </c>
      <c r="L180" s="58">
        <v>0</v>
      </c>
      <c r="M180" s="58">
        <v>0</v>
      </c>
      <c r="N180" s="58">
        <v>0</v>
      </c>
      <c r="O180" s="58">
        <v>0</v>
      </c>
      <c r="P180" s="58">
        <v>0</v>
      </c>
      <c r="Q180" s="58">
        <v>0</v>
      </c>
      <c r="R180" s="58">
        <v>0</v>
      </c>
      <c r="S180" s="58">
        <v>0</v>
      </c>
      <c r="T180" s="58">
        <v>0</v>
      </c>
      <c r="U180" s="58">
        <v>0</v>
      </c>
      <c r="V180" s="58">
        <v>0</v>
      </c>
      <c r="W180" s="58">
        <v>0</v>
      </c>
      <c r="X180" s="58">
        <v>0</v>
      </c>
      <c r="Y180" s="58">
        <v>0</v>
      </c>
      <c r="Z180" s="58">
        <v>0</v>
      </c>
      <c r="AA180" s="58">
        <v>0</v>
      </c>
      <c r="AB180" s="58">
        <v>0</v>
      </c>
      <c r="AC180" s="58">
        <v>0</v>
      </c>
      <c r="AD180" s="58">
        <v>0</v>
      </c>
      <c r="AE180" s="58">
        <v>0</v>
      </c>
      <c r="AF180" s="58">
        <v>0</v>
      </c>
      <c r="AG180" s="58">
        <v>0</v>
      </c>
      <c r="AH180" s="58">
        <v>0</v>
      </c>
      <c r="AI180" s="58">
        <v>0</v>
      </c>
      <c r="AJ180" s="58">
        <v>0</v>
      </c>
      <c r="AK180" s="58">
        <v>43200</v>
      </c>
      <c r="AL180" s="58">
        <v>0</v>
      </c>
      <c r="AM180" s="58">
        <v>0</v>
      </c>
      <c r="AN180" s="58">
        <v>0</v>
      </c>
      <c r="AO180" s="58">
        <v>0</v>
      </c>
      <c r="AP180" s="58">
        <v>0</v>
      </c>
      <c r="AQ180" s="58">
        <v>0</v>
      </c>
      <c r="AR180" s="58">
        <v>0</v>
      </c>
      <c r="AS180" s="58">
        <v>0</v>
      </c>
      <c r="AT180" s="58">
        <v>0</v>
      </c>
      <c r="AU180" s="58">
        <v>0</v>
      </c>
      <c r="AV180" s="58">
        <v>0</v>
      </c>
      <c r="AW180" s="58">
        <v>0</v>
      </c>
      <c r="AX180" s="58">
        <v>0</v>
      </c>
      <c r="AY180" s="58">
        <v>0</v>
      </c>
      <c r="AZ180" s="58">
        <v>0</v>
      </c>
      <c r="BA180" s="58">
        <v>0</v>
      </c>
      <c r="BB180" s="58">
        <v>0</v>
      </c>
      <c r="BC180" s="58">
        <v>0</v>
      </c>
      <c r="BD180" s="58">
        <v>0</v>
      </c>
      <c r="BE180" s="58">
        <v>0</v>
      </c>
      <c r="BF180" s="58">
        <v>0</v>
      </c>
      <c r="BG180" s="58">
        <v>0</v>
      </c>
      <c r="BH180" s="58">
        <v>0</v>
      </c>
      <c r="BI180" s="58">
        <v>0</v>
      </c>
      <c r="BJ180" s="58">
        <v>0</v>
      </c>
      <c r="BK180" s="58">
        <v>0</v>
      </c>
      <c r="BL180" s="58">
        <v>0</v>
      </c>
      <c r="BM180" s="58">
        <v>0</v>
      </c>
      <c r="BN180" s="58">
        <v>0</v>
      </c>
      <c r="BO180" s="58">
        <v>0</v>
      </c>
      <c r="BP180" s="58">
        <v>0</v>
      </c>
      <c r="BQ180" s="58">
        <v>0</v>
      </c>
      <c r="BR180" s="58">
        <v>0</v>
      </c>
      <c r="BS180" s="58">
        <v>0</v>
      </c>
      <c r="BT180" s="58">
        <v>0</v>
      </c>
      <c r="BU180" s="58">
        <v>0</v>
      </c>
      <c r="BV180" s="58">
        <v>0</v>
      </c>
      <c r="BW180" s="58">
        <v>0</v>
      </c>
      <c r="BX180" s="58">
        <v>0</v>
      </c>
      <c r="BY180" s="58">
        <v>0</v>
      </c>
      <c r="BZ180" s="58">
        <v>0</v>
      </c>
      <c r="CA180" s="58">
        <v>0</v>
      </c>
      <c r="CB180" s="58">
        <v>0</v>
      </c>
      <c r="CC180" s="59">
        <v>44755.645833333336</v>
      </c>
      <c r="CD180" s="59">
        <v>44755.645833333336</v>
      </c>
      <c r="CE180" s="58">
        <v>0</v>
      </c>
      <c r="CF180" s="58">
        <v>0</v>
      </c>
      <c r="CG180" s="58">
        <v>0</v>
      </c>
      <c r="CH180" s="58">
        <v>0</v>
      </c>
      <c r="CJ180" s="58">
        <v>0</v>
      </c>
      <c r="CL180" s="58">
        <v>0</v>
      </c>
      <c r="CN180" s="58">
        <v>0</v>
      </c>
      <c r="CP180" s="58">
        <v>0</v>
      </c>
      <c r="CR180" s="58">
        <v>0</v>
      </c>
      <c r="CT180" s="58">
        <v>0</v>
      </c>
      <c r="CU180" s="58">
        <v>0</v>
      </c>
      <c r="CV180" s="58">
        <v>0</v>
      </c>
      <c r="CW180" s="58" t="s">
        <v>346</v>
      </c>
      <c r="CX180" s="58" t="s">
        <v>346</v>
      </c>
      <c r="CY180" s="58" t="s">
        <v>346</v>
      </c>
    </row>
    <row r="181" spans="3:103" x14ac:dyDescent="0.25">
      <c r="C181" s="58">
        <v>179</v>
      </c>
      <c r="D181" s="58">
        <v>0</v>
      </c>
      <c r="E181" s="58">
        <v>0</v>
      </c>
      <c r="F181" s="58">
        <v>0</v>
      </c>
      <c r="G181" s="58">
        <v>0</v>
      </c>
      <c r="H181" s="58">
        <v>0</v>
      </c>
      <c r="I181" s="58">
        <v>0</v>
      </c>
      <c r="J181" s="58">
        <v>0</v>
      </c>
      <c r="K181" s="58">
        <v>0</v>
      </c>
      <c r="L181" s="58">
        <v>0</v>
      </c>
      <c r="M181" s="58">
        <v>0</v>
      </c>
      <c r="N181" s="58">
        <v>0</v>
      </c>
      <c r="O181" s="58">
        <v>0</v>
      </c>
      <c r="P181" s="58">
        <v>0</v>
      </c>
      <c r="Q181" s="58">
        <v>0</v>
      </c>
      <c r="R181" s="58">
        <v>0</v>
      </c>
      <c r="S181" s="58">
        <v>0</v>
      </c>
      <c r="T181" s="58">
        <v>0</v>
      </c>
      <c r="U181" s="58">
        <v>0</v>
      </c>
      <c r="V181" s="58">
        <v>0</v>
      </c>
      <c r="W181" s="58">
        <v>0</v>
      </c>
      <c r="X181" s="58">
        <v>0</v>
      </c>
      <c r="Y181" s="58">
        <v>0</v>
      </c>
      <c r="Z181" s="58">
        <v>0</v>
      </c>
      <c r="AA181" s="58">
        <v>0</v>
      </c>
      <c r="AB181" s="58">
        <v>0</v>
      </c>
      <c r="AC181" s="58">
        <v>0</v>
      </c>
      <c r="AD181" s="58">
        <v>0</v>
      </c>
      <c r="AE181" s="58">
        <v>0</v>
      </c>
      <c r="AF181" s="58">
        <v>0</v>
      </c>
      <c r="AG181" s="58">
        <v>0</v>
      </c>
      <c r="AH181" s="58">
        <v>0</v>
      </c>
      <c r="AI181" s="58">
        <v>0</v>
      </c>
      <c r="AJ181" s="58">
        <v>0</v>
      </c>
      <c r="AK181" s="58">
        <v>43300</v>
      </c>
      <c r="AL181" s="58">
        <v>0</v>
      </c>
      <c r="AM181" s="58">
        <v>0</v>
      </c>
      <c r="AN181" s="58">
        <v>0</v>
      </c>
      <c r="AO181" s="58">
        <v>0</v>
      </c>
      <c r="AP181" s="58">
        <v>0</v>
      </c>
      <c r="AQ181" s="58">
        <v>0</v>
      </c>
      <c r="AR181" s="58">
        <v>0</v>
      </c>
      <c r="AS181" s="58">
        <v>0</v>
      </c>
      <c r="AT181" s="58">
        <v>0</v>
      </c>
      <c r="AU181" s="58">
        <v>0</v>
      </c>
      <c r="AV181" s="58">
        <v>0</v>
      </c>
      <c r="AW181" s="58">
        <v>0</v>
      </c>
      <c r="AX181" s="58">
        <v>0</v>
      </c>
      <c r="AY181" s="58">
        <v>0</v>
      </c>
      <c r="AZ181" s="58">
        <v>0</v>
      </c>
      <c r="BA181" s="58">
        <v>0</v>
      </c>
      <c r="BB181" s="58">
        <v>0</v>
      </c>
      <c r="BC181" s="58">
        <v>0</v>
      </c>
      <c r="BD181" s="58">
        <v>0</v>
      </c>
      <c r="BE181" s="58">
        <v>0</v>
      </c>
      <c r="BF181" s="58">
        <v>0</v>
      </c>
      <c r="BG181" s="58">
        <v>0</v>
      </c>
      <c r="BH181" s="58">
        <v>0</v>
      </c>
      <c r="BI181" s="58">
        <v>0</v>
      </c>
      <c r="BJ181" s="58">
        <v>0</v>
      </c>
      <c r="BK181" s="58">
        <v>0</v>
      </c>
      <c r="BL181" s="58">
        <v>0</v>
      </c>
      <c r="BM181" s="58">
        <v>0</v>
      </c>
      <c r="BN181" s="58">
        <v>0</v>
      </c>
      <c r="BO181" s="58">
        <v>0</v>
      </c>
      <c r="BP181" s="58">
        <v>0</v>
      </c>
      <c r="BQ181" s="58">
        <v>0</v>
      </c>
      <c r="BR181" s="58">
        <v>0</v>
      </c>
      <c r="BS181" s="58">
        <v>0</v>
      </c>
      <c r="BT181" s="58">
        <v>0</v>
      </c>
      <c r="BU181" s="58">
        <v>0</v>
      </c>
      <c r="BV181" s="58">
        <v>0</v>
      </c>
      <c r="BW181" s="58">
        <v>0</v>
      </c>
      <c r="BX181" s="58">
        <v>0</v>
      </c>
      <c r="BY181" s="58">
        <v>0</v>
      </c>
      <c r="BZ181" s="58">
        <v>0</v>
      </c>
      <c r="CA181" s="58">
        <v>0</v>
      </c>
      <c r="CB181" s="58">
        <v>0</v>
      </c>
      <c r="CC181" s="59">
        <v>44755.645833333336</v>
      </c>
      <c r="CD181" s="59">
        <v>44755.645833333336</v>
      </c>
      <c r="CE181" s="58">
        <v>0</v>
      </c>
      <c r="CF181" s="58">
        <v>0</v>
      </c>
      <c r="CG181" s="58">
        <v>0</v>
      </c>
      <c r="CH181" s="58">
        <v>0</v>
      </c>
      <c r="CJ181" s="58">
        <v>0</v>
      </c>
      <c r="CL181" s="58">
        <v>0</v>
      </c>
      <c r="CN181" s="58">
        <v>0</v>
      </c>
      <c r="CP181" s="58">
        <v>0</v>
      </c>
      <c r="CR181" s="58">
        <v>0</v>
      </c>
      <c r="CT181" s="58">
        <v>0</v>
      </c>
      <c r="CU181" s="58">
        <v>0</v>
      </c>
      <c r="CV181" s="58">
        <v>0</v>
      </c>
      <c r="CW181" s="58" t="s">
        <v>346</v>
      </c>
      <c r="CX181" s="58" t="s">
        <v>346</v>
      </c>
      <c r="CY181" s="58" t="s">
        <v>346</v>
      </c>
    </row>
    <row r="182" spans="3:103" x14ac:dyDescent="0.25">
      <c r="C182" s="58">
        <v>180</v>
      </c>
      <c r="D182" s="58">
        <v>0</v>
      </c>
      <c r="E182" s="58">
        <v>0</v>
      </c>
      <c r="F182" s="58">
        <v>0</v>
      </c>
      <c r="G182" s="58">
        <v>0</v>
      </c>
      <c r="H182" s="58">
        <v>0</v>
      </c>
      <c r="I182" s="58">
        <v>0</v>
      </c>
      <c r="J182" s="58">
        <v>0</v>
      </c>
      <c r="K182" s="58">
        <v>0</v>
      </c>
      <c r="L182" s="58">
        <v>0</v>
      </c>
      <c r="M182" s="58">
        <v>0</v>
      </c>
      <c r="N182" s="58">
        <v>0</v>
      </c>
      <c r="O182" s="58">
        <v>0</v>
      </c>
      <c r="P182" s="58">
        <v>0</v>
      </c>
      <c r="Q182" s="58">
        <v>0</v>
      </c>
      <c r="R182" s="58">
        <v>0</v>
      </c>
      <c r="S182" s="58">
        <v>0</v>
      </c>
      <c r="T182" s="58">
        <v>0</v>
      </c>
      <c r="U182" s="58">
        <v>0</v>
      </c>
      <c r="V182" s="58">
        <v>0</v>
      </c>
      <c r="W182" s="58">
        <v>0</v>
      </c>
      <c r="X182" s="58">
        <v>0</v>
      </c>
      <c r="Y182" s="58">
        <v>0</v>
      </c>
      <c r="Z182" s="58">
        <v>0</v>
      </c>
      <c r="AA182" s="58">
        <v>0</v>
      </c>
      <c r="AB182" s="58">
        <v>0</v>
      </c>
      <c r="AC182" s="58">
        <v>0</v>
      </c>
      <c r="AD182" s="58">
        <v>0</v>
      </c>
      <c r="AE182" s="58">
        <v>0</v>
      </c>
      <c r="AF182" s="58">
        <v>0</v>
      </c>
      <c r="AG182" s="58">
        <v>0</v>
      </c>
      <c r="AH182" s="58">
        <v>0</v>
      </c>
      <c r="AI182" s="58">
        <v>0</v>
      </c>
      <c r="AJ182" s="58">
        <v>0</v>
      </c>
      <c r="AK182" s="58">
        <v>43400</v>
      </c>
      <c r="AL182" s="58">
        <v>0</v>
      </c>
      <c r="AM182" s="58">
        <v>0</v>
      </c>
      <c r="AN182" s="58">
        <v>0</v>
      </c>
      <c r="AO182" s="58">
        <v>0</v>
      </c>
      <c r="AP182" s="58">
        <v>0</v>
      </c>
      <c r="AQ182" s="58">
        <v>0</v>
      </c>
      <c r="AR182" s="58">
        <v>0</v>
      </c>
      <c r="AS182" s="58">
        <v>0</v>
      </c>
      <c r="AT182" s="58">
        <v>0</v>
      </c>
      <c r="AU182" s="58">
        <v>0</v>
      </c>
      <c r="AV182" s="58">
        <v>0</v>
      </c>
      <c r="AW182" s="58">
        <v>0</v>
      </c>
      <c r="AX182" s="58">
        <v>0</v>
      </c>
      <c r="AY182" s="58">
        <v>0</v>
      </c>
      <c r="AZ182" s="58">
        <v>0</v>
      </c>
      <c r="BA182" s="58">
        <v>0</v>
      </c>
      <c r="BB182" s="58">
        <v>0</v>
      </c>
      <c r="BC182" s="58">
        <v>0</v>
      </c>
      <c r="BD182" s="58">
        <v>0</v>
      </c>
      <c r="BE182" s="58">
        <v>0</v>
      </c>
      <c r="BF182" s="58">
        <v>0</v>
      </c>
      <c r="BG182" s="58">
        <v>0</v>
      </c>
      <c r="BH182" s="58">
        <v>0</v>
      </c>
      <c r="BI182" s="58">
        <v>0</v>
      </c>
      <c r="BJ182" s="58">
        <v>0</v>
      </c>
      <c r="BK182" s="58">
        <v>0</v>
      </c>
      <c r="BL182" s="58">
        <v>0</v>
      </c>
      <c r="BM182" s="58">
        <v>0</v>
      </c>
      <c r="BN182" s="58">
        <v>0</v>
      </c>
      <c r="BO182" s="58">
        <v>0</v>
      </c>
      <c r="BP182" s="58">
        <v>0</v>
      </c>
      <c r="BQ182" s="58">
        <v>0</v>
      </c>
      <c r="BR182" s="58">
        <v>0</v>
      </c>
      <c r="BS182" s="58">
        <v>0</v>
      </c>
      <c r="BT182" s="58">
        <v>0</v>
      </c>
      <c r="BU182" s="58">
        <v>0</v>
      </c>
      <c r="BV182" s="58">
        <v>0</v>
      </c>
      <c r="BW182" s="58">
        <v>0</v>
      </c>
      <c r="BX182" s="58">
        <v>0</v>
      </c>
      <c r="BY182" s="58">
        <v>0</v>
      </c>
      <c r="BZ182" s="58">
        <v>0</v>
      </c>
      <c r="CA182" s="58">
        <v>0</v>
      </c>
      <c r="CB182" s="58">
        <v>0</v>
      </c>
      <c r="CC182" s="59">
        <v>44755.645833333336</v>
      </c>
      <c r="CD182" s="59">
        <v>44755.645833333336</v>
      </c>
      <c r="CE182" s="58">
        <v>0</v>
      </c>
      <c r="CF182" s="58">
        <v>0</v>
      </c>
      <c r="CG182" s="58">
        <v>0</v>
      </c>
      <c r="CH182" s="58">
        <v>0</v>
      </c>
      <c r="CJ182" s="58">
        <v>0</v>
      </c>
      <c r="CL182" s="58">
        <v>0</v>
      </c>
      <c r="CN182" s="58">
        <v>0</v>
      </c>
      <c r="CP182" s="58">
        <v>0</v>
      </c>
      <c r="CR182" s="58">
        <v>0</v>
      </c>
      <c r="CT182" s="58">
        <v>0</v>
      </c>
      <c r="CU182" s="58">
        <v>0</v>
      </c>
      <c r="CV182" s="58">
        <v>0</v>
      </c>
      <c r="CW182" s="58" t="s">
        <v>346</v>
      </c>
      <c r="CX182" s="58" t="s">
        <v>346</v>
      </c>
      <c r="CY182" s="58" t="s">
        <v>346</v>
      </c>
    </row>
    <row r="183" spans="3:103" x14ac:dyDescent="0.25">
      <c r="C183" s="58">
        <v>181</v>
      </c>
      <c r="D183" s="58">
        <v>0</v>
      </c>
      <c r="E183" s="58">
        <v>0</v>
      </c>
      <c r="F183" s="58">
        <v>0</v>
      </c>
      <c r="G183" s="58">
        <v>0</v>
      </c>
      <c r="H183" s="58">
        <v>0</v>
      </c>
      <c r="I183" s="58">
        <v>0</v>
      </c>
      <c r="J183" s="58">
        <v>0</v>
      </c>
      <c r="K183" s="58">
        <v>0</v>
      </c>
      <c r="L183" s="58">
        <v>0</v>
      </c>
      <c r="M183" s="58">
        <v>0</v>
      </c>
      <c r="N183" s="58">
        <v>0</v>
      </c>
      <c r="O183" s="58">
        <v>0</v>
      </c>
      <c r="P183" s="58">
        <v>0</v>
      </c>
      <c r="Q183" s="58">
        <v>0</v>
      </c>
      <c r="R183" s="58">
        <v>0</v>
      </c>
      <c r="S183" s="58">
        <v>0</v>
      </c>
      <c r="T183" s="58">
        <v>0</v>
      </c>
      <c r="U183" s="58">
        <v>0</v>
      </c>
      <c r="V183" s="58">
        <v>0</v>
      </c>
      <c r="W183" s="58">
        <v>0</v>
      </c>
      <c r="X183" s="58">
        <v>0</v>
      </c>
      <c r="Y183" s="58">
        <v>0</v>
      </c>
      <c r="Z183" s="58">
        <v>0</v>
      </c>
      <c r="AA183" s="58">
        <v>0</v>
      </c>
      <c r="AB183" s="58">
        <v>0</v>
      </c>
      <c r="AC183" s="58">
        <v>0</v>
      </c>
      <c r="AD183" s="58">
        <v>0</v>
      </c>
      <c r="AE183" s="58">
        <v>0</v>
      </c>
      <c r="AF183" s="58">
        <v>0</v>
      </c>
      <c r="AG183" s="58">
        <v>0</v>
      </c>
      <c r="AH183" s="58">
        <v>0</v>
      </c>
      <c r="AI183" s="58">
        <v>0</v>
      </c>
      <c r="AJ183" s="58">
        <v>0</v>
      </c>
      <c r="AK183" s="58">
        <v>43500</v>
      </c>
      <c r="AL183" s="58">
        <v>0</v>
      </c>
      <c r="AM183" s="58">
        <v>0</v>
      </c>
      <c r="AN183" s="58">
        <v>0</v>
      </c>
      <c r="AO183" s="58">
        <v>0</v>
      </c>
      <c r="AP183" s="58">
        <v>0</v>
      </c>
      <c r="AQ183" s="58">
        <v>0</v>
      </c>
      <c r="AR183" s="58">
        <v>0</v>
      </c>
      <c r="AS183" s="58">
        <v>0</v>
      </c>
      <c r="AT183" s="58">
        <v>0</v>
      </c>
      <c r="AU183" s="58">
        <v>0</v>
      </c>
      <c r="AV183" s="58">
        <v>0</v>
      </c>
      <c r="AW183" s="58">
        <v>0</v>
      </c>
      <c r="AX183" s="58">
        <v>0</v>
      </c>
      <c r="AY183" s="58">
        <v>0</v>
      </c>
      <c r="AZ183" s="58">
        <v>0</v>
      </c>
      <c r="BA183" s="58">
        <v>0</v>
      </c>
      <c r="BB183" s="58">
        <v>0</v>
      </c>
      <c r="BC183" s="58">
        <v>0</v>
      </c>
      <c r="BD183" s="58">
        <v>0</v>
      </c>
      <c r="BE183" s="58">
        <v>0</v>
      </c>
      <c r="BF183" s="58">
        <v>0</v>
      </c>
      <c r="BG183" s="58">
        <v>0</v>
      </c>
      <c r="BH183" s="58">
        <v>0</v>
      </c>
      <c r="BI183" s="58">
        <v>0</v>
      </c>
      <c r="BJ183" s="58">
        <v>0</v>
      </c>
      <c r="BK183" s="58">
        <v>0</v>
      </c>
      <c r="BL183" s="58">
        <v>0</v>
      </c>
      <c r="BM183" s="58">
        <v>0</v>
      </c>
      <c r="BN183" s="58">
        <v>0</v>
      </c>
      <c r="BO183" s="58">
        <v>0</v>
      </c>
      <c r="BP183" s="58">
        <v>0</v>
      </c>
      <c r="BQ183" s="58">
        <v>0</v>
      </c>
      <c r="BR183" s="58">
        <v>0</v>
      </c>
      <c r="BS183" s="58">
        <v>0</v>
      </c>
      <c r="BT183" s="58">
        <v>0</v>
      </c>
      <c r="BU183" s="58">
        <v>0</v>
      </c>
      <c r="BV183" s="58">
        <v>0</v>
      </c>
      <c r="BW183" s="58">
        <v>0</v>
      </c>
      <c r="BX183" s="58">
        <v>0</v>
      </c>
      <c r="BY183" s="58">
        <v>0</v>
      </c>
      <c r="BZ183" s="58">
        <v>0</v>
      </c>
      <c r="CA183" s="58">
        <v>0</v>
      </c>
      <c r="CB183" s="58">
        <v>0</v>
      </c>
      <c r="CC183" s="59">
        <v>44755.645833333336</v>
      </c>
      <c r="CD183" s="59">
        <v>44755.645833333336</v>
      </c>
      <c r="CE183" s="58">
        <v>0</v>
      </c>
      <c r="CF183" s="58">
        <v>0</v>
      </c>
      <c r="CG183" s="58">
        <v>0</v>
      </c>
      <c r="CH183" s="58">
        <v>0</v>
      </c>
      <c r="CJ183" s="58">
        <v>0</v>
      </c>
      <c r="CL183" s="58">
        <v>0</v>
      </c>
      <c r="CN183" s="58">
        <v>0</v>
      </c>
      <c r="CP183" s="58">
        <v>0</v>
      </c>
      <c r="CR183" s="58">
        <v>0</v>
      </c>
      <c r="CT183" s="58">
        <v>0</v>
      </c>
      <c r="CU183" s="58">
        <v>0</v>
      </c>
      <c r="CV183" s="58">
        <v>0</v>
      </c>
      <c r="CW183" s="58" t="s">
        <v>346</v>
      </c>
      <c r="CX183" s="58" t="s">
        <v>346</v>
      </c>
      <c r="CY183" s="58" t="s">
        <v>346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F8A5-6329-43EC-89B9-32BB774F54B5}">
  <sheetPr codeName="Sheet3"/>
  <dimension ref="A1:X250"/>
  <sheetViews>
    <sheetView zoomScale="80" zoomScaleNormal="80" workbookViewId="0">
      <pane xSplit="12" ySplit="4" topLeftCell="M5" activePane="bottomRight" state="frozen"/>
      <selection activeCell="D2" sqref="D2"/>
      <selection pane="topRight" activeCell="D2" sqref="D2"/>
      <selection pane="bottomLeft" activeCell="D2" sqref="D2"/>
      <selection pane="bottomRight" activeCell="A19" sqref="A19"/>
    </sheetView>
  </sheetViews>
  <sheetFormatPr defaultRowHeight="15" x14ac:dyDescent="0.25"/>
  <cols>
    <col min="1" max="1" width="15.7109375" bestFit="1" customWidth="1"/>
    <col min="2" max="2" width="11.85546875" customWidth="1"/>
    <col min="3" max="3" width="14.28515625" customWidth="1"/>
    <col min="4" max="4" width="13.85546875" customWidth="1"/>
    <col min="5" max="5" width="11" customWidth="1"/>
    <col min="6" max="6" width="12.5703125" customWidth="1"/>
    <col min="7" max="7" width="17.7109375" customWidth="1"/>
    <col min="8" max="8" width="14.140625" customWidth="1"/>
    <col min="9" max="9" width="15" customWidth="1"/>
    <col min="10" max="10" width="10.5703125" customWidth="1"/>
    <col min="11" max="11" width="9.85546875" customWidth="1"/>
    <col min="12" max="12" width="10.5703125" customWidth="1"/>
    <col min="13" max="13" width="9.5703125" customWidth="1"/>
    <col min="14" max="14" width="8.7109375" customWidth="1"/>
    <col min="15" max="15" width="15" customWidth="1"/>
    <col min="16" max="16" width="15.140625" customWidth="1"/>
    <col min="17" max="17" width="17.7109375" customWidth="1"/>
    <col min="18" max="18" width="12.28515625" customWidth="1"/>
    <col min="19" max="19" width="13.5703125" customWidth="1"/>
    <col min="20" max="20" width="15.28515625" customWidth="1"/>
    <col min="21" max="21" width="12.85546875" customWidth="1"/>
    <col min="22" max="22" width="16.7109375" customWidth="1"/>
  </cols>
  <sheetData>
    <row r="1" spans="1:24" x14ac:dyDescent="0.25">
      <c r="A1" s="1"/>
      <c r="B1" s="2"/>
      <c r="C1" s="2"/>
      <c r="D1" s="3"/>
      <c r="E1" s="4"/>
      <c r="F1" s="63" t="s">
        <v>2</v>
      </c>
      <c r="G1" s="63"/>
      <c r="H1" s="63"/>
      <c r="I1" s="5"/>
      <c r="J1" s="63">
        <v>27159.25</v>
      </c>
      <c r="K1" s="63"/>
      <c r="L1" s="63" t="s">
        <v>3</v>
      </c>
      <c r="M1" s="63"/>
      <c r="N1" s="63"/>
      <c r="O1" s="63"/>
      <c r="P1" s="63"/>
      <c r="Q1" s="63" t="s">
        <v>4</v>
      </c>
      <c r="R1" s="63"/>
      <c r="S1" s="63"/>
      <c r="T1" s="63"/>
      <c r="U1" s="63"/>
      <c r="V1" s="63"/>
      <c r="W1" s="63"/>
      <c r="X1" s="64"/>
    </row>
    <row r="2" spans="1:24" ht="18.75" x14ac:dyDescent="0.25">
      <c r="A2" s="6"/>
      <c r="B2" s="7"/>
      <c r="C2" s="7"/>
      <c r="D2" s="8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0"/>
      <c r="S2" s="10">
        <v>0.72</v>
      </c>
      <c r="T2" s="11" t="e">
        <v>#REF!</v>
      </c>
      <c r="U2" s="10">
        <v>1.6</v>
      </c>
      <c r="V2" s="10"/>
      <c r="W2" s="12"/>
      <c r="X2" s="13"/>
    </row>
    <row r="3" spans="1:24" x14ac:dyDescent="0.25">
      <c r="A3" s="65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14"/>
      <c r="M3" s="67">
        <v>0</v>
      </c>
      <c r="N3" s="68"/>
      <c r="O3" s="68"/>
      <c r="P3" s="68"/>
      <c r="Q3" s="68"/>
      <c r="R3" s="68"/>
      <c r="S3" s="68"/>
      <c r="T3" s="68"/>
      <c r="U3" s="68"/>
      <c r="V3" s="68"/>
      <c r="W3" s="15"/>
      <c r="X3" s="16"/>
    </row>
    <row r="4" spans="1:24" ht="30" x14ac:dyDescent="0.25">
      <c r="A4" s="17" t="s">
        <v>6</v>
      </c>
      <c r="B4" s="18" t="s">
        <v>7</v>
      </c>
      <c r="C4" s="18" t="s">
        <v>8</v>
      </c>
      <c r="D4" s="19" t="s">
        <v>9</v>
      </c>
      <c r="E4" s="20" t="s">
        <v>10</v>
      </c>
      <c r="F4" s="18" t="s">
        <v>11</v>
      </c>
      <c r="G4" s="18" t="s">
        <v>12</v>
      </c>
      <c r="H4" s="18" t="s">
        <v>13</v>
      </c>
      <c r="I4" s="18" t="s">
        <v>14</v>
      </c>
      <c r="J4" s="18" t="s">
        <v>15</v>
      </c>
      <c r="K4" s="18" t="s">
        <v>1</v>
      </c>
      <c r="L4" s="18" t="s">
        <v>16</v>
      </c>
      <c r="M4" s="18" t="s">
        <v>0</v>
      </c>
      <c r="N4" s="18" t="s">
        <v>17</v>
      </c>
      <c r="O4" s="18" t="s">
        <v>18</v>
      </c>
      <c r="P4" s="18" t="s">
        <v>19</v>
      </c>
      <c r="Q4" s="18" t="s">
        <v>20</v>
      </c>
      <c r="R4" s="18" t="s">
        <v>21</v>
      </c>
      <c r="S4" s="18" t="s">
        <v>22</v>
      </c>
      <c r="T4" s="18" t="s">
        <v>23</v>
      </c>
      <c r="U4" s="18" t="s">
        <v>24</v>
      </c>
      <c r="V4" s="21" t="s">
        <v>25</v>
      </c>
      <c r="W4" s="18" t="s">
        <v>26</v>
      </c>
      <c r="X4" s="22" t="s">
        <v>27</v>
      </c>
    </row>
    <row r="5" spans="1:24" x14ac:dyDescent="0.25">
      <c r="A5" s="23" t="e">
        <v>#REF!</v>
      </c>
      <c r="B5" s="24" t="e">
        <v>#REF!</v>
      </c>
      <c r="C5" s="24" t="e">
        <v>#REF!</v>
      </c>
      <c r="D5" s="25" t="e">
        <v>#REF!</v>
      </c>
      <c r="F5" s="26" t="e">
        <v>#REF!</v>
      </c>
      <c r="G5" s="27" t="e">
        <v>#REF!</v>
      </c>
      <c r="H5" s="28" t="e">
        <v>#REF!</v>
      </c>
      <c r="I5" s="29" t="str">
        <f>IFERROR(option_chain[[#This Row],[CallPriceChange]]/(option_chain[[#This Row],[CallLtp]]-option_chain[[#This Row],[CallPriceChange]]),"")</f>
        <v/>
      </c>
      <c r="J5" s="30" t="s">
        <v>35</v>
      </c>
      <c r="K5" s="30" t="s">
        <v>35</v>
      </c>
      <c r="L5" s="31" t="s">
        <v>35</v>
      </c>
      <c r="M5" s="30" t="s">
        <v>35</v>
      </c>
      <c r="N5" s="30" t="s">
        <v>35</v>
      </c>
      <c r="O5" s="30"/>
      <c r="P5" s="28" t="e">
        <v>#REF!</v>
      </c>
      <c r="Q5" s="27" t="e">
        <v>#REF!</v>
      </c>
      <c r="R5" s="26" t="e">
        <v>#REF!</v>
      </c>
      <c r="S5" s="32" t="e">
        <v>#REF!</v>
      </c>
      <c r="T5" s="24" t="e">
        <v>#REF!</v>
      </c>
      <c r="U5" s="24" t="e">
        <v>#REF!</v>
      </c>
      <c r="V5" s="24" t="e">
        <v>#REF!</v>
      </c>
      <c r="W5" s="33" t="e">
        <v>#REF!</v>
      </c>
      <c r="X5" s="13"/>
    </row>
    <row r="6" spans="1:24" x14ac:dyDescent="0.25">
      <c r="A6" s="23" t="e">
        <v>#REF!</v>
      </c>
      <c r="B6" s="24" t="e">
        <v>#REF!</v>
      </c>
      <c r="C6" s="24" t="e">
        <v>#REF!</v>
      </c>
      <c r="D6" s="25" t="e">
        <v>#REF!</v>
      </c>
      <c r="F6" s="26" t="e">
        <v>#REF!</v>
      </c>
      <c r="G6" s="27" t="e">
        <v>#REF!</v>
      </c>
      <c r="H6" s="28" t="e">
        <v>#REF!</v>
      </c>
      <c r="I6" s="29" t="str">
        <f>IFERROR(option_chain[[#This Row],[CallPriceChange]]/(option_chain[[#This Row],[CallLtp]]-option_chain[[#This Row],[CallPriceChange]]),"")</f>
        <v/>
      </c>
      <c r="J6" s="30" t="s">
        <v>35</v>
      </c>
      <c r="K6" s="30" t="s">
        <v>35</v>
      </c>
      <c r="L6" s="31" t="s">
        <v>35</v>
      </c>
      <c r="M6" s="30" t="s">
        <v>35</v>
      </c>
      <c r="N6" s="30" t="s">
        <v>35</v>
      </c>
      <c r="O6" s="30"/>
      <c r="P6" s="28" t="e">
        <v>#REF!</v>
      </c>
      <c r="Q6" s="27" t="e">
        <v>#REF!</v>
      </c>
      <c r="R6" s="26" t="e">
        <v>#REF!</v>
      </c>
      <c r="S6" s="32" t="e">
        <v>#REF!</v>
      </c>
      <c r="T6" s="24" t="e">
        <v>#REF!</v>
      </c>
      <c r="U6" s="24" t="e">
        <v>#REF!</v>
      </c>
      <c r="V6" s="24" t="e">
        <v>#REF!</v>
      </c>
      <c r="W6" s="33" t="e">
        <v>#REF!</v>
      </c>
      <c r="X6" s="13"/>
    </row>
    <row r="7" spans="1:24" x14ac:dyDescent="0.25">
      <c r="A7" s="23" t="s">
        <v>28</v>
      </c>
      <c r="B7" s="24" t="s">
        <v>29</v>
      </c>
      <c r="C7" s="24" t="s">
        <v>29</v>
      </c>
      <c r="D7" s="25" t="s">
        <v>30</v>
      </c>
      <c r="F7" s="26" t="s">
        <v>30</v>
      </c>
      <c r="G7" s="27" t="s">
        <v>30</v>
      </c>
      <c r="H7" s="28" t="e">
        <v>#VALUE!</v>
      </c>
      <c r="I7" s="29" t="str">
        <f>IFERROR(option_chain[[#This Row],[CallPriceChange]]/(option_chain[[#This Row],[CallLtp]]-option_chain[[#This Row],[CallPriceChange]]),"")</f>
        <v/>
      </c>
      <c r="J7" s="30" t="s">
        <v>35</v>
      </c>
      <c r="K7" s="30" t="s">
        <v>35</v>
      </c>
      <c r="L7" s="31" t="s">
        <v>35</v>
      </c>
      <c r="M7" s="30" t="s">
        <v>35</v>
      </c>
      <c r="N7" s="30" t="s">
        <v>35</v>
      </c>
      <c r="O7" s="30"/>
      <c r="P7" s="28" t="e">
        <v>#VALUE!</v>
      </c>
      <c r="Q7" s="27" t="s">
        <v>30</v>
      </c>
      <c r="R7" s="26">
        <v>1520</v>
      </c>
      <c r="S7" s="32" t="s">
        <v>30</v>
      </c>
      <c r="T7" s="24" t="s">
        <v>29</v>
      </c>
      <c r="U7" s="24" t="s">
        <v>29</v>
      </c>
      <c r="V7" s="24" t="s">
        <v>28</v>
      </c>
      <c r="W7" s="33" t="e">
        <v>#VALUE!</v>
      </c>
      <c r="X7" s="13"/>
    </row>
    <row r="8" spans="1:24" x14ac:dyDescent="0.25">
      <c r="A8" s="23" t="s">
        <v>31</v>
      </c>
      <c r="B8" s="24" t="s">
        <v>32</v>
      </c>
      <c r="C8" s="24" t="s">
        <v>29</v>
      </c>
      <c r="D8" s="25">
        <v>127</v>
      </c>
      <c r="F8" s="26">
        <v>26480</v>
      </c>
      <c r="G8" s="27">
        <v>-1880</v>
      </c>
      <c r="H8" s="28">
        <v>-6.6290550070521856E-2</v>
      </c>
      <c r="I8" s="29" t="str">
        <f>IFERROR(option_chain[[#This Row],[CallPriceChange]]/(option_chain[[#This Row],[CallLtp]]-option_chain[[#This Row],[CallPriceChange]]),"")</f>
        <v/>
      </c>
      <c r="J8" s="30" t="s">
        <v>35</v>
      </c>
      <c r="K8" s="30" t="s">
        <v>35</v>
      </c>
      <c r="L8" s="31" t="s">
        <v>35</v>
      </c>
      <c r="M8" s="30" t="s">
        <v>35</v>
      </c>
      <c r="N8" s="30" t="s">
        <v>35</v>
      </c>
      <c r="O8" s="30"/>
      <c r="P8" s="28">
        <v>-0.11770319707332591</v>
      </c>
      <c r="Q8" s="27">
        <v>-14800</v>
      </c>
      <c r="R8" s="26">
        <v>110940</v>
      </c>
      <c r="S8" s="32">
        <v>2361</v>
      </c>
      <c r="T8" s="24" t="s">
        <v>32</v>
      </c>
      <c r="U8" s="24" t="s">
        <v>32</v>
      </c>
      <c r="V8" s="24" t="s">
        <v>33</v>
      </c>
      <c r="W8" s="33">
        <v>84460</v>
      </c>
      <c r="X8" s="13"/>
    </row>
    <row r="9" spans="1:24" x14ac:dyDescent="0.25">
      <c r="A9" s="23" t="s">
        <v>28</v>
      </c>
      <c r="B9" s="24" t="s">
        <v>29</v>
      </c>
      <c r="C9" s="24" t="s">
        <v>29</v>
      </c>
      <c r="D9" s="25" t="s">
        <v>30</v>
      </c>
      <c r="F9" s="26">
        <v>1600</v>
      </c>
      <c r="G9" s="27" t="s">
        <v>30</v>
      </c>
      <c r="H9" s="28" t="e">
        <v>#VALUE!</v>
      </c>
      <c r="I9" s="29" t="str">
        <f>IFERROR(option_chain[[#This Row],[CallPriceChange]]/(option_chain[[#This Row],[CallLtp]]-option_chain[[#This Row],[CallPriceChange]]),"")</f>
        <v/>
      </c>
      <c r="J9" s="30" t="s">
        <v>35</v>
      </c>
      <c r="K9" s="30" t="s">
        <v>35</v>
      </c>
      <c r="L9" s="31" t="s">
        <v>35</v>
      </c>
      <c r="M9" s="30" t="s">
        <v>35</v>
      </c>
      <c r="N9" s="30" t="s">
        <v>35</v>
      </c>
      <c r="O9" s="30"/>
      <c r="P9" s="28">
        <v>-6.6666666666666671E-3</v>
      </c>
      <c r="Q9" s="27">
        <v>-20</v>
      </c>
      <c r="R9" s="26">
        <v>2980</v>
      </c>
      <c r="S9" s="32">
        <v>28</v>
      </c>
      <c r="T9" s="24" t="s">
        <v>32</v>
      </c>
      <c r="U9" s="24" t="s">
        <v>32</v>
      </c>
      <c r="V9" s="24" t="s">
        <v>33</v>
      </c>
      <c r="W9" s="33">
        <v>1380</v>
      </c>
      <c r="X9" s="13"/>
    </row>
    <row r="10" spans="1:24" x14ac:dyDescent="0.25">
      <c r="A10" s="23" t="e">
        <v>#REF!</v>
      </c>
      <c r="B10" s="24" t="e">
        <v>#REF!</v>
      </c>
      <c r="C10" s="24" t="e">
        <v>#REF!</v>
      </c>
      <c r="D10" s="25" t="e">
        <v>#REF!</v>
      </c>
      <c r="F10" s="26" t="e">
        <v>#REF!</v>
      </c>
      <c r="G10" s="27" t="e">
        <v>#REF!</v>
      </c>
      <c r="H10" s="28" t="e">
        <v>#REF!</v>
      </c>
      <c r="I10" s="29" t="str">
        <f>IFERROR(option_chain[[#This Row],[CallPriceChange]]/(option_chain[[#This Row],[CallLtp]]-option_chain[[#This Row],[CallPriceChange]]),"")</f>
        <v/>
      </c>
      <c r="J10" s="30" t="s">
        <v>35</v>
      </c>
      <c r="K10" s="30" t="s">
        <v>35</v>
      </c>
      <c r="L10" s="31" t="s">
        <v>35</v>
      </c>
      <c r="M10" s="30" t="s">
        <v>35</v>
      </c>
      <c r="N10" s="30" t="s">
        <v>35</v>
      </c>
      <c r="O10" s="30"/>
      <c r="P10" s="28" t="e">
        <v>#REF!</v>
      </c>
      <c r="Q10" s="27" t="e">
        <v>#REF!</v>
      </c>
      <c r="R10" s="26" t="e">
        <v>#REF!</v>
      </c>
      <c r="S10" s="32" t="e">
        <v>#REF!</v>
      </c>
      <c r="T10" s="24" t="e">
        <v>#REF!</v>
      </c>
      <c r="U10" s="24" t="e">
        <v>#REF!</v>
      </c>
      <c r="V10" s="24" t="e">
        <v>#REF!</v>
      </c>
      <c r="W10" s="33" t="e">
        <v>#REF!</v>
      </c>
      <c r="X10" s="13"/>
    </row>
    <row r="11" spans="1:24" x14ac:dyDescent="0.25">
      <c r="A11" s="23" t="e">
        <v>#REF!</v>
      </c>
      <c r="B11" s="24" t="e">
        <v>#REF!</v>
      </c>
      <c r="C11" s="24" t="e">
        <v>#REF!</v>
      </c>
      <c r="D11" s="25" t="e">
        <v>#REF!</v>
      </c>
      <c r="F11" s="26" t="e">
        <v>#REF!</v>
      </c>
      <c r="G11" s="27" t="e">
        <v>#REF!</v>
      </c>
      <c r="H11" s="28" t="e">
        <v>#REF!</v>
      </c>
      <c r="I11" s="29" t="str">
        <f>IFERROR(option_chain[[#This Row],[CallPriceChange]]/(option_chain[[#This Row],[CallLtp]]-option_chain[[#This Row],[CallPriceChange]]),"")</f>
        <v/>
      </c>
      <c r="J11" s="30" t="s">
        <v>35</v>
      </c>
      <c r="K11" s="30" t="s">
        <v>35</v>
      </c>
      <c r="L11" s="31" t="s">
        <v>35</v>
      </c>
      <c r="M11" s="30" t="s">
        <v>35</v>
      </c>
      <c r="N11" s="30" t="s">
        <v>35</v>
      </c>
      <c r="O11" s="30"/>
      <c r="P11" s="28" t="e">
        <v>#REF!</v>
      </c>
      <c r="Q11" s="27" t="e">
        <v>#REF!</v>
      </c>
      <c r="R11" s="26" t="e">
        <v>#REF!</v>
      </c>
      <c r="S11" s="32" t="e">
        <v>#REF!</v>
      </c>
      <c r="T11" s="24" t="e">
        <v>#REF!</v>
      </c>
      <c r="U11" s="24" t="e">
        <v>#REF!</v>
      </c>
      <c r="V11" s="24" t="e">
        <v>#REF!</v>
      </c>
      <c r="W11" s="33" t="e">
        <v>#REF!</v>
      </c>
      <c r="X11" s="13"/>
    </row>
    <row r="12" spans="1:24" x14ac:dyDescent="0.25">
      <c r="A12" s="23" t="e">
        <v>#REF!</v>
      </c>
      <c r="B12" s="24" t="e">
        <v>#REF!</v>
      </c>
      <c r="C12" s="24" t="e">
        <v>#REF!</v>
      </c>
      <c r="D12" s="25" t="e">
        <v>#REF!</v>
      </c>
      <c r="F12" s="26" t="e">
        <v>#REF!</v>
      </c>
      <c r="G12" s="27" t="e">
        <v>#REF!</v>
      </c>
      <c r="H12" s="28" t="e">
        <v>#REF!</v>
      </c>
      <c r="I12" s="29" t="str">
        <f>IFERROR(option_chain[[#This Row],[CallPriceChange]]/(option_chain[[#This Row],[CallLtp]]-option_chain[[#This Row],[CallPriceChange]]),"")</f>
        <v/>
      </c>
      <c r="J12" s="30" t="s">
        <v>35</v>
      </c>
      <c r="K12" s="30" t="s">
        <v>35</v>
      </c>
      <c r="L12" s="31" t="s">
        <v>35</v>
      </c>
      <c r="M12" s="30" t="s">
        <v>35</v>
      </c>
      <c r="N12" s="30" t="s">
        <v>35</v>
      </c>
      <c r="O12" s="30"/>
      <c r="P12" s="28" t="e">
        <v>#REF!</v>
      </c>
      <c r="Q12" s="27" t="e">
        <v>#REF!</v>
      </c>
      <c r="R12" s="26" t="e">
        <v>#REF!</v>
      </c>
      <c r="S12" s="32" t="e">
        <v>#REF!</v>
      </c>
      <c r="T12" s="24" t="e">
        <v>#REF!</v>
      </c>
      <c r="U12" s="24" t="e">
        <v>#REF!</v>
      </c>
      <c r="V12" s="24" t="e">
        <v>#REF!</v>
      </c>
      <c r="W12" s="33" t="e">
        <v>#REF!</v>
      </c>
      <c r="X12" s="13"/>
    </row>
    <row r="13" spans="1:24" x14ac:dyDescent="0.25">
      <c r="A13" s="23" t="s">
        <v>31</v>
      </c>
      <c r="B13" s="24" t="s">
        <v>32</v>
      </c>
      <c r="C13" s="24" t="s">
        <v>29</v>
      </c>
      <c r="D13" s="25">
        <v>59</v>
      </c>
      <c r="F13" s="26">
        <v>7660</v>
      </c>
      <c r="G13" s="27">
        <v>-1040</v>
      </c>
      <c r="H13" s="28">
        <v>-0.11954022988505747</v>
      </c>
      <c r="I13" s="29" t="str">
        <f>IFERROR(option_chain[[#This Row],[CallPriceChange]]/(option_chain[[#This Row],[CallLtp]]-option_chain[[#This Row],[CallPriceChange]]),"")</f>
        <v/>
      </c>
      <c r="J13" s="30" t="s">
        <v>35</v>
      </c>
      <c r="K13" s="30" t="s">
        <v>35</v>
      </c>
      <c r="L13" s="31" t="s">
        <v>35</v>
      </c>
      <c r="M13" s="30" t="s">
        <v>35</v>
      </c>
      <c r="N13" s="30" t="s">
        <v>35</v>
      </c>
      <c r="O13" s="30"/>
      <c r="P13" s="28">
        <v>5.7598803141752898E-2</v>
      </c>
      <c r="Q13" s="27">
        <v>9240</v>
      </c>
      <c r="R13" s="26">
        <v>169660</v>
      </c>
      <c r="S13" s="32">
        <v>9409</v>
      </c>
      <c r="T13" s="24" t="s">
        <v>32</v>
      </c>
      <c r="U13" s="24" t="s">
        <v>29</v>
      </c>
      <c r="V13" s="24" t="s">
        <v>34</v>
      </c>
      <c r="W13" s="33">
        <v>162000</v>
      </c>
      <c r="X13" s="13"/>
    </row>
    <row r="14" spans="1:24" x14ac:dyDescent="0.25">
      <c r="A14" s="23" t="s">
        <v>28</v>
      </c>
      <c r="B14" s="24" t="s">
        <v>29</v>
      </c>
      <c r="C14" s="24" t="s">
        <v>29</v>
      </c>
      <c r="D14" s="25" t="s">
        <v>30</v>
      </c>
      <c r="F14" s="26">
        <v>100</v>
      </c>
      <c r="G14" s="27" t="s">
        <v>30</v>
      </c>
      <c r="H14" s="28" t="e">
        <v>#VALUE!</v>
      </c>
      <c r="I14" s="29" t="str">
        <f>IFERROR(option_chain[[#This Row],[CallPriceChange]]/(option_chain[[#This Row],[CallLtp]]-option_chain[[#This Row],[CallPriceChange]]),"")</f>
        <v/>
      </c>
      <c r="J14" s="30" t="s">
        <v>35</v>
      </c>
      <c r="K14" s="30" t="s">
        <v>35</v>
      </c>
      <c r="L14" s="31" t="s">
        <v>35</v>
      </c>
      <c r="M14" s="30" t="s">
        <v>35</v>
      </c>
      <c r="N14" s="30" t="s">
        <v>35</v>
      </c>
      <c r="O14" s="30"/>
      <c r="P14" s="28">
        <v>-0.2075623491552695</v>
      </c>
      <c r="Q14" s="27">
        <v>-5160</v>
      </c>
      <c r="R14" s="26">
        <v>19700</v>
      </c>
      <c r="S14" s="32">
        <v>4213</v>
      </c>
      <c r="T14" s="24" t="s">
        <v>32</v>
      </c>
      <c r="U14" s="24" t="s">
        <v>32</v>
      </c>
      <c r="V14" s="24" t="s">
        <v>33</v>
      </c>
      <c r="W14" s="33">
        <v>19600</v>
      </c>
      <c r="X14" s="13"/>
    </row>
    <row r="15" spans="1:24" x14ac:dyDescent="0.25">
      <c r="A15" s="23" t="s">
        <v>28</v>
      </c>
      <c r="B15" s="24" t="s">
        <v>29</v>
      </c>
      <c r="C15" s="24" t="s">
        <v>29</v>
      </c>
      <c r="D15" s="25" t="s">
        <v>30</v>
      </c>
      <c r="F15" s="26">
        <v>60</v>
      </c>
      <c r="G15" s="27" t="s">
        <v>30</v>
      </c>
      <c r="H15" s="28" t="e">
        <v>#VALUE!</v>
      </c>
      <c r="I15" s="29" t="str">
        <f>IFERROR(option_chain[[#This Row],[CallPriceChange]]/(option_chain[[#This Row],[CallLtp]]-option_chain[[#This Row],[CallPriceChange]]),"")</f>
        <v/>
      </c>
      <c r="J15" s="30" t="s">
        <v>35</v>
      </c>
      <c r="K15" s="30" t="s">
        <v>35</v>
      </c>
      <c r="L15" s="31" t="s">
        <v>35</v>
      </c>
      <c r="M15" s="30" t="s">
        <v>35</v>
      </c>
      <c r="N15" s="30" t="s">
        <v>35</v>
      </c>
      <c r="O15" s="30"/>
      <c r="P15" s="28">
        <v>0.44642857142857145</v>
      </c>
      <c r="Q15" s="27">
        <v>9500</v>
      </c>
      <c r="R15" s="26">
        <v>30780</v>
      </c>
      <c r="S15" s="32">
        <v>8008</v>
      </c>
      <c r="T15" s="24" t="s">
        <v>32</v>
      </c>
      <c r="U15" s="24" t="s">
        <v>29</v>
      </c>
      <c r="V15" s="24" t="s">
        <v>34</v>
      </c>
      <c r="W15" s="33">
        <v>30720</v>
      </c>
      <c r="X15" s="34">
        <v>513</v>
      </c>
    </row>
    <row r="16" spans="1:24" x14ac:dyDescent="0.25">
      <c r="A16" s="23" t="s">
        <v>28</v>
      </c>
      <c r="B16" s="24" t="s">
        <v>29</v>
      </c>
      <c r="C16" s="24" t="s">
        <v>29</v>
      </c>
      <c r="D16" s="25" t="s">
        <v>30</v>
      </c>
      <c r="F16" s="26">
        <v>40</v>
      </c>
      <c r="G16" s="27" t="s">
        <v>30</v>
      </c>
      <c r="H16" s="28" t="e">
        <v>#VALUE!</v>
      </c>
      <c r="I16" s="29" t="str">
        <f>IFERROR(option_chain[[#This Row],[CallPriceChange]]/(option_chain[[#This Row],[CallLtp]]-option_chain[[#This Row],[CallPriceChange]]),"")</f>
        <v/>
      </c>
      <c r="J16" s="30" t="s">
        <v>35</v>
      </c>
      <c r="K16" s="30" t="s">
        <v>35</v>
      </c>
      <c r="L16" s="31" t="s">
        <v>35</v>
      </c>
      <c r="M16" s="30" t="s">
        <v>35</v>
      </c>
      <c r="N16" s="30" t="s">
        <v>35</v>
      </c>
      <c r="O16" s="30"/>
      <c r="P16" s="28">
        <v>-0.19109554777388693</v>
      </c>
      <c r="Q16" s="27">
        <v>-7640</v>
      </c>
      <c r="R16" s="26">
        <v>32340</v>
      </c>
      <c r="S16" s="32">
        <v>8443</v>
      </c>
      <c r="T16" s="24" t="s">
        <v>32</v>
      </c>
      <c r="U16" s="24" t="s">
        <v>32</v>
      </c>
      <c r="V16" s="24" t="s">
        <v>33</v>
      </c>
      <c r="W16" s="33">
        <v>32300</v>
      </c>
      <c r="X16" s="34">
        <v>808.5</v>
      </c>
    </row>
    <row r="17" spans="1:24" x14ac:dyDescent="0.25">
      <c r="A17" s="23" t="s">
        <v>28</v>
      </c>
      <c r="B17" s="24" t="s">
        <v>29</v>
      </c>
      <c r="C17" s="24" t="s">
        <v>29</v>
      </c>
      <c r="D17" s="25" t="s">
        <v>30</v>
      </c>
      <c r="F17" s="26" t="s">
        <v>30</v>
      </c>
      <c r="G17" s="27" t="s">
        <v>30</v>
      </c>
      <c r="H17" s="28" t="e">
        <v>#VALUE!</v>
      </c>
      <c r="I17" s="29" t="str">
        <f>IFERROR(option_chain[[#This Row],[CallPriceChange]]/(option_chain[[#This Row],[CallLtp]]-option_chain[[#This Row],[CallPriceChange]]),"")</f>
        <v/>
      </c>
      <c r="J17" s="30" t="s">
        <v>35</v>
      </c>
      <c r="K17" s="30" t="s">
        <v>35</v>
      </c>
      <c r="L17" s="31" t="s">
        <v>35</v>
      </c>
      <c r="M17" s="30" t="s">
        <v>35</v>
      </c>
      <c r="N17" s="30" t="s">
        <v>35</v>
      </c>
      <c r="O17" s="30"/>
      <c r="P17" s="28">
        <v>0.11437435367114789</v>
      </c>
      <c r="Q17" s="27">
        <v>11060</v>
      </c>
      <c r="R17" s="26">
        <v>107760</v>
      </c>
      <c r="S17" s="32">
        <v>17257</v>
      </c>
      <c r="T17" s="24" t="s">
        <v>32</v>
      </c>
      <c r="U17" s="24" t="s">
        <v>29</v>
      </c>
      <c r="V17" s="24" t="s">
        <v>34</v>
      </c>
      <c r="W17" s="33" t="e">
        <v>#VALUE!</v>
      </c>
      <c r="X17" s="34" t="e">
        <v>#VALUE!</v>
      </c>
    </row>
    <row r="18" spans="1:24" x14ac:dyDescent="0.25">
      <c r="A18" s="23" t="s">
        <v>28</v>
      </c>
      <c r="B18" s="24" t="s">
        <v>29</v>
      </c>
      <c r="C18" s="24" t="s">
        <v>29</v>
      </c>
      <c r="D18" s="25" t="s">
        <v>30</v>
      </c>
      <c r="F18" s="26">
        <v>360</v>
      </c>
      <c r="G18" s="27" t="s">
        <v>30</v>
      </c>
      <c r="H18" s="28" t="e">
        <v>#VALUE!</v>
      </c>
      <c r="I18" s="29" t="str">
        <f>IFERROR(option_chain[[#This Row],[CallPriceChange]]/(option_chain[[#This Row],[CallLtp]]-option_chain[[#This Row],[CallPriceChange]]),"")</f>
        <v/>
      </c>
      <c r="J18" s="30" t="s">
        <v>35</v>
      </c>
      <c r="K18" s="30" t="s">
        <v>35</v>
      </c>
      <c r="L18" s="31" t="s">
        <v>35</v>
      </c>
      <c r="M18" s="30" t="s">
        <v>35</v>
      </c>
      <c r="N18" s="30" t="s">
        <v>35</v>
      </c>
      <c r="O18" s="30"/>
      <c r="P18" s="28">
        <v>-0.29287333165449508</v>
      </c>
      <c r="Q18" s="27">
        <v>-23260</v>
      </c>
      <c r="R18" s="26">
        <v>56160</v>
      </c>
      <c r="S18" s="32">
        <v>27588</v>
      </c>
      <c r="T18" s="24" t="s">
        <v>32</v>
      </c>
      <c r="U18" s="24" t="s">
        <v>32</v>
      </c>
      <c r="V18" s="24" t="s">
        <v>33</v>
      </c>
      <c r="W18" s="33">
        <v>55800</v>
      </c>
      <c r="X18" s="35">
        <v>156</v>
      </c>
    </row>
    <row r="19" spans="1:24" x14ac:dyDescent="0.25">
      <c r="A19" s="23" t="s">
        <v>28</v>
      </c>
      <c r="B19" s="24" t="s">
        <v>29</v>
      </c>
      <c r="C19" s="24" t="s">
        <v>29</v>
      </c>
      <c r="D19" s="25">
        <v>7</v>
      </c>
      <c r="F19" s="26">
        <v>220</v>
      </c>
      <c r="G19" s="27">
        <v>40</v>
      </c>
      <c r="H19" s="28">
        <v>0.22222222222222221</v>
      </c>
      <c r="I19" s="29" t="str">
        <f>IFERROR(option_chain[[#This Row],[CallPriceChange]]/(option_chain[[#This Row],[CallLtp]]-option_chain[[#This Row],[CallPriceChange]]),"")</f>
        <v/>
      </c>
      <c r="J19" s="30" t="s">
        <v>35</v>
      </c>
      <c r="K19" s="30" t="s">
        <v>35</v>
      </c>
      <c r="L19" s="31" t="s">
        <v>35</v>
      </c>
      <c r="M19" s="30" t="s">
        <v>35</v>
      </c>
      <c r="N19" s="30" t="s">
        <v>35</v>
      </c>
      <c r="O19" s="30"/>
      <c r="P19" s="28">
        <v>-0.14086981988578123</v>
      </c>
      <c r="Q19" s="27">
        <v>-19240</v>
      </c>
      <c r="R19" s="26">
        <v>117340</v>
      </c>
      <c r="S19" s="32">
        <v>38728</v>
      </c>
      <c r="T19" s="24" t="s">
        <v>32</v>
      </c>
      <c r="U19" s="24" t="s">
        <v>32</v>
      </c>
      <c r="V19" s="24" t="s">
        <v>33</v>
      </c>
      <c r="W19" s="33">
        <v>117120</v>
      </c>
      <c r="X19" s="35">
        <v>533.36363636363637</v>
      </c>
    </row>
    <row r="20" spans="1:24" x14ac:dyDescent="0.25">
      <c r="A20" s="23" t="s">
        <v>28</v>
      </c>
      <c r="B20" s="24" t="s">
        <v>29</v>
      </c>
      <c r="C20" s="24" t="s">
        <v>29</v>
      </c>
      <c r="D20" s="25">
        <v>67</v>
      </c>
      <c r="F20" s="26">
        <v>1580</v>
      </c>
      <c r="G20" s="27">
        <v>60</v>
      </c>
      <c r="H20" s="28">
        <v>3.9473684210526314E-2</v>
      </c>
      <c r="I20" s="29" t="str">
        <f>IFERROR(option_chain[[#This Row],[CallPriceChange]]/(option_chain[[#This Row],[CallLtp]]-option_chain[[#This Row],[CallPriceChange]]),"")</f>
        <v/>
      </c>
      <c r="J20" s="30" t="s">
        <v>35</v>
      </c>
      <c r="K20" s="30" t="s">
        <v>35</v>
      </c>
      <c r="L20" s="31" t="s">
        <v>35</v>
      </c>
      <c r="M20" s="30" t="s">
        <v>35</v>
      </c>
      <c r="N20" s="30" t="s">
        <v>35</v>
      </c>
      <c r="O20" s="30"/>
      <c r="P20" s="28">
        <v>-0.43909601634320733</v>
      </c>
      <c r="Q20" s="27">
        <v>-68780</v>
      </c>
      <c r="R20" s="26">
        <v>87860</v>
      </c>
      <c r="S20" s="32">
        <v>57449</v>
      </c>
      <c r="T20" s="24" t="s">
        <v>32</v>
      </c>
      <c r="U20" s="24" t="s">
        <v>32</v>
      </c>
      <c r="V20" s="24" t="s">
        <v>33</v>
      </c>
      <c r="W20" s="33">
        <v>86280</v>
      </c>
      <c r="X20" s="35">
        <v>55.607594936708864</v>
      </c>
    </row>
    <row r="21" spans="1:24" x14ac:dyDescent="0.25">
      <c r="A21" s="23" t="s">
        <v>31</v>
      </c>
      <c r="B21" s="24" t="s">
        <v>32</v>
      </c>
      <c r="C21" s="24" t="s">
        <v>29</v>
      </c>
      <c r="D21" s="25">
        <v>104</v>
      </c>
      <c r="F21" s="26">
        <v>1420</v>
      </c>
      <c r="G21" s="27">
        <v>-400</v>
      </c>
      <c r="H21" s="28">
        <v>-0.21978021978021978</v>
      </c>
      <c r="I21" s="29" t="str">
        <f>IFERROR(option_chain[[#This Row],[CallPriceChange]]/(option_chain[[#This Row],[CallLtp]]-option_chain[[#This Row],[CallPriceChange]]),"")</f>
        <v/>
      </c>
      <c r="J21" s="30" t="s">
        <v>35</v>
      </c>
      <c r="K21" s="30" t="s">
        <v>35</v>
      </c>
      <c r="L21" s="31" t="s">
        <v>35</v>
      </c>
      <c r="M21" s="30" t="s">
        <v>35</v>
      </c>
      <c r="N21" s="30" t="s">
        <v>35</v>
      </c>
      <c r="O21" s="30"/>
      <c r="P21" s="28">
        <v>-0.28596120606875358</v>
      </c>
      <c r="Q21" s="27">
        <v>-59560</v>
      </c>
      <c r="R21" s="26">
        <v>148720</v>
      </c>
      <c r="S21" s="32">
        <v>70618</v>
      </c>
      <c r="T21" s="24" t="s">
        <v>32</v>
      </c>
      <c r="U21" s="24" t="s">
        <v>32</v>
      </c>
      <c r="V21" s="24" t="s">
        <v>33</v>
      </c>
      <c r="W21" s="33">
        <v>147300</v>
      </c>
      <c r="X21" s="35">
        <v>104.73239436619718</v>
      </c>
    </row>
    <row r="22" spans="1:24" x14ac:dyDescent="0.25">
      <c r="A22" s="23" t="s">
        <v>31</v>
      </c>
      <c r="B22" s="24" t="s">
        <v>32</v>
      </c>
      <c r="C22" s="24" t="s">
        <v>29</v>
      </c>
      <c r="D22" s="25">
        <v>5050</v>
      </c>
      <c r="F22" s="26">
        <v>67740</v>
      </c>
      <c r="G22" s="27">
        <v>-9000</v>
      </c>
      <c r="H22" s="28">
        <v>-0.11727912431587177</v>
      </c>
      <c r="I22" s="29" t="str">
        <f>IFERROR(option_chain[[#This Row],[CallPriceChange]]/(option_chain[[#This Row],[CallLtp]]-option_chain[[#This Row],[CallPriceChange]]),"")</f>
        <v/>
      </c>
      <c r="J22" s="30" t="s">
        <v>35</v>
      </c>
      <c r="K22" s="30" t="s">
        <v>35</v>
      </c>
      <c r="L22" s="31" t="s">
        <v>35</v>
      </c>
      <c r="M22" s="30" t="s">
        <v>35</v>
      </c>
      <c r="N22" s="30" t="s">
        <v>35</v>
      </c>
      <c r="O22" s="30"/>
      <c r="P22" s="28">
        <v>-8.0861625199166565E-2</v>
      </c>
      <c r="Q22" s="27">
        <v>-52780</v>
      </c>
      <c r="R22" s="26">
        <v>599940</v>
      </c>
      <c r="S22" s="32">
        <v>183593</v>
      </c>
      <c r="T22" s="24" t="s">
        <v>32</v>
      </c>
      <c r="U22" s="24" t="s">
        <v>32</v>
      </c>
      <c r="V22" s="24" t="s">
        <v>33</v>
      </c>
      <c r="W22" s="33">
        <v>532200</v>
      </c>
      <c r="X22" s="35">
        <v>8.8565101860053144</v>
      </c>
    </row>
    <row r="23" spans="1:24" x14ac:dyDescent="0.25">
      <c r="A23" s="23" t="s">
        <v>31</v>
      </c>
      <c r="B23" s="24" t="s">
        <v>32</v>
      </c>
      <c r="C23" s="24" t="s">
        <v>29</v>
      </c>
      <c r="D23" s="25">
        <v>1573</v>
      </c>
      <c r="F23" s="26">
        <v>10940</v>
      </c>
      <c r="G23" s="27">
        <v>-180</v>
      </c>
      <c r="H23" s="28">
        <v>-1.618705035971223E-2</v>
      </c>
      <c r="I23" s="29" t="str">
        <f>IFERROR(option_chain[[#This Row],[CallPriceChange]]/(option_chain[[#This Row],[CallLtp]]-option_chain[[#This Row],[CallPriceChange]]),"")</f>
        <v/>
      </c>
      <c r="J23" s="30" t="s">
        <v>35</v>
      </c>
      <c r="K23" s="30" t="s">
        <v>35</v>
      </c>
      <c r="L23" s="31" t="s">
        <v>35</v>
      </c>
      <c r="M23" s="30" t="s">
        <v>35</v>
      </c>
      <c r="N23" s="30" t="s">
        <v>35</v>
      </c>
      <c r="O23" s="30"/>
      <c r="P23" s="28">
        <v>0.57862814292015885</v>
      </c>
      <c r="Q23" s="27">
        <v>104940</v>
      </c>
      <c r="R23" s="26">
        <v>286300</v>
      </c>
      <c r="S23" s="32">
        <v>155239</v>
      </c>
      <c r="T23" s="24" t="s">
        <v>32</v>
      </c>
      <c r="U23" s="24" t="s">
        <v>29</v>
      </c>
      <c r="V23" s="24" t="s">
        <v>34</v>
      </c>
      <c r="W23" s="33">
        <v>275360</v>
      </c>
      <c r="X23" s="35">
        <v>26.170018281535651</v>
      </c>
    </row>
    <row r="24" spans="1:24" x14ac:dyDescent="0.25">
      <c r="A24" s="23" t="s">
        <v>28</v>
      </c>
      <c r="B24" s="24" t="s">
        <v>29</v>
      </c>
      <c r="C24" s="24" t="s">
        <v>29</v>
      </c>
      <c r="D24" s="25">
        <v>6480</v>
      </c>
      <c r="F24" s="26">
        <v>38500</v>
      </c>
      <c r="G24" s="27">
        <v>2180</v>
      </c>
      <c r="H24" s="28">
        <v>6.0022026431718063E-2</v>
      </c>
      <c r="I24" s="29" t="str">
        <f>IFERROR(option_chain[[#This Row],[CallPriceChange]]/(option_chain[[#This Row],[CallLtp]]-option_chain[[#This Row],[CallPriceChange]]),"")</f>
        <v/>
      </c>
      <c r="J24" s="30" t="s">
        <v>35</v>
      </c>
      <c r="K24" s="30" t="s">
        <v>35</v>
      </c>
      <c r="L24" s="31" t="s">
        <v>35</v>
      </c>
      <c r="M24" s="30" t="s">
        <v>35</v>
      </c>
      <c r="N24" s="30" t="s">
        <v>35</v>
      </c>
      <c r="O24" s="30"/>
      <c r="P24" s="28">
        <v>0.33111983096891034</v>
      </c>
      <c r="Q24" s="27">
        <v>87760</v>
      </c>
      <c r="R24" s="26">
        <v>352800</v>
      </c>
      <c r="S24" s="32">
        <v>231334</v>
      </c>
      <c r="T24" s="24" t="s">
        <v>32</v>
      </c>
      <c r="U24" s="24" t="s">
        <v>29</v>
      </c>
      <c r="V24" s="24" t="s">
        <v>34</v>
      </c>
      <c r="W24" s="33">
        <v>314300</v>
      </c>
      <c r="X24" s="35">
        <v>9.163636363636364</v>
      </c>
    </row>
    <row r="25" spans="1:24" x14ac:dyDescent="0.25">
      <c r="A25" s="23" t="s">
        <v>31</v>
      </c>
      <c r="B25" s="24" t="s">
        <v>32</v>
      </c>
      <c r="C25" s="24" t="s">
        <v>29</v>
      </c>
      <c r="D25" s="25">
        <v>26880</v>
      </c>
      <c r="F25" s="26">
        <v>63700</v>
      </c>
      <c r="G25" s="27">
        <v>-42420</v>
      </c>
      <c r="H25" s="28">
        <v>-0.39973614775725591</v>
      </c>
      <c r="I25" s="29" t="str">
        <f>IFERROR(option_chain[[#This Row],[CallPriceChange]]/(option_chain[[#This Row],[CallLtp]]-option_chain[[#This Row],[CallPriceChange]]),"")</f>
        <v/>
      </c>
      <c r="J25" s="30" t="s">
        <v>35</v>
      </c>
      <c r="K25" s="30" t="s">
        <v>35</v>
      </c>
      <c r="L25" s="31" t="s">
        <v>35</v>
      </c>
      <c r="M25" s="30" t="s">
        <v>35</v>
      </c>
      <c r="N25" s="30" t="s">
        <v>35</v>
      </c>
      <c r="O25" s="30"/>
      <c r="P25" s="28">
        <v>0.42827868852459017</v>
      </c>
      <c r="Q25" s="27">
        <v>125400</v>
      </c>
      <c r="R25" s="36">
        <v>418200</v>
      </c>
      <c r="S25" s="32">
        <v>311820</v>
      </c>
      <c r="T25" s="24" t="s">
        <v>32</v>
      </c>
      <c r="U25" s="24" t="s">
        <v>29</v>
      </c>
      <c r="V25" s="24" t="s">
        <v>34</v>
      </c>
      <c r="W25" s="33">
        <v>354500</v>
      </c>
      <c r="X25" s="35">
        <v>6.5651491365777082</v>
      </c>
    </row>
    <row r="26" spans="1:24" x14ac:dyDescent="0.25">
      <c r="A26" s="23" t="s">
        <v>31</v>
      </c>
      <c r="B26" s="24" t="s">
        <v>32</v>
      </c>
      <c r="C26" s="24" t="s">
        <v>29</v>
      </c>
      <c r="D26" s="25">
        <v>75654</v>
      </c>
      <c r="F26" s="26">
        <v>85860</v>
      </c>
      <c r="G26" s="27">
        <v>-72240</v>
      </c>
      <c r="H26" s="28">
        <v>-0.45692599620493357</v>
      </c>
      <c r="I26" s="29" t="str">
        <f>IFERROR(option_chain[[#This Row],[CallPriceChange]]/(option_chain[[#This Row],[CallLtp]]-option_chain[[#This Row],[CallPriceChange]]),"")</f>
        <v/>
      </c>
      <c r="J26" s="30" t="s">
        <v>35</v>
      </c>
      <c r="K26" s="30" t="s">
        <v>35</v>
      </c>
      <c r="L26" s="31" t="s">
        <v>35</v>
      </c>
      <c r="M26" s="30" t="s">
        <v>35</v>
      </c>
      <c r="N26" s="30" t="s">
        <v>35</v>
      </c>
      <c r="O26" s="30"/>
      <c r="P26" s="28">
        <v>1.0546779006494647</v>
      </c>
      <c r="Q26" s="27">
        <v>240340</v>
      </c>
      <c r="R26" s="26">
        <v>468220</v>
      </c>
      <c r="S26" s="32">
        <v>297586</v>
      </c>
      <c r="T26" s="24" t="s">
        <v>32</v>
      </c>
      <c r="U26" s="24" t="s">
        <v>29</v>
      </c>
      <c r="V26" s="24" t="s">
        <v>34</v>
      </c>
      <c r="W26" s="33">
        <v>382360</v>
      </c>
      <c r="X26" s="35">
        <v>5.4532960633589562</v>
      </c>
    </row>
    <row r="27" spans="1:24" x14ac:dyDescent="0.25">
      <c r="A27" s="23" t="s">
        <v>31</v>
      </c>
      <c r="B27" s="24" t="s">
        <v>32</v>
      </c>
      <c r="C27" s="24" t="s">
        <v>29</v>
      </c>
      <c r="D27" s="25">
        <v>273099</v>
      </c>
      <c r="F27" s="26">
        <v>370700</v>
      </c>
      <c r="G27" s="27">
        <v>-260120</v>
      </c>
      <c r="H27" s="28">
        <v>-0.4123521765321328</v>
      </c>
      <c r="I27" s="29" t="str">
        <f>IFERROR(option_chain[[#This Row],[CallPriceChange]]/(option_chain[[#This Row],[CallLtp]]-option_chain[[#This Row],[CallPriceChange]]),"")</f>
        <v/>
      </c>
      <c r="J27" s="30" t="s">
        <v>35</v>
      </c>
      <c r="K27" s="30" t="s">
        <v>35</v>
      </c>
      <c r="L27" s="31" t="s">
        <v>35</v>
      </c>
      <c r="M27" s="30" t="s">
        <v>35</v>
      </c>
      <c r="N27" s="30" t="s">
        <v>35</v>
      </c>
      <c r="O27" s="30"/>
      <c r="P27" s="28">
        <v>0.64778515202963416</v>
      </c>
      <c r="Q27" s="27">
        <v>335760</v>
      </c>
      <c r="R27" s="26">
        <v>854080</v>
      </c>
      <c r="S27" s="32">
        <v>318387</v>
      </c>
      <c r="T27" s="24" t="s">
        <v>32</v>
      </c>
      <c r="U27" s="24" t="s">
        <v>29</v>
      </c>
      <c r="V27" s="24" t="s">
        <v>34</v>
      </c>
      <c r="W27" s="33">
        <v>483380</v>
      </c>
      <c r="X27" s="35">
        <v>2.3039654707310495</v>
      </c>
    </row>
    <row r="28" spans="1:24" x14ac:dyDescent="0.25">
      <c r="A28" s="23" t="s">
        <v>31</v>
      </c>
      <c r="B28" s="24" t="s">
        <v>32</v>
      </c>
      <c r="C28" s="24" t="s">
        <v>29</v>
      </c>
      <c r="D28" s="25">
        <v>361157</v>
      </c>
      <c r="F28" s="26">
        <v>209420</v>
      </c>
      <c r="G28" s="27">
        <v>-136840</v>
      </c>
      <c r="H28" s="28">
        <v>-0.39519436261768615</v>
      </c>
      <c r="I28" s="29" t="str">
        <f>IFERROR(option_chain[[#This Row],[CallPriceChange]]/(option_chain[[#This Row],[CallLtp]]-option_chain[[#This Row],[CallPriceChange]]),"")</f>
        <v/>
      </c>
      <c r="J28" s="30" t="s">
        <v>35</v>
      </c>
      <c r="K28" s="30" t="s">
        <v>35</v>
      </c>
      <c r="L28" s="31" t="s">
        <v>35</v>
      </c>
      <c r="M28" s="30" t="s">
        <v>35</v>
      </c>
      <c r="N28" s="30" t="s">
        <v>35</v>
      </c>
      <c r="O28" s="30"/>
      <c r="P28" s="28">
        <v>1.8764873869585912</v>
      </c>
      <c r="Q28" s="27">
        <v>157700</v>
      </c>
      <c r="R28" s="26">
        <v>241740</v>
      </c>
      <c r="S28" s="32">
        <v>115059</v>
      </c>
      <c r="T28" s="24" t="s">
        <v>32</v>
      </c>
      <c r="U28" s="24" t="s">
        <v>29</v>
      </c>
      <c r="V28" s="24" t="s">
        <v>34</v>
      </c>
      <c r="W28" s="33">
        <v>32320</v>
      </c>
      <c r="X28" s="35">
        <v>1.1543310094546844</v>
      </c>
    </row>
    <row r="29" spans="1:24" x14ac:dyDescent="0.25">
      <c r="A29" s="23" t="s">
        <v>31</v>
      </c>
      <c r="B29" s="24" t="s">
        <v>32</v>
      </c>
      <c r="C29" s="24" t="s">
        <v>29</v>
      </c>
      <c r="D29" s="25">
        <v>393066</v>
      </c>
      <c r="F29" s="26">
        <v>329040</v>
      </c>
      <c r="G29" s="27">
        <v>-67320</v>
      </c>
      <c r="H29" s="28">
        <v>-0.16984559491371481</v>
      </c>
      <c r="I29" s="29" t="str">
        <f>IFERROR(option_chain[[#This Row],[CallPriceChange]]/(option_chain[[#This Row],[CallLtp]]-option_chain[[#This Row],[CallPriceChange]]),"")</f>
        <v/>
      </c>
      <c r="J29" s="30" t="s">
        <v>35</v>
      </c>
      <c r="K29" s="30" t="s">
        <v>35</v>
      </c>
      <c r="L29" s="31" t="s">
        <v>35</v>
      </c>
      <c r="M29" s="30" t="s">
        <v>35</v>
      </c>
      <c r="N29" s="30" t="s">
        <v>35</v>
      </c>
      <c r="O29" s="30"/>
      <c r="P29" s="28">
        <v>2.1477181745396319</v>
      </c>
      <c r="Q29" s="27">
        <v>107300</v>
      </c>
      <c r="R29" s="26">
        <v>157260</v>
      </c>
      <c r="S29" s="32">
        <v>64292</v>
      </c>
      <c r="T29" s="24" t="s">
        <v>32</v>
      </c>
      <c r="U29" s="24" t="s">
        <v>29</v>
      </c>
      <c r="V29" s="24" t="s">
        <v>34</v>
      </c>
      <c r="W29" s="33">
        <v>-171780</v>
      </c>
      <c r="X29" s="35">
        <v>0.47793581327498175</v>
      </c>
    </row>
    <row r="30" spans="1:24" x14ac:dyDescent="0.25">
      <c r="A30" s="23" t="s">
        <v>31</v>
      </c>
      <c r="B30" s="24" t="s">
        <v>32</v>
      </c>
      <c r="C30" s="24" t="s">
        <v>29</v>
      </c>
      <c r="D30" s="25">
        <v>355463</v>
      </c>
      <c r="F30" s="26">
        <v>386200</v>
      </c>
      <c r="G30" s="27">
        <v>-31140</v>
      </c>
      <c r="H30" s="28">
        <v>-7.4615421478890109E-2</v>
      </c>
      <c r="I30" s="29" t="str">
        <f>IFERROR(option_chain[[#This Row],[CallPriceChange]]/(option_chain[[#This Row],[CallLtp]]-option_chain[[#This Row],[CallPriceChange]]),"")</f>
        <v/>
      </c>
      <c r="J30" s="30" t="s">
        <v>35</v>
      </c>
      <c r="K30" s="30" t="s">
        <v>35</v>
      </c>
      <c r="L30" s="31" t="s">
        <v>35</v>
      </c>
      <c r="M30" s="30" t="s">
        <v>35</v>
      </c>
      <c r="N30" s="30" t="s">
        <v>35</v>
      </c>
      <c r="O30" s="30"/>
      <c r="P30" s="28">
        <v>1.1496899911426042</v>
      </c>
      <c r="Q30" s="27">
        <v>25960</v>
      </c>
      <c r="R30" s="36">
        <v>48540</v>
      </c>
      <c r="S30" s="32">
        <v>11581</v>
      </c>
      <c r="T30" s="24" t="s">
        <v>32</v>
      </c>
      <c r="U30" s="24" t="s">
        <v>29</v>
      </c>
      <c r="V30" s="24" t="s">
        <v>34</v>
      </c>
      <c r="W30" s="33">
        <v>-337660</v>
      </c>
      <c r="X30" s="35">
        <v>0.12568617296737442</v>
      </c>
    </row>
    <row r="31" spans="1:24" x14ac:dyDescent="0.25">
      <c r="A31" s="23"/>
      <c r="B31" s="24"/>
      <c r="C31" s="24"/>
      <c r="D31" s="25"/>
      <c r="F31" s="26"/>
      <c r="G31" s="27"/>
      <c r="H31" s="28"/>
      <c r="I31" s="29" t="str">
        <f>IFERROR(option_chain[[#This Row],[CallPriceChange]]/(option_chain[[#This Row],[CallLtp]]-option_chain[[#This Row],[CallPriceChange]]),"")</f>
        <v/>
      </c>
      <c r="J31" s="30" t="s">
        <v>35</v>
      </c>
      <c r="K31" s="30" t="s">
        <v>35</v>
      </c>
      <c r="L31" s="31" t="s">
        <v>35</v>
      </c>
      <c r="M31" s="30" t="s">
        <v>35</v>
      </c>
      <c r="N31" s="30" t="s">
        <v>35</v>
      </c>
      <c r="O31" s="30"/>
      <c r="P31" s="28">
        <v>1.6504201680672268</v>
      </c>
      <c r="Q31" s="27">
        <v>19640</v>
      </c>
      <c r="R31" s="26">
        <v>31540</v>
      </c>
      <c r="S31" s="32">
        <v>4692</v>
      </c>
      <c r="T31" s="24" t="s">
        <v>32</v>
      </c>
      <c r="U31" s="24" t="s">
        <v>29</v>
      </c>
      <c r="V31" s="24" t="s">
        <v>34</v>
      </c>
      <c r="W31" s="33">
        <v>-298440</v>
      </c>
      <c r="X31" s="35">
        <v>9.5581550396993759E-2</v>
      </c>
    </row>
    <row r="32" spans="1:24" x14ac:dyDescent="0.25">
      <c r="A32" s="23"/>
      <c r="B32" s="24"/>
      <c r="C32" s="24"/>
      <c r="D32" s="25"/>
      <c r="F32" s="26"/>
      <c r="G32" s="27"/>
      <c r="H32" s="28"/>
      <c r="I32" s="29" t="str">
        <f>IFERROR(option_chain[[#This Row],[CallPriceChange]]/(option_chain[[#This Row],[CallLtp]]-option_chain[[#This Row],[CallPriceChange]]),"")</f>
        <v/>
      </c>
      <c r="J32" s="30" t="s">
        <v>35</v>
      </c>
      <c r="K32" s="30" t="s">
        <v>35</v>
      </c>
      <c r="L32" s="31" t="s">
        <v>35</v>
      </c>
      <c r="M32" s="30" t="s">
        <v>35</v>
      </c>
      <c r="N32" s="30" t="s">
        <v>35</v>
      </c>
      <c r="O32" s="30"/>
      <c r="P32" s="28">
        <v>-8.9552238805970144E-2</v>
      </c>
      <c r="Q32" s="27">
        <v>-9480</v>
      </c>
      <c r="R32" s="26">
        <v>96380</v>
      </c>
      <c r="S32" s="32">
        <v>6730</v>
      </c>
      <c r="T32" s="24" t="s">
        <v>32</v>
      </c>
      <c r="U32" s="24" t="s">
        <v>32</v>
      </c>
      <c r="V32" s="24" t="s">
        <v>33</v>
      </c>
      <c r="W32" s="33">
        <v>-738080</v>
      </c>
      <c r="X32" s="35">
        <v>0.11549984421062723</v>
      </c>
    </row>
    <row r="33" spans="1:24" x14ac:dyDescent="0.25">
      <c r="A33" s="23"/>
      <c r="B33" s="24"/>
      <c r="C33" s="24"/>
      <c r="D33" s="25"/>
      <c r="F33" s="26"/>
      <c r="G33" s="27"/>
      <c r="H33" s="28"/>
      <c r="I33" s="29" t="str">
        <f>IFERROR(option_chain[[#This Row],[CallPriceChange]]/(option_chain[[#This Row],[CallLtp]]-option_chain[[#This Row],[CallPriceChange]]),"")</f>
        <v/>
      </c>
      <c r="J33" s="30" t="s">
        <v>35</v>
      </c>
      <c r="K33" s="30" t="s">
        <v>35</v>
      </c>
      <c r="L33" s="31" t="s">
        <v>35</v>
      </c>
      <c r="M33" s="30" t="s">
        <v>35</v>
      </c>
      <c r="N33" s="30" t="s">
        <v>35</v>
      </c>
      <c r="O33" s="30"/>
      <c r="P33" s="28">
        <v>4.4303797468354431E-2</v>
      </c>
      <c r="Q33" s="27">
        <v>280</v>
      </c>
      <c r="R33" s="26">
        <v>6600</v>
      </c>
      <c r="S33" s="32">
        <v>382</v>
      </c>
      <c r="T33" s="24" t="s">
        <v>32</v>
      </c>
      <c r="U33" s="24" t="s">
        <v>29</v>
      </c>
      <c r="V33" s="24" t="s">
        <v>34</v>
      </c>
      <c r="W33" s="33">
        <v>-351600</v>
      </c>
      <c r="X33" s="35">
        <v>1.8425460636515914E-2</v>
      </c>
    </row>
    <row r="34" spans="1:24" x14ac:dyDescent="0.25">
      <c r="A34" s="23"/>
      <c r="B34" s="24"/>
      <c r="C34" s="24"/>
      <c r="D34" s="25"/>
      <c r="F34" s="26"/>
      <c r="G34" s="27"/>
      <c r="H34" s="28"/>
      <c r="I34" s="29" t="str">
        <f>IFERROR(option_chain[[#This Row],[CallPriceChange]]/(option_chain[[#This Row],[CallLtp]]-option_chain[[#This Row],[CallPriceChange]]),"")</f>
        <v/>
      </c>
      <c r="J34" s="30" t="s">
        <v>35</v>
      </c>
      <c r="K34" s="30" t="s">
        <v>35</v>
      </c>
      <c r="L34" s="31" t="s">
        <v>35</v>
      </c>
      <c r="M34" s="30" t="s">
        <v>35</v>
      </c>
      <c r="N34" s="30" t="s">
        <v>35</v>
      </c>
      <c r="O34" s="30"/>
      <c r="P34" s="28">
        <v>4.3478260869565216E-2</v>
      </c>
      <c r="Q34" s="27">
        <v>120</v>
      </c>
      <c r="R34" s="26">
        <v>2880</v>
      </c>
      <c r="S34" s="32">
        <v>48</v>
      </c>
      <c r="T34" s="24" t="s">
        <v>32</v>
      </c>
      <c r="U34" s="24" t="s">
        <v>29</v>
      </c>
      <c r="V34" s="24" t="s">
        <v>34</v>
      </c>
      <c r="W34" s="33">
        <v>-301240</v>
      </c>
      <c r="X34" s="35">
        <v>9.4699460739181909E-3</v>
      </c>
    </row>
    <row r="35" spans="1:24" x14ac:dyDescent="0.25">
      <c r="A35" s="23"/>
      <c r="B35" s="24"/>
      <c r="C35" s="24"/>
      <c r="D35" s="25"/>
      <c r="F35" s="26"/>
      <c r="G35" s="27"/>
      <c r="H35" s="28"/>
      <c r="I35" s="29" t="str">
        <f>IFERROR(option_chain[[#This Row],[CallPriceChange]]/(option_chain[[#This Row],[CallLtp]]-option_chain[[#This Row],[CallPriceChange]]),"")</f>
        <v/>
      </c>
      <c r="J35" s="30" t="s">
        <v>35</v>
      </c>
      <c r="K35" s="30" t="s">
        <v>35</v>
      </c>
      <c r="L35" s="31" t="s">
        <v>35</v>
      </c>
      <c r="M35" s="30" t="s">
        <v>35</v>
      </c>
      <c r="N35" s="30" t="s">
        <v>35</v>
      </c>
      <c r="O35" s="30"/>
      <c r="P35" s="28">
        <v>-0.29545454545454547</v>
      </c>
      <c r="Q35" s="27">
        <v>-520</v>
      </c>
      <c r="R35" s="26">
        <v>1240</v>
      </c>
      <c r="S35" s="32">
        <v>80</v>
      </c>
      <c r="T35" s="24" t="s">
        <v>32</v>
      </c>
      <c r="U35" s="24" t="s">
        <v>32</v>
      </c>
      <c r="V35" s="24" t="s">
        <v>33</v>
      </c>
      <c r="W35" s="33">
        <v>-203640</v>
      </c>
      <c r="X35" s="35">
        <v>6.0523233112065597E-3</v>
      </c>
    </row>
    <row r="36" spans="1:24" x14ac:dyDescent="0.25">
      <c r="A36" s="23"/>
      <c r="B36" s="24"/>
      <c r="C36" s="24"/>
      <c r="D36" s="25"/>
      <c r="F36" s="26"/>
      <c r="G36" s="27"/>
      <c r="H36" s="28"/>
      <c r="I36" s="29" t="str">
        <f>IFERROR(option_chain[[#This Row],[CallPriceChange]]/(option_chain[[#This Row],[CallLtp]]-option_chain[[#This Row],[CallPriceChange]]),"")</f>
        <v/>
      </c>
      <c r="J36" s="30" t="s">
        <v>35</v>
      </c>
      <c r="K36" s="30" t="s">
        <v>35</v>
      </c>
      <c r="L36" s="31" t="s">
        <v>35</v>
      </c>
      <c r="M36" s="30" t="s">
        <v>35</v>
      </c>
      <c r="N36" s="30" t="s">
        <v>35</v>
      </c>
      <c r="O36" s="30"/>
      <c r="P36" s="28">
        <v>-1.3513513513513514E-2</v>
      </c>
      <c r="Q36" s="27">
        <v>-20</v>
      </c>
      <c r="R36" s="26">
        <v>1460</v>
      </c>
      <c r="S36" s="32">
        <v>1</v>
      </c>
      <c r="T36" s="24" t="s">
        <v>32</v>
      </c>
      <c r="U36" s="24" t="s">
        <v>32</v>
      </c>
      <c r="V36" s="24" t="s">
        <v>33</v>
      </c>
      <c r="W36" s="33">
        <v>-75140</v>
      </c>
      <c r="X36" s="35">
        <v>1.9060052219321149E-2</v>
      </c>
    </row>
    <row r="37" spans="1:24" x14ac:dyDescent="0.25">
      <c r="A37" s="23"/>
      <c r="B37" s="24"/>
      <c r="C37" s="24"/>
      <c r="D37" s="25"/>
      <c r="F37" s="26"/>
      <c r="G37" s="27"/>
      <c r="H37" s="28"/>
      <c r="I37" s="29" t="str">
        <f>IFERROR(option_chain[[#This Row],[CallPriceChange]]/(option_chain[[#This Row],[CallLtp]]-option_chain[[#This Row],[CallPriceChange]]),"")</f>
        <v/>
      </c>
      <c r="J37" s="30" t="s">
        <v>35</v>
      </c>
      <c r="K37" s="30" t="s">
        <v>35</v>
      </c>
      <c r="L37" s="31" t="s">
        <v>35</v>
      </c>
      <c r="M37" s="30" t="s">
        <v>35</v>
      </c>
      <c r="N37" s="30" t="s">
        <v>35</v>
      </c>
      <c r="O37" s="30"/>
      <c r="P37" s="28">
        <v>-0.17353429636825118</v>
      </c>
      <c r="Q37" s="27">
        <v>-110760</v>
      </c>
      <c r="R37" s="26">
        <v>527500</v>
      </c>
      <c r="S37" s="32">
        <v>7060</v>
      </c>
      <c r="T37" s="24" t="s">
        <v>32</v>
      </c>
      <c r="U37" s="24" t="s">
        <v>32</v>
      </c>
      <c r="V37" s="24" t="s">
        <v>33</v>
      </c>
      <c r="W37" s="33">
        <v>183140</v>
      </c>
      <c r="X37" s="35">
        <v>1.5318271576257405</v>
      </c>
    </row>
    <row r="38" spans="1:24" x14ac:dyDescent="0.25">
      <c r="A38" s="23"/>
      <c r="B38" s="24"/>
      <c r="C38" s="24"/>
      <c r="D38" s="25"/>
      <c r="F38" s="26"/>
      <c r="G38" s="27"/>
      <c r="H38" s="28"/>
      <c r="I38" s="29" t="str">
        <f>IFERROR(option_chain[[#This Row],[CallPriceChange]]/(option_chain[[#This Row],[CallLtp]]-option_chain[[#This Row],[CallPriceChange]]),"")</f>
        <v/>
      </c>
      <c r="J38" s="30" t="s">
        <v>35</v>
      </c>
      <c r="K38" s="30" t="s">
        <v>35</v>
      </c>
      <c r="L38" s="31" t="s">
        <v>35</v>
      </c>
      <c r="M38" s="30" t="s">
        <v>35</v>
      </c>
      <c r="N38" s="30" t="s">
        <v>35</v>
      </c>
      <c r="O38" s="30"/>
      <c r="P38" s="28" t="e">
        <v>#VALUE!</v>
      </c>
      <c r="Q38" s="27" t="s">
        <v>30</v>
      </c>
      <c r="R38" s="26" t="s">
        <v>30</v>
      </c>
      <c r="S38" s="32" t="s">
        <v>30</v>
      </c>
      <c r="T38" s="24" t="s">
        <v>29</v>
      </c>
      <c r="U38" s="24" t="s">
        <v>29</v>
      </c>
      <c r="V38" s="24" t="s">
        <v>28</v>
      </c>
      <c r="W38" s="33" t="e">
        <v>#VALUE!</v>
      </c>
      <c r="X38" s="35" t="e">
        <v>#VALUE!</v>
      </c>
    </row>
    <row r="39" spans="1:24" x14ac:dyDescent="0.25">
      <c r="A39" s="23"/>
      <c r="B39" s="24"/>
      <c r="C39" s="24"/>
      <c r="D39" s="25"/>
      <c r="F39" s="26"/>
      <c r="G39" s="37"/>
      <c r="H39" s="28"/>
      <c r="I39" s="29" t="str">
        <f>IFERROR(option_chain[[#This Row],[CallPriceChange]]/(option_chain[[#This Row],[CallLtp]]-option_chain[[#This Row],[CallPriceChange]]),"")</f>
        <v/>
      </c>
      <c r="J39" s="30" t="s">
        <v>35</v>
      </c>
      <c r="K39" s="30" t="s">
        <v>35</v>
      </c>
      <c r="L39" s="31" t="s">
        <v>35</v>
      </c>
      <c r="M39" s="30" t="s">
        <v>35</v>
      </c>
      <c r="N39" s="30" t="s">
        <v>35</v>
      </c>
      <c r="O39" s="30"/>
      <c r="P39" s="28" t="e">
        <v>#VALUE!</v>
      </c>
      <c r="Q39" s="27" t="s">
        <v>30</v>
      </c>
      <c r="R39" s="26" t="s">
        <v>30</v>
      </c>
      <c r="S39" s="32" t="s">
        <v>30</v>
      </c>
      <c r="T39" s="24" t="s">
        <v>29</v>
      </c>
      <c r="U39" s="24" t="s">
        <v>29</v>
      </c>
      <c r="V39" s="24" t="s">
        <v>28</v>
      </c>
      <c r="W39" s="33" t="e">
        <v>#VALUE!</v>
      </c>
      <c r="X39" s="35" t="e">
        <v>#VALUE!</v>
      </c>
    </row>
    <row r="40" spans="1:24" x14ac:dyDescent="0.25">
      <c r="A40" s="23"/>
      <c r="B40" s="24"/>
      <c r="C40" s="24"/>
      <c r="D40" s="25"/>
      <c r="F40" s="26"/>
      <c r="G40" s="27"/>
      <c r="H40" s="28"/>
      <c r="I40" s="29" t="str">
        <f>IFERROR(option_chain[[#This Row],[CallPriceChange]]/(option_chain[[#This Row],[CallLtp]]-option_chain[[#This Row],[CallPriceChange]]),"")</f>
        <v/>
      </c>
      <c r="J40" s="30" t="s">
        <v>35</v>
      </c>
      <c r="K40" s="30" t="s">
        <v>35</v>
      </c>
      <c r="L40" s="31" t="s">
        <v>35</v>
      </c>
      <c r="M40" s="30" t="s">
        <v>35</v>
      </c>
      <c r="N40" s="30" t="s">
        <v>35</v>
      </c>
      <c r="O40" s="30"/>
      <c r="P40" s="28" t="e">
        <v>#VALUE!</v>
      </c>
      <c r="Q40" s="27" t="s">
        <v>30</v>
      </c>
      <c r="R40" s="26">
        <v>20</v>
      </c>
      <c r="S40" s="32" t="s">
        <v>30</v>
      </c>
      <c r="T40" s="24" t="s">
        <v>29</v>
      </c>
      <c r="U40" s="24" t="s">
        <v>29</v>
      </c>
      <c r="V40" s="24" t="s">
        <v>28</v>
      </c>
      <c r="W40" s="33">
        <v>-4860</v>
      </c>
      <c r="X40" s="35">
        <v>4.0983606557377051E-3</v>
      </c>
    </row>
    <row r="41" spans="1:24" ht="15.75" thickBot="1" x14ac:dyDescent="0.3">
      <c r="A41" s="23"/>
      <c r="B41" s="24"/>
      <c r="C41" s="24"/>
      <c r="D41" s="25"/>
      <c r="F41" s="26"/>
      <c r="G41" s="37"/>
      <c r="H41" s="28"/>
      <c r="I41" s="29" t="str">
        <f>IFERROR(option_chain[[#This Row],[CallPriceChange]]/(option_chain[[#This Row],[CallLtp]]-option_chain[[#This Row],[CallPriceChange]]),"")</f>
        <v/>
      </c>
      <c r="J41" s="30" t="s">
        <v>35</v>
      </c>
      <c r="K41" s="30" t="s">
        <v>35</v>
      </c>
      <c r="L41" s="31" t="s">
        <v>35</v>
      </c>
      <c r="M41" s="30" t="s">
        <v>35</v>
      </c>
      <c r="N41" s="30" t="s">
        <v>35</v>
      </c>
      <c r="O41" s="38"/>
      <c r="P41" s="39" t="e">
        <v>#VALUE!</v>
      </c>
      <c r="Q41" s="40" t="s">
        <v>30</v>
      </c>
      <c r="R41" s="41" t="s">
        <v>30</v>
      </c>
      <c r="S41" s="42" t="s">
        <v>30</v>
      </c>
      <c r="T41" s="43" t="s">
        <v>29</v>
      </c>
      <c r="U41" s="43" t="s">
        <v>29</v>
      </c>
      <c r="V41" s="43" t="s">
        <v>28</v>
      </c>
      <c r="W41" s="44" t="e">
        <v>#VALUE!</v>
      </c>
      <c r="X41" s="45" t="e">
        <v>#VALUE!</v>
      </c>
    </row>
    <row r="42" spans="1:24" x14ac:dyDescent="0.25">
      <c r="A42" s="23"/>
      <c r="B42" s="24"/>
      <c r="C42" s="24"/>
      <c r="D42" s="25"/>
      <c r="F42" s="26"/>
      <c r="G42" s="27"/>
      <c r="H42" s="28"/>
      <c r="I42" s="29" t="str">
        <f>IFERROR(option_chain[[#This Row],[CallPriceChange]]/(option_chain[[#This Row],[CallLtp]]-option_chain[[#This Row],[CallPriceChange]]),"")</f>
        <v/>
      </c>
      <c r="J42" s="30" t="s">
        <v>35</v>
      </c>
      <c r="K42" s="30" t="s">
        <v>35</v>
      </c>
      <c r="L42" s="31" t="s">
        <v>35</v>
      </c>
      <c r="M42" s="30" t="s">
        <v>35</v>
      </c>
      <c r="N42" s="30" t="s">
        <v>35</v>
      </c>
      <c r="O42" s="46"/>
      <c r="P42" s="47">
        <v>-6.981132075471698E-2</v>
      </c>
      <c r="Q42" s="48">
        <v>-740</v>
      </c>
      <c r="R42" s="49">
        <v>9860</v>
      </c>
      <c r="S42" s="50">
        <v>49</v>
      </c>
      <c r="T42" s="51" t="s">
        <v>32</v>
      </c>
      <c r="U42" s="51" t="s">
        <v>32</v>
      </c>
      <c r="V42" s="51" t="s">
        <v>33</v>
      </c>
      <c r="W42" s="52">
        <v>-87620</v>
      </c>
      <c r="X42" s="53">
        <v>0.10114895363151416</v>
      </c>
    </row>
    <row r="43" spans="1:24" ht="15.75" thickBot="1" x14ac:dyDescent="0.3">
      <c r="A43" s="23"/>
      <c r="B43" s="24"/>
      <c r="C43" s="24"/>
      <c r="D43" s="25"/>
      <c r="F43" s="26"/>
      <c r="G43" s="37"/>
      <c r="H43" s="28"/>
      <c r="I43" s="29" t="str">
        <f>IFERROR(option_chain[[#This Row],[CallPriceChange]]/(option_chain[[#This Row],[CallLtp]]-option_chain[[#This Row],[CallPriceChange]]),"")</f>
        <v/>
      </c>
      <c r="J43" s="30" t="s">
        <v>35</v>
      </c>
      <c r="K43" s="30" t="s">
        <v>35</v>
      </c>
      <c r="L43" s="31" t="s">
        <v>35</v>
      </c>
      <c r="M43" s="30" t="s">
        <v>35</v>
      </c>
      <c r="N43" s="30" t="s">
        <v>35</v>
      </c>
      <c r="O43" s="38"/>
      <c r="P43" s="39" t="e">
        <v>#VALUE!</v>
      </c>
      <c r="Q43" s="40" t="s">
        <v>30</v>
      </c>
      <c r="R43" s="41" t="s">
        <v>30</v>
      </c>
      <c r="S43" s="42" t="s">
        <v>30</v>
      </c>
      <c r="T43" s="43" t="s">
        <v>29</v>
      </c>
      <c r="U43" s="43" t="s">
        <v>29</v>
      </c>
      <c r="V43" s="43" t="s">
        <v>28</v>
      </c>
      <c r="W43" s="44" t="e">
        <v>#VALUE!</v>
      </c>
      <c r="X43" s="45" t="e">
        <v>#VALUE!</v>
      </c>
    </row>
    <row r="44" spans="1:24" x14ac:dyDescent="0.25">
      <c r="A44" s="23"/>
      <c r="B44" s="24"/>
      <c r="C44" s="24"/>
      <c r="D44" s="25"/>
      <c r="F44" s="26"/>
      <c r="G44" s="27"/>
      <c r="H44" s="28"/>
      <c r="I44" s="29" t="str">
        <f>IFERROR(option_chain[[#This Row],[CallPriceChange]]/(option_chain[[#This Row],[CallLtp]]-option_chain[[#This Row],[CallPriceChange]]),"")</f>
        <v/>
      </c>
      <c r="J44" s="30" t="s">
        <v>35</v>
      </c>
      <c r="K44" s="30" t="s">
        <v>35</v>
      </c>
      <c r="L44" s="31" t="s">
        <v>35</v>
      </c>
      <c r="M44" s="30" t="s">
        <v>35</v>
      </c>
      <c r="N44" s="30" t="s">
        <v>35</v>
      </c>
      <c r="O44" s="30"/>
      <c r="P44" s="28" t="e">
        <v>#VALUE!</v>
      </c>
      <c r="Q44" s="27" t="s">
        <v>30</v>
      </c>
      <c r="R44" s="26" t="s">
        <v>30</v>
      </c>
      <c r="S44" s="32" t="s">
        <v>30</v>
      </c>
      <c r="T44" s="24" t="s">
        <v>29</v>
      </c>
      <c r="U44" s="24" t="s">
        <v>29</v>
      </c>
      <c r="V44" s="24" t="s">
        <v>28</v>
      </c>
      <c r="W44" s="33" t="e">
        <v>#VALUE!</v>
      </c>
      <c r="X44" s="35" t="e">
        <v>#VALUE!</v>
      </c>
    </row>
    <row r="45" spans="1:24" ht="15.75" thickBot="1" x14ac:dyDescent="0.3">
      <c r="A45" s="23"/>
      <c r="B45" s="24"/>
      <c r="C45" s="24"/>
      <c r="D45" s="25"/>
      <c r="F45" s="26"/>
      <c r="G45" s="27"/>
      <c r="H45" s="28"/>
      <c r="I45" s="29" t="str">
        <f>IFERROR(option_chain[[#This Row],[CallPriceChange]]/(option_chain[[#This Row],[CallLtp]]-option_chain[[#This Row],[CallPriceChange]]),"")</f>
        <v/>
      </c>
      <c r="J45" s="30" t="s">
        <v>35</v>
      </c>
      <c r="K45" s="30" t="s">
        <v>35</v>
      </c>
      <c r="L45" s="31" t="s">
        <v>35</v>
      </c>
      <c r="M45" s="30" t="s">
        <v>35</v>
      </c>
      <c r="N45" s="30" t="s">
        <v>35</v>
      </c>
      <c r="O45" s="38"/>
      <c r="P45" s="39" t="e">
        <v>#VALUE!</v>
      </c>
      <c r="Q45" s="40" t="s">
        <v>30</v>
      </c>
      <c r="R45" s="41" t="s">
        <v>30</v>
      </c>
      <c r="S45" s="42" t="s">
        <v>30</v>
      </c>
      <c r="T45" s="43" t="s">
        <v>29</v>
      </c>
      <c r="U45" s="43" t="s">
        <v>29</v>
      </c>
      <c r="V45" s="43" t="s">
        <v>28</v>
      </c>
      <c r="W45" s="44" t="e">
        <v>#VALUE!</v>
      </c>
      <c r="X45" s="45" t="e">
        <v>#VALUE!</v>
      </c>
    </row>
    <row r="46" spans="1:24" x14ac:dyDescent="0.25">
      <c r="A46" s="23"/>
      <c r="B46" s="24"/>
      <c r="C46" s="24"/>
      <c r="D46" s="25"/>
      <c r="F46" s="26"/>
      <c r="G46" s="27"/>
      <c r="H46" s="28"/>
      <c r="I46" s="29" t="str">
        <f>IFERROR(option_chain[[#This Row],[CallPriceChange]]/(option_chain[[#This Row],[CallLtp]]-option_chain[[#This Row],[CallPriceChange]]),"")</f>
        <v/>
      </c>
      <c r="J46" s="30" t="s">
        <v>35</v>
      </c>
      <c r="K46" s="30" t="s">
        <v>35</v>
      </c>
      <c r="L46" s="31" t="s">
        <v>35</v>
      </c>
      <c r="M46" s="30" t="s">
        <v>35</v>
      </c>
      <c r="N46" s="30" t="s">
        <v>35</v>
      </c>
      <c r="O46" s="30"/>
      <c r="P46" s="28" t="e">
        <v>#VALUE!</v>
      </c>
      <c r="Q46" s="27" t="s">
        <v>30</v>
      </c>
      <c r="R46" s="26" t="s">
        <v>30</v>
      </c>
      <c r="S46" s="32" t="s">
        <v>30</v>
      </c>
      <c r="T46" s="24" t="s">
        <v>29</v>
      </c>
      <c r="U46" s="24" t="s">
        <v>29</v>
      </c>
      <c r="V46" s="24" t="s">
        <v>28</v>
      </c>
      <c r="W46" s="33" t="e">
        <v>#VALUE!</v>
      </c>
      <c r="X46" s="35" t="e">
        <v>#VALUE!</v>
      </c>
    </row>
    <row r="47" spans="1:24" ht="15.75" thickBot="1" x14ac:dyDescent="0.3">
      <c r="A47" s="23"/>
      <c r="B47" s="24"/>
      <c r="C47" s="24"/>
      <c r="D47" s="25"/>
      <c r="F47" s="26"/>
      <c r="G47" s="27"/>
      <c r="H47" s="28"/>
      <c r="I47" s="29" t="str">
        <f>IFERROR(option_chain[[#This Row],[CallPriceChange]]/(option_chain[[#This Row],[CallLtp]]-option_chain[[#This Row],[CallPriceChange]]),"")</f>
        <v/>
      </c>
      <c r="J47" s="30" t="s">
        <v>35</v>
      </c>
      <c r="K47" s="30" t="s">
        <v>35</v>
      </c>
      <c r="L47" s="31" t="s">
        <v>35</v>
      </c>
      <c r="M47" s="30" t="s">
        <v>35</v>
      </c>
      <c r="N47" s="30" t="s">
        <v>35</v>
      </c>
      <c r="O47" s="38"/>
      <c r="P47" s="39">
        <v>-1.6643550624133148E-2</v>
      </c>
      <c r="Q47" s="40">
        <v>-240</v>
      </c>
      <c r="R47" s="41">
        <v>14180</v>
      </c>
      <c r="S47" s="42">
        <v>14</v>
      </c>
      <c r="T47" s="43" t="s">
        <v>32</v>
      </c>
      <c r="U47" s="43" t="s">
        <v>32</v>
      </c>
      <c r="V47" s="43" t="s">
        <v>33</v>
      </c>
      <c r="W47" s="44">
        <v>-15700</v>
      </c>
      <c r="X47" s="45">
        <v>0.4745649263721553</v>
      </c>
    </row>
    <row r="48" spans="1:24" x14ac:dyDescent="0.25">
      <c r="A48" s="23"/>
      <c r="B48" s="24"/>
      <c r="C48" s="24"/>
      <c r="D48" s="25"/>
      <c r="F48" s="26"/>
      <c r="G48" s="27"/>
      <c r="H48" s="28"/>
      <c r="I48" s="29" t="str">
        <f>IFERROR(option_chain[[#This Row],[CallPriceChange]]/(option_chain[[#This Row],[CallLtp]]-option_chain[[#This Row],[CallPriceChange]]),"")</f>
        <v/>
      </c>
      <c r="J48" s="30" t="s">
        <v>35</v>
      </c>
      <c r="K48" s="30" t="s">
        <v>35</v>
      </c>
      <c r="L48" s="31" t="s">
        <v>35</v>
      </c>
      <c r="M48" s="30" t="s">
        <v>35</v>
      </c>
      <c r="N48" s="30" t="s">
        <v>35</v>
      </c>
      <c r="O48" s="30"/>
      <c r="P48" s="28" t="e">
        <v>#VALUE!</v>
      </c>
      <c r="Q48" s="27" t="s">
        <v>30</v>
      </c>
      <c r="R48" s="26" t="s">
        <v>30</v>
      </c>
      <c r="S48" s="32" t="s">
        <v>30</v>
      </c>
      <c r="T48" s="24" t="s">
        <v>29</v>
      </c>
      <c r="U48" s="24" t="s">
        <v>29</v>
      </c>
      <c r="V48" s="24" t="s">
        <v>28</v>
      </c>
      <c r="W48" s="33" t="e">
        <v>#VALUE!</v>
      </c>
      <c r="X48" s="35" t="e">
        <v>#VALUE!</v>
      </c>
    </row>
    <row r="49" spans="1:24" ht="15.75" thickBot="1" x14ac:dyDescent="0.3">
      <c r="A49" s="23"/>
      <c r="B49" s="24"/>
      <c r="C49" s="24"/>
      <c r="D49" s="25"/>
      <c r="F49" s="26"/>
      <c r="G49" s="27"/>
      <c r="H49" s="28"/>
      <c r="I49" s="29" t="str">
        <f>IFERROR(option_chain[[#This Row],[CallPriceChange]]/(option_chain[[#This Row],[CallLtp]]-option_chain[[#This Row],[CallPriceChange]]),"")</f>
        <v/>
      </c>
      <c r="J49" s="30" t="s">
        <v>35</v>
      </c>
      <c r="K49" s="30" t="s">
        <v>35</v>
      </c>
      <c r="L49" s="31" t="s">
        <v>35</v>
      </c>
      <c r="M49" s="30" t="s">
        <v>35</v>
      </c>
      <c r="N49" s="30" t="s">
        <v>35</v>
      </c>
      <c r="O49" s="38"/>
      <c r="P49" s="39" t="e">
        <v>#VALUE!</v>
      </c>
      <c r="Q49" s="40" t="s">
        <v>30</v>
      </c>
      <c r="R49" s="41" t="s">
        <v>30</v>
      </c>
      <c r="S49" s="42" t="s">
        <v>30</v>
      </c>
      <c r="T49" s="43" t="s">
        <v>29</v>
      </c>
      <c r="U49" s="43" t="s">
        <v>29</v>
      </c>
      <c r="V49" s="43" t="s">
        <v>28</v>
      </c>
      <c r="W49" s="44" t="e">
        <v>#VALUE!</v>
      </c>
      <c r="X49" s="45" t="e">
        <v>#VALUE!</v>
      </c>
    </row>
    <row r="50" spans="1:24" x14ac:dyDescent="0.25">
      <c r="A50" s="23"/>
      <c r="B50" s="24"/>
      <c r="C50" s="24"/>
      <c r="D50" s="25"/>
      <c r="F50" s="26"/>
      <c r="G50" s="27"/>
      <c r="H50" s="28"/>
      <c r="I50" s="29" t="str">
        <f>IFERROR(option_chain[[#This Row],[CallPriceChange]]/(option_chain[[#This Row],[CallLtp]]-option_chain[[#This Row],[CallPriceChange]]),"")</f>
        <v/>
      </c>
      <c r="J50" s="30" t="s">
        <v>35</v>
      </c>
      <c r="K50" s="30" t="s">
        <v>35</v>
      </c>
      <c r="L50" s="31" t="s">
        <v>35</v>
      </c>
      <c r="M50" s="30" t="s">
        <v>35</v>
      </c>
      <c r="N50" s="30" t="s">
        <v>35</v>
      </c>
      <c r="O50" s="30"/>
      <c r="P50" s="28" t="e">
        <v>#N/A</v>
      </c>
      <c r="Q50" s="27" t="e">
        <v>#N/A</v>
      </c>
      <c r="R50" s="26" t="e">
        <v>#N/A</v>
      </c>
      <c r="S50" s="32" t="e">
        <v>#N/A</v>
      </c>
      <c r="T50" s="24" t="e">
        <v>#N/A</v>
      </c>
      <c r="U50" s="24" t="e">
        <v>#N/A</v>
      </c>
      <c r="V50" s="24" t="e">
        <v>#N/A</v>
      </c>
      <c r="W50" s="33" t="e">
        <v>#N/A</v>
      </c>
      <c r="X50" s="35" t="e">
        <v>#N/A</v>
      </c>
    </row>
    <row r="51" spans="1:24" ht="15.75" thickBot="1" x14ac:dyDescent="0.3">
      <c r="A51" s="23"/>
      <c r="B51" s="24"/>
      <c r="C51" s="24"/>
      <c r="D51" s="25"/>
      <c r="F51" s="26"/>
      <c r="G51" s="27"/>
      <c r="H51" s="28"/>
      <c r="I51" s="29" t="str">
        <f>IFERROR(option_chain[[#This Row],[CallPriceChange]]/(option_chain[[#This Row],[CallLtp]]-option_chain[[#This Row],[CallPriceChange]]),"")</f>
        <v/>
      </c>
      <c r="J51" s="30" t="s">
        <v>35</v>
      </c>
      <c r="K51" s="30" t="s">
        <v>35</v>
      </c>
      <c r="L51" s="31" t="s">
        <v>35</v>
      </c>
      <c r="M51" s="30" t="s">
        <v>35</v>
      </c>
      <c r="N51" s="30" t="s">
        <v>35</v>
      </c>
      <c r="O51" s="38"/>
      <c r="P51" s="39" t="e">
        <v>#N/A</v>
      </c>
      <c r="Q51" s="40" t="e">
        <v>#N/A</v>
      </c>
      <c r="R51" s="41" t="e">
        <v>#N/A</v>
      </c>
      <c r="S51" s="42" t="e">
        <v>#N/A</v>
      </c>
      <c r="T51" s="43" t="e">
        <v>#N/A</v>
      </c>
      <c r="U51" s="43" t="e">
        <v>#N/A</v>
      </c>
      <c r="V51" s="43" t="e">
        <v>#N/A</v>
      </c>
      <c r="W51" s="44" t="e">
        <v>#N/A</v>
      </c>
      <c r="X51" s="45" t="e">
        <v>#N/A</v>
      </c>
    </row>
    <row r="52" spans="1:24" x14ac:dyDescent="0.25">
      <c r="A52" s="23"/>
      <c r="B52" s="24"/>
      <c r="C52" s="24"/>
      <c r="D52" s="25"/>
      <c r="F52" s="26"/>
      <c r="G52" s="27"/>
      <c r="H52" s="28"/>
      <c r="I52" s="29" t="str">
        <f>IFERROR(option_chain[[#This Row],[CallPriceChange]]/(option_chain[[#This Row],[CallLtp]]-option_chain[[#This Row],[CallPriceChange]]),"")</f>
        <v/>
      </c>
      <c r="J52" s="30" t="s">
        <v>35</v>
      </c>
      <c r="K52" s="30" t="s">
        <v>35</v>
      </c>
      <c r="L52" s="31" t="s">
        <v>35</v>
      </c>
      <c r="M52" s="30" t="s">
        <v>35</v>
      </c>
      <c r="N52" s="30" t="s">
        <v>35</v>
      </c>
      <c r="O52" s="30"/>
      <c r="P52" s="28" t="e">
        <v>#N/A</v>
      </c>
      <c r="Q52" s="27" t="e">
        <v>#N/A</v>
      </c>
      <c r="R52" s="26" t="e">
        <v>#N/A</v>
      </c>
      <c r="S52" s="32" t="e">
        <v>#N/A</v>
      </c>
      <c r="T52" s="24" t="e">
        <v>#N/A</v>
      </c>
      <c r="U52" s="24" t="e">
        <v>#N/A</v>
      </c>
      <c r="V52" s="24" t="e">
        <v>#N/A</v>
      </c>
      <c r="W52" s="33" t="e">
        <v>#N/A</v>
      </c>
      <c r="X52" s="35" t="e">
        <v>#N/A</v>
      </c>
    </row>
    <row r="53" spans="1:24" ht="15.75" thickBot="1" x14ac:dyDescent="0.3">
      <c r="A53" s="23"/>
      <c r="B53" s="24"/>
      <c r="C53" s="24"/>
      <c r="D53" s="25"/>
      <c r="F53" s="26"/>
      <c r="G53" s="27"/>
      <c r="H53" s="28"/>
      <c r="I53" s="29" t="str">
        <f>IFERROR(option_chain[[#This Row],[CallPriceChange]]/(option_chain[[#This Row],[CallLtp]]-option_chain[[#This Row],[CallPriceChange]]),"")</f>
        <v/>
      </c>
      <c r="J53" s="30" t="s">
        <v>35</v>
      </c>
      <c r="K53" s="30" t="s">
        <v>35</v>
      </c>
      <c r="L53" s="31" t="s">
        <v>35</v>
      </c>
      <c r="M53" s="30" t="s">
        <v>35</v>
      </c>
      <c r="N53" s="30" t="s">
        <v>35</v>
      </c>
      <c r="O53" s="38"/>
      <c r="P53" s="39" t="e">
        <v>#N/A</v>
      </c>
      <c r="Q53" s="40" t="e">
        <v>#N/A</v>
      </c>
      <c r="R53" s="41" t="e">
        <v>#N/A</v>
      </c>
      <c r="S53" s="42" t="e">
        <v>#N/A</v>
      </c>
      <c r="T53" s="43" t="e">
        <v>#N/A</v>
      </c>
      <c r="U53" s="43" t="e">
        <v>#N/A</v>
      </c>
      <c r="V53" s="43" t="e">
        <v>#N/A</v>
      </c>
      <c r="W53" s="44" t="e">
        <v>#N/A</v>
      </c>
      <c r="X53" s="45" t="e">
        <v>#N/A</v>
      </c>
    </row>
    <row r="54" spans="1:24" x14ac:dyDescent="0.25">
      <c r="A54" s="23"/>
      <c r="B54" s="24"/>
      <c r="C54" s="24"/>
      <c r="D54" s="25"/>
      <c r="F54" s="26"/>
      <c r="G54" s="27"/>
      <c r="H54" s="28"/>
      <c r="I54" s="29" t="str">
        <f>IFERROR(option_chain[[#This Row],[CallPriceChange]]/(option_chain[[#This Row],[CallLtp]]-option_chain[[#This Row],[CallPriceChange]]),"")</f>
        <v/>
      </c>
      <c r="J54" s="30" t="s">
        <v>35</v>
      </c>
      <c r="K54" s="30" t="s">
        <v>35</v>
      </c>
      <c r="L54" s="31" t="s">
        <v>35</v>
      </c>
      <c r="M54" s="30" t="s">
        <v>35</v>
      </c>
      <c r="N54" s="30" t="s">
        <v>35</v>
      </c>
      <c r="O54" s="30"/>
      <c r="P54" s="28" t="e">
        <v>#N/A</v>
      </c>
      <c r="Q54" s="27" t="e">
        <v>#N/A</v>
      </c>
      <c r="R54" s="26" t="e">
        <v>#N/A</v>
      </c>
      <c r="S54" s="32" t="e">
        <v>#N/A</v>
      </c>
      <c r="T54" s="24" t="e">
        <v>#N/A</v>
      </c>
      <c r="U54" s="24" t="e">
        <v>#N/A</v>
      </c>
      <c r="V54" s="24" t="e">
        <v>#N/A</v>
      </c>
      <c r="W54" s="33" t="e">
        <v>#N/A</v>
      </c>
      <c r="X54" s="35" t="e">
        <v>#N/A</v>
      </c>
    </row>
    <row r="55" spans="1:24" ht="15.75" thickBot="1" x14ac:dyDescent="0.3">
      <c r="A55" s="23"/>
      <c r="B55" s="24"/>
      <c r="C55" s="24"/>
      <c r="D55" s="25"/>
      <c r="F55" s="26"/>
      <c r="G55" s="27"/>
      <c r="H55" s="28"/>
      <c r="I55" s="29" t="str">
        <f>IFERROR(option_chain[[#This Row],[CallPriceChange]]/(option_chain[[#This Row],[CallLtp]]-option_chain[[#This Row],[CallPriceChange]]),"")</f>
        <v/>
      </c>
      <c r="J55" s="30" t="s">
        <v>35</v>
      </c>
      <c r="K55" s="30" t="s">
        <v>35</v>
      </c>
      <c r="L55" s="31" t="s">
        <v>35</v>
      </c>
      <c r="M55" s="30" t="s">
        <v>35</v>
      </c>
      <c r="N55" s="30" t="s">
        <v>35</v>
      </c>
      <c r="O55" s="38"/>
      <c r="P55" s="39" t="e">
        <v>#N/A</v>
      </c>
      <c r="Q55" s="40" t="e">
        <v>#N/A</v>
      </c>
      <c r="R55" s="41" t="e">
        <v>#N/A</v>
      </c>
      <c r="S55" s="42" t="e">
        <v>#N/A</v>
      </c>
      <c r="T55" s="43" t="e">
        <v>#N/A</v>
      </c>
      <c r="U55" s="43" t="e">
        <v>#N/A</v>
      </c>
      <c r="V55" s="43" t="e">
        <v>#N/A</v>
      </c>
      <c r="W55" s="44" t="e">
        <v>#N/A</v>
      </c>
      <c r="X55" s="45" t="e">
        <v>#N/A</v>
      </c>
    </row>
    <row r="56" spans="1:24" x14ac:dyDescent="0.25">
      <c r="A56" s="23"/>
      <c r="B56" s="24"/>
      <c r="C56" s="24"/>
      <c r="D56" s="25"/>
      <c r="F56" s="26"/>
      <c r="G56" s="27"/>
      <c r="H56" s="28"/>
      <c r="I56" s="29" t="str">
        <f>IFERROR(option_chain[[#This Row],[CallPriceChange]]/(option_chain[[#This Row],[CallLtp]]-option_chain[[#This Row],[CallPriceChange]]),"")</f>
        <v/>
      </c>
      <c r="J56" s="30" t="s">
        <v>35</v>
      </c>
      <c r="K56" s="30" t="s">
        <v>35</v>
      </c>
      <c r="L56" s="31" t="s">
        <v>35</v>
      </c>
      <c r="M56" s="30" t="s">
        <v>35</v>
      </c>
      <c r="N56" s="30" t="s">
        <v>35</v>
      </c>
      <c r="O56" s="30"/>
      <c r="P56" s="28" t="e">
        <v>#N/A</v>
      </c>
      <c r="Q56" s="27" t="e">
        <v>#N/A</v>
      </c>
      <c r="R56" s="26" t="e">
        <v>#N/A</v>
      </c>
      <c r="S56" s="32" t="e">
        <v>#N/A</v>
      </c>
      <c r="T56" s="24" t="e">
        <v>#N/A</v>
      </c>
      <c r="U56" s="24" t="e">
        <v>#N/A</v>
      </c>
      <c r="V56" s="24" t="e">
        <v>#N/A</v>
      </c>
      <c r="W56" s="33" t="e">
        <v>#N/A</v>
      </c>
      <c r="X56" s="35" t="e">
        <v>#N/A</v>
      </c>
    </row>
    <row r="57" spans="1:24" ht="15.75" thickBot="1" x14ac:dyDescent="0.3">
      <c r="A57" s="23"/>
      <c r="B57" s="24"/>
      <c r="C57" s="24"/>
      <c r="D57" s="25"/>
      <c r="F57" s="26"/>
      <c r="G57" s="27"/>
      <c r="H57" s="28"/>
      <c r="I57" s="29" t="str">
        <f>IFERROR(option_chain[[#This Row],[CallPriceChange]]/(option_chain[[#This Row],[CallLtp]]-option_chain[[#This Row],[CallPriceChange]]),"")</f>
        <v/>
      </c>
      <c r="J57" s="30" t="s">
        <v>35</v>
      </c>
      <c r="K57" s="30" t="s">
        <v>35</v>
      </c>
      <c r="L57" s="31" t="s">
        <v>35</v>
      </c>
      <c r="M57" s="30" t="s">
        <v>35</v>
      </c>
      <c r="N57" s="30" t="s">
        <v>35</v>
      </c>
      <c r="O57" s="38"/>
      <c r="P57" s="39" t="e">
        <v>#N/A</v>
      </c>
      <c r="Q57" s="40" t="e">
        <v>#N/A</v>
      </c>
      <c r="R57" s="41" t="e">
        <v>#N/A</v>
      </c>
      <c r="S57" s="42" t="e">
        <v>#N/A</v>
      </c>
      <c r="T57" s="43" t="e">
        <v>#N/A</v>
      </c>
      <c r="U57" s="43" t="e">
        <v>#N/A</v>
      </c>
      <c r="V57" s="43" t="e">
        <v>#N/A</v>
      </c>
      <c r="W57" s="44" t="e">
        <v>#N/A</v>
      </c>
      <c r="X57" s="45" t="e">
        <v>#N/A</v>
      </c>
    </row>
    <row r="58" spans="1:24" x14ac:dyDescent="0.25">
      <c r="A58" s="23"/>
      <c r="B58" s="24"/>
      <c r="C58" s="24"/>
      <c r="D58" s="25"/>
      <c r="F58" s="26"/>
      <c r="G58" s="27"/>
      <c r="H58" s="28"/>
      <c r="I58" s="29" t="str">
        <f>IFERROR(option_chain[[#This Row],[CallPriceChange]]/(option_chain[[#This Row],[CallLtp]]-option_chain[[#This Row],[CallPriceChange]]),"")</f>
        <v/>
      </c>
      <c r="J58" s="30" t="s">
        <v>35</v>
      </c>
      <c r="K58" s="30" t="s">
        <v>35</v>
      </c>
      <c r="L58" s="31" t="s">
        <v>35</v>
      </c>
      <c r="M58" s="30" t="s">
        <v>35</v>
      </c>
      <c r="N58" s="30" t="s">
        <v>35</v>
      </c>
      <c r="O58" s="30"/>
      <c r="P58" s="28" t="e">
        <v>#N/A</v>
      </c>
      <c r="Q58" s="27" t="e">
        <v>#N/A</v>
      </c>
      <c r="R58" s="26" t="e">
        <v>#N/A</v>
      </c>
      <c r="S58" s="32" t="e">
        <v>#N/A</v>
      </c>
      <c r="T58" s="24" t="e">
        <v>#N/A</v>
      </c>
      <c r="U58" s="24" t="e">
        <v>#N/A</v>
      </c>
      <c r="V58" s="24" t="e">
        <v>#N/A</v>
      </c>
      <c r="W58" s="33" t="e">
        <v>#N/A</v>
      </c>
      <c r="X58" s="35" t="e">
        <v>#N/A</v>
      </c>
    </row>
    <row r="59" spans="1:24" ht="15.75" thickBot="1" x14ac:dyDescent="0.3">
      <c r="A59" s="23"/>
      <c r="B59" s="24"/>
      <c r="C59" s="24"/>
      <c r="D59" s="25"/>
      <c r="F59" s="26"/>
      <c r="G59" s="27"/>
      <c r="H59" s="28"/>
      <c r="I59" s="29" t="str">
        <f>IFERROR(option_chain[[#This Row],[CallPriceChange]]/(option_chain[[#This Row],[CallLtp]]-option_chain[[#This Row],[CallPriceChange]]),"")</f>
        <v/>
      </c>
      <c r="J59" s="30" t="s">
        <v>35</v>
      </c>
      <c r="K59" s="30" t="s">
        <v>35</v>
      </c>
      <c r="L59" s="31" t="s">
        <v>35</v>
      </c>
      <c r="M59" s="30" t="s">
        <v>35</v>
      </c>
      <c r="N59" s="30" t="s">
        <v>35</v>
      </c>
      <c r="O59" s="38"/>
      <c r="P59" s="39" t="e">
        <v>#N/A</v>
      </c>
      <c r="Q59" s="40" t="e">
        <v>#N/A</v>
      </c>
      <c r="R59" s="41" t="e">
        <v>#N/A</v>
      </c>
      <c r="S59" s="42" t="e">
        <v>#N/A</v>
      </c>
      <c r="T59" s="43" t="e">
        <v>#N/A</v>
      </c>
      <c r="U59" s="43" t="e">
        <v>#N/A</v>
      </c>
      <c r="V59" s="43" t="e">
        <v>#N/A</v>
      </c>
      <c r="W59" s="44" t="e">
        <v>#N/A</v>
      </c>
      <c r="X59" s="45" t="e">
        <v>#N/A</v>
      </c>
    </row>
    <row r="60" spans="1:24" x14ac:dyDescent="0.25">
      <c r="A60" s="23"/>
      <c r="B60" s="24"/>
      <c r="C60" s="24"/>
      <c r="D60" s="25"/>
      <c r="F60" s="26"/>
      <c r="G60" s="27"/>
      <c r="H60" s="28"/>
      <c r="I60" s="29" t="str">
        <f>IFERROR(option_chain[[#This Row],[CallPriceChange]]/(option_chain[[#This Row],[CallLtp]]-option_chain[[#This Row],[CallPriceChange]]),"")</f>
        <v/>
      </c>
      <c r="J60" s="30" t="s">
        <v>35</v>
      </c>
      <c r="K60" s="30" t="s">
        <v>35</v>
      </c>
      <c r="L60" s="31" t="s">
        <v>35</v>
      </c>
      <c r="M60" s="30" t="s">
        <v>35</v>
      </c>
      <c r="N60" s="30" t="s">
        <v>35</v>
      </c>
      <c r="O60" s="30"/>
      <c r="P60" s="28" t="e">
        <v>#N/A</v>
      </c>
      <c r="Q60" s="27" t="e">
        <v>#N/A</v>
      </c>
      <c r="R60" s="26" t="e">
        <v>#N/A</v>
      </c>
      <c r="S60" s="32" t="e">
        <v>#N/A</v>
      </c>
      <c r="T60" s="24" t="e">
        <v>#N/A</v>
      </c>
      <c r="U60" s="24" t="e">
        <v>#N/A</v>
      </c>
      <c r="V60" s="24" t="e">
        <v>#N/A</v>
      </c>
      <c r="W60" s="33" t="e">
        <v>#N/A</v>
      </c>
      <c r="X60" s="35" t="e">
        <v>#N/A</v>
      </c>
    </row>
    <row r="61" spans="1:24" ht="15.75" thickBot="1" x14ac:dyDescent="0.3">
      <c r="A61" s="23"/>
      <c r="B61" s="24"/>
      <c r="C61" s="24"/>
      <c r="D61" s="25"/>
      <c r="F61" s="26"/>
      <c r="G61" s="27"/>
      <c r="H61" s="28"/>
      <c r="I61" s="29" t="str">
        <f>IFERROR(option_chain[[#This Row],[CallPriceChange]]/(option_chain[[#This Row],[CallLtp]]-option_chain[[#This Row],[CallPriceChange]]),"")</f>
        <v/>
      </c>
      <c r="J61" s="30" t="s">
        <v>35</v>
      </c>
      <c r="K61" s="30" t="s">
        <v>35</v>
      </c>
      <c r="L61" s="31" t="s">
        <v>35</v>
      </c>
      <c r="M61" s="30" t="s">
        <v>35</v>
      </c>
      <c r="N61" s="30" t="s">
        <v>35</v>
      </c>
      <c r="O61" s="38"/>
      <c r="P61" s="39" t="e">
        <v>#N/A</v>
      </c>
      <c r="Q61" s="40" t="e">
        <v>#N/A</v>
      </c>
      <c r="R61" s="41" t="e">
        <v>#N/A</v>
      </c>
      <c r="S61" s="42" t="e">
        <v>#N/A</v>
      </c>
      <c r="T61" s="43" t="e">
        <v>#N/A</v>
      </c>
      <c r="U61" s="43" t="e">
        <v>#N/A</v>
      </c>
      <c r="V61" s="43" t="e">
        <v>#N/A</v>
      </c>
      <c r="W61" s="44" t="e">
        <v>#N/A</v>
      </c>
      <c r="X61" s="45" t="e">
        <v>#N/A</v>
      </c>
    </row>
    <row r="62" spans="1:24" x14ac:dyDescent="0.25">
      <c r="A62" s="23"/>
      <c r="B62" s="24"/>
      <c r="C62" s="24"/>
      <c r="D62" s="25"/>
      <c r="F62" s="26"/>
      <c r="G62" s="27"/>
      <c r="H62" s="28"/>
      <c r="I62" s="29" t="str">
        <f>IFERROR(option_chain[[#This Row],[CallPriceChange]]/(option_chain[[#This Row],[CallLtp]]-option_chain[[#This Row],[CallPriceChange]]),"")</f>
        <v/>
      </c>
      <c r="J62" s="30" t="s">
        <v>35</v>
      </c>
      <c r="K62" s="30" t="s">
        <v>35</v>
      </c>
      <c r="L62" s="31" t="s">
        <v>35</v>
      </c>
      <c r="M62" s="30" t="s">
        <v>35</v>
      </c>
      <c r="N62" s="30" t="s">
        <v>35</v>
      </c>
      <c r="O62" s="30"/>
      <c r="P62" s="28" t="e">
        <v>#N/A</v>
      </c>
      <c r="Q62" s="27" t="e">
        <v>#N/A</v>
      </c>
      <c r="R62" s="26" t="e">
        <v>#N/A</v>
      </c>
      <c r="S62" s="32" t="e">
        <v>#N/A</v>
      </c>
      <c r="T62" s="24" t="e">
        <v>#N/A</v>
      </c>
      <c r="U62" s="24" t="e">
        <v>#N/A</v>
      </c>
      <c r="V62" s="24" t="e">
        <v>#N/A</v>
      </c>
      <c r="W62" s="33" t="e">
        <v>#N/A</v>
      </c>
      <c r="X62" s="35" t="e">
        <v>#N/A</v>
      </c>
    </row>
    <row r="63" spans="1:24" ht="15.75" thickBot="1" x14ac:dyDescent="0.3">
      <c r="A63" s="23"/>
      <c r="B63" s="24"/>
      <c r="C63" s="24"/>
      <c r="D63" s="25"/>
      <c r="F63" s="26"/>
      <c r="G63" s="27"/>
      <c r="H63" s="28"/>
      <c r="I63" s="29" t="str">
        <f>IFERROR(option_chain[[#This Row],[CallPriceChange]]/(option_chain[[#This Row],[CallLtp]]-option_chain[[#This Row],[CallPriceChange]]),"")</f>
        <v/>
      </c>
      <c r="J63" s="30" t="s">
        <v>35</v>
      </c>
      <c r="K63" s="30" t="s">
        <v>35</v>
      </c>
      <c r="L63" s="31" t="s">
        <v>35</v>
      </c>
      <c r="M63" s="30" t="s">
        <v>35</v>
      </c>
      <c r="N63" s="30" t="s">
        <v>35</v>
      </c>
      <c r="O63" s="38"/>
      <c r="P63" s="39" t="e">
        <v>#N/A</v>
      </c>
      <c r="Q63" s="40" t="e">
        <v>#N/A</v>
      </c>
      <c r="R63" s="41" t="e">
        <v>#N/A</v>
      </c>
      <c r="S63" s="42" t="e">
        <v>#N/A</v>
      </c>
      <c r="T63" s="43" t="e">
        <v>#N/A</v>
      </c>
      <c r="U63" s="43" t="e">
        <v>#N/A</v>
      </c>
      <c r="V63" s="43" t="e">
        <v>#N/A</v>
      </c>
      <c r="W63" s="44" t="e">
        <v>#N/A</v>
      </c>
      <c r="X63" s="45" t="e">
        <v>#N/A</v>
      </c>
    </row>
    <row r="64" spans="1:24" x14ac:dyDescent="0.25">
      <c r="A64" s="23"/>
      <c r="B64" s="24"/>
      <c r="C64" s="24"/>
      <c r="D64" s="25"/>
      <c r="F64" s="26"/>
      <c r="G64" s="27"/>
      <c r="H64" s="28"/>
      <c r="I64" s="29" t="str">
        <f>IFERROR(option_chain[[#This Row],[CallPriceChange]]/(option_chain[[#This Row],[CallLtp]]-option_chain[[#This Row],[CallPriceChange]]),"")</f>
        <v/>
      </c>
      <c r="J64" s="30" t="s">
        <v>35</v>
      </c>
      <c r="K64" s="30" t="s">
        <v>35</v>
      </c>
      <c r="L64" s="31" t="s">
        <v>35</v>
      </c>
      <c r="M64" s="30" t="s">
        <v>35</v>
      </c>
      <c r="N64" s="30" t="s">
        <v>35</v>
      </c>
      <c r="O64" s="30"/>
      <c r="P64" s="28" t="e">
        <v>#N/A</v>
      </c>
      <c r="Q64" s="27" t="e">
        <v>#N/A</v>
      </c>
      <c r="R64" s="26" t="e">
        <v>#N/A</v>
      </c>
      <c r="S64" s="32" t="e">
        <v>#N/A</v>
      </c>
      <c r="T64" s="24" t="e">
        <v>#N/A</v>
      </c>
      <c r="U64" s="24" t="e">
        <v>#N/A</v>
      </c>
      <c r="V64" s="24" t="e">
        <v>#N/A</v>
      </c>
      <c r="W64" s="33" t="e">
        <v>#N/A</v>
      </c>
      <c r="X64" s="35" t="e">
        <v>#N/A</v>
      </c>
    </row>
    <row r="65" spans="1:24" ht="15.75" thickBot="1" x14ac:dyDescent="0.3">
      <c r="A65" s="23"/>
      <c r="B65" s="24"/>
      <c r="C65" s="24"/>
      <c r="D65" s="25"/>
      <c r="F65" s="26"/>
      <c r="G65" s="27"/>
      <c r="H65" s="28"/>
      <c r="I65" s="29" t="str">
        <f>IFERROR(option_chain[[#This Row],[CallPriceChange]]/(option_chain[[#This Row],[CallLtp]]-option_chain[[#This Row],[CallPriceChange]]),"")</f>
        <v/>
      </c>
      <c r="J65" s="30" t="s">
        <v>35</v>
      </c>
      <c r="K65" s="30" t="s">
        <v>35</v>
      </c>
      <c r="L65" s="31" t="s">
        <v>35</v>
      </c>
      <c r="M65" s="30" t="s">
        <v>35</v>
      </c>
      <c r="N65" s="30" t="s">
        <v>35</v>
      </c>
      <c r="O65" s="38"/>
      <c r="P65" s="39" t="e">
        <v>#N/A</v>
      </c>
      <c r="Q65" s="40" t="e">
        <v>#N/A</v>
      </c>
      <c r="R65" s="41" t="e">
        <v>#N/A</v>
      </c>
      <c r="S65" s="42" t="e">
        <v>#N/A</v>
      </c>
      <c r="T65" s="43" t="e">
        <v>#N/A</v>
      </c>
      <c r="U65" s="43" t="e">
        <v>#N/A</v>
      </c>
      <c r="V65" s="43" t="e">
        <v>#N/A</v>
      </c>
      <c r="W65" s="44" t="e">
        <v>#N/A</v>
      </c>
      <c r="X65" s="45" t="e">
        <v>#N/A</v>
      </c>
    </row>
    <row r="66" spans="1:24" x14ac:dyDescent="0.25">
      <c r="A66" s="23"/>
      <c r="B66" s="24"/>
      <c r="C66" s="24"/>
      <c r="D66" s="25"/>
      <c r="F66" s="26"/>
      <c r="G66" s="27"/>
      <c r="H66" s="28"/>
      <c r="I66" s="29" t="str">
        <f>IFERROR(option_chain[[#This Row],[CallPriceChange]]/(option_chain[[#This Row],[CallLtp]]-option_chain[[#This Row],[CallPriceChange]]),"")</f>
        <v/>
      </c>
      <c r="J66" s="30" t="s">
        <v>35</v>
      </c>
      <c r="K66" s="30" t="s">
        <v>35</v>
      </c>
      <c r="L66" s="31" t="s">
        <v>35</v>
      </c>
      <c r="M66" s="30" t="s">
        <v>35</v>
      </c>
      <c r="N66" s="30" t="s">
        <v>35</v>
      </c>
      <c r="O66" s="30"/>
      <c r="P66" s="28" t="e">
        <v>#N/A</v>
      </c>
      <c r="Q66" s="27" t="e">
        <v>#N/A</v>
      </c>
      <c r="R66" s="26" t="e">
        <v>#N/A</v>
      </c>
      <c r="S66" s="32" t="e">
        <v>#N/A</v>
      </c>
      <c r="T66" s="24" t="e">
        <v>#N/A</v>
      </c>
      <c r="U66" s="24" t="e">
        <v>#N/A</v>
      </c>
      <c r="V66" s="24" t="e">
        <v>#N/A</v>
      </c>
      <c r="W66" s="33" t="e">
        <v>#N/A</v>
      </c>
      <c r="X66" s="35" t="e">
        <v>#N/A</v>
      </c>
    </row>
    <row r="67" spans="1:24" ht="15.75" thickBot="1" x14ac:dyDescent="0.3">
      <c r="A67" s="23"/>
      <c r="B67" s="24"/>
      <c r="C67" s="24"/>
      <c r="D67" s="25"/>
      <c r="F67" s="26"/>
      <c r="G67" s="27"/>
      <c r="H67" s="28"/>
      <c r="I67" s="29" t="str">
        <f>IFERROR(option_chain[[#This Row],[CallPriceChange]]/(option_chain[[#This Row],[CallLtp]]-option_chain[[#This Row],[CallPriceChange]]),"")</f>
        <v/>
      </c>
      <c r="J67" s="30" t="s">
        <v>35</v>
      </c>
      <c r="K67" s="30" t="s">
        <v>35</v>
      </c>
      <c r="L67" s="31" t="s">
        <v>35</v>
      </c>
      <c r="M67" s="30" t="s">
        <v>35</v>
      </c>
      <c r="N67" s="30" t="s">
        <v>35</v>
      </c>
      <c r="O67" s="38"/>
      <c r="P67" s="39" t="e">
        <v>#N/A</v>
      </c>
      <c r="Q67" s="40" t="e">
        <v>#N/A</v>
      </c>
      <c r="R67" s="41" t="e">
        <v>#N/A</v>
      </c>
      <c r="S67" s="42" t="e">
        <v>#N/A</v>
      </c>
      <c r="T67" s="43" t="e">
        <v>#N/A</v>
      </c>
      <c r="U67" s="43" t="e">
        <v>#N/A</v>
      </c>
      <c r="V67" s="43" t="e">
        <v>#N/A</v>
      </c>
      <c r="W67" s="44" t="e">
        <v>#N/A</v>
      </c>
      <c r="X67" s="45" t="e">
        <v>#N/A</v>
      </c>
    </row>
    <row r="68" spans="1:24" x14ac:dyDescent="0.25">
      <c r="A68" s="23"/>
      <c r="B68" s="24"/>
      <c r="C68" s="24"/>
      <c r="D68" s="25"/>
      <c r="F68" s="26"/>
      <c r="G68" s="27"/>
      <c r="H68" s="28"/>
      <c r="I68" s="29" t="str">
        <f>IFERROR(option_chain[[#This Row],[CallPriceChange]]/(option_chain[[#This Row],[CallLtp]]-option_chain[[#This Row],[CallPriceChange]]),"")</f>
        <v/>
      </c>
      <c r="J68" s="30" t="s">
        <v>35</v>
      </c>
      <c r="K68" s="30" t="s">
        <v>35</v>
      </c>
      <c r="L68" s="31" t="s">
        <v>35</v>
      </c>
      <c r="M68" s="30" t="s">
        <v>35</v>
      </c>
      <c r="N68" s="30" t="s">
        <v>35</v>
      </c>
      <c r="O68" s="30"/>
      <c r="P68" s="28" t="e">
        <v>#N/A</v>
      </c>
      <c r="Q68" s="27" t="e">
        <v>#N/A</v>
      </c>
      <c r="R68" s="26" t="e">
        <v>#N/A</v>
      </c>
      <c r="S68" s="32" t="e">
        <v>#N/A</v>
      </c>
      <c r="T68" s="24" t="e">
        <v>#N/A</v>
      </c>
      <c r="U68" s="24" t="e">
        <v>#N/A</v>
      </c>
      <c r="V68" s="24" t="e">
        <v>#N/A</v>
      </c>
      <c r="W68" s="33" t="e">
        <v>#N/A</v>
      </c>
      <c r="X68" s="35" t="e">
        <v>#N/A</v>
      </c>
    </row>
    <row r="69" spans="1:24" ht="15.75" thickBot="1" x14ac:dyDescent="0.3">
      <c r="A69" s="23"/>
      <c r="B69" s="24"/>
      <c r="C69" s="24"/>
      <c r="D69" s="25"/>
      <c r="F69" s="26"/>
      <c r="G69" s="27"/>
      <c r="H69" s="28"/>
      <c r="I69" s="29" t="str">
        <f>IFERROR(option_chain[[#This Row],[CallPriceChange]]/(option_chain[[#This Row],[CallLtp]]-option_chain[[#This Row],[CallPriceChange]]),"")</f>
        <v/>
      </c>
      <c r="J69" s="30" t="s">
        <v>35</v>
      </c>
      <c r="K69" s="30" t="s">
        <v>35</v>
      </c>
      <c r="L69" s="31" t="s">
        <v>35</v>
      </c>
      <c r="M69" s="30" t="s">
        <v>35</v>
      </c>
      <c r="N69" s="30" t="s">
        <v>35</v>
      </c>
      <c r="O69" s="38"/>
      <c r="P69" s="39" t="e">
        <v>#N/A</v>
      </c>
      <c r="Q69" s="40" t="e">
        <v>#N/A</v>
      </c>
      <c r="R69" s="41" t="e">
        <v>#N/A</v>
      </c>
      <c r="S69" s="42" t="e">
        <v>#N/A</v>
      </c>
      <c r="T69" s="43" t="e">
        <v>#N/A</v>
      </c>
      <c r="U69" s="43" t="e">
        <v>#N/A</v>
      </c>
      <c r="V69" s="43" t="e">
        <v>#N/A</v>
      </c>
      <c r="W69" s="44" t="e">
        <v>#N/A</v>
      </c>
      <c r="X69" s="45" t="e">
        <v>#N/A</v>
      </c>
    </row>
    <row r="70" spans="1:24" x14ac:dyDescent="0.25">
      <c r="A70" s="23"/>
      <c r="B70" s="24"/>
      <c r="C70" s="24"/>
      <c r="D70" s="25"/>
      <c r="F70" s="26"/>
      <c r="G70" s="27"/>
      <c r="H70" s="28"/>
      <c r="I70" s="29">
        <f>IFERROR(option_chain[[#This Row],[CallPriceChange]]/(option_chain[[#This Row],[CallLtp]]-option_chain[[#This Row],[CallPriceChange]]),"")</f>
        <v>-1</v>
      </c>
      <c r="J70" s="30">
        <v>50</v>
      </c>
      <c r="K70" s="30">
        <v>0</v>
      </c>
      <c r="L70" s="31">
        <v>1E-4</v>
      </c>
      <c r="M70" s="30">
        <v>0.20043158161970043</v>
      </c>
      <c r="N70" s="30">
        <v>236425</v>
      </c>
      <c r="O70" s="30"/>
      <c r="P70" s="28" t="e">
        <v>#N/A</v>
      </c>
      <c r="Q70" s="27" t="e">
        <v>#N/A</v>
      </c>
      <c r="R70" s="26" t="e">
        <v>#N/A</v>
      </c>
      <c r="S70" s="32" t="e">
        <v>#N/A</v>
      </c>
      <c r="T70" s="24" t="e">
        <v>#N/A</v>
      </c>
      <c r="U70" s="24" t="e">
        <v>#N/A</v>
      </c>
      <c r="V70" s="24" t="e">
        <v>#N/A</v>
      </c>
      <c r="W70" s="33" t="e">
        <v>#N/A</v>
      </c>
      <c r="X70" s="35" t="e">
        <v>#N/A</v>
      </c>
    </row>
    <row r="71" spans="1:24" ht="15.75" thickBot="1" x14ac:dyDescent="0.3">
      <c r="A71" s="23"/>
      <c r="B71" s="24"/>
      <c r="C71" s="24"/>
      <c r="D71" s="25"/>
      <c r="F71" s="26"/>
      <c r="G71" s="27"/>
      <c r="H71" s="28"/>
      <c r="I71" s="29">
        <f>IFERROR(option_chain[[#This Row],[CallPriceChange]]/(option_chain[[#This Row],[CallLtp]]-option_chain[[#This Row],[CallPriceChange]]),"")</f>
        <v>-1</v>
      </c>
      <c r="J71" s="30">
        <v>-1725</v>
      </c>
      <c r="K71" s="30">
        <v>0</v>
      </c>
      <c r="L71" s="31">
        <v>1E-4</v>
      </c>
      <c r="M71" s="30">
        <v>0.20994198654384372</v>
      </c>
      <c r="N71" s="30">
        <v>1632000</v>
      </c>
      <c r="O71" s="38"/>
      <c r="P71" s="39" t="e">
        <v>#N/A</v>
      </c>
      <c r="Q71" s="40" t="e">
        <v>#N/A</v>
      </c>
      <c r="R71" s="41" t="e">
        <v>#N/A</v>
      </c>
      <c r="S71" s="42" t="e">
        <v>#N/A</v>
      </c>
      <c r="T71" s="43" t="e">
        <v>#N/A</v>
      </c>
      <c r="U71" s="43" t="e">
        <v>#N/A</v>
      </c>
      <c r="V71" s="43" t="e">
        <v>#N/A</v>
      </c>
      <c r="W71" s="44" t="e">
        <v>#N/A</v>
      </c>
      <c r="X71" s="45" t="e">
        <v>#N/A</v>
      </c>
    </row>
    <row r="72" spans="1:24" x14ac:dyDescent="0.25">
      <c r="A72" s="23"/>
      <c r="B72" s="24"/>
      <c r="C72" s="24"/>
      <c r="D72" s="25"/>
      <c r="F72" s="26"/>
      <c r="G72" s="27"/>
      <c r="H72" s="28"/>
      <c r="I72" s="29" t="str">
        <f>IFERROR(option_chain[[#This Row],[CallPriceChange]]/(option_chain[[#This Row],[CallLtp]]-option_chain[[#This Row],[CallPriceChange]]),"")</f>
        <v/>
      </c>
      <c r="J72" s="30">
        <v>0</v>
      </c>
      <c r="K72" s="30">
        <v>0</v>
      </c>
      <c r="L72" s="31">
        <v>1E-4</v>
      </c>
      <c r="M72" s="30">
        <v>0.790701196425867</v>
      </c>
      <c r="N72" s="30">
        <v>295600</v>
      </c>
      <c r="O72" s="30"/>
      <c r="P72" s="28" t="e">
        <v>#N/A</v>
      </c>
      <c r="Q72" s="27" t="e">
        <v>#N/A</v>
      </c>
      <c r="R72" s="26" t="e">
        <v>#N/A</v>
      </c>
      <c r="S72" s="32" t="e">
        <v>#N/A</v>
      </c>
      <c r="T72" s="24" t="e">
        <v>#N/A</v>
      </c>
      <c r="U72" s="24" t="e">
        <v>#N/A</v>
      </c>
      <c r="V72" s="24" t="e">
        <v>#N/A</v>
      </c>
      <c r="W72" s="33" t="e">
        <v>#N/A</v>
      </c>
      <c r="X72" s="35" t="e">
        <v>#N/A</v>
      </c>
    </row>
    <row r="73" spans="1:24" ht="15.75" thickBot="1" x14ac:dyDescent="0.3">
      <c r="A73" s="23"/>
      <c r="B73" s="24"/>
      <c r="C73" s="24"/>
      <c r="D73" s="25"/>
      <c r="F73" s="26"/>
      <c r="G73" s="27"/>
      <c r="H73" s="28"/>
      <c r="I73" s="29">
        <f>IFERROR(option_chain[[#This Row],[CallPriceChange]]/(option_chain[[#This Row],[CallLtp]]-option_chain[[#This Row],[CallPriceChange]]),"")</f>
        <v>-1</v>
      </c>
      <c r="J73" s="30">
        <v>550</v>
      </c>
      <c r="K73" s="30">
        <v>0</v>
      </c>
      <c r="L73" s="31">
        <v>1E-4</v>
      </c>
      <c r="M73" s="30">
        <v>0.13933091749382912</v>
      </c>
      <c r="N73" s="30">
        <v>542350</v>
      </c>
      <c r="O73" s="38"/>
      <c r="P73" s="39" t="e">
        <v>#N/A</v>
      </c>
      <c r="Q73" s="40" t="e">
        <v>#N/A</v>
      </c>
      <c r="R73" s="41" t="e">
        <v>#N/A</v>
      </c>
      <c r="S73" s="42" t="e">
        <v>#N/A</v>
      </c>
      <c r="T73" s="43" t="e">
        <v>#N/A</v>
      </c>
      <c r="U73" s="43" t="e">
        <v>#N/A</v>
      </c>
      <c r="V73" s="43" t="e">
        <v>#N/A</v>
      </c>
      <c r="W73" s="44" t="e">
        <v>#N/A</v>
      </c>
      <c r="X73" s="45" t="e">
        <v>#N/A</v>
      </c>
    </row>
    <row r="74" spans="1:24" x14ac:dyDescent="0.25">
      <c r="A74" s="23"/>
      <c r="B74" s="24"/>
      <c r="C74" s="24"/>
      <c r="D74" s="25"/>
      <c r="F74" s="26"/>
      <c r="G74" s="27"/>
      <c r="H74" s="28"/>
      <c r="I74" s="29">
        <f>IFERROR(option_chain[[#This Row],[CallPriceChange]]/(option_chain[[#This Row],[CallLtp]]-option_chain[[#This Row],[CallPriceChange]]),"")</f>
        <v>-1</v>
      </c>
      <c r="J74" s="30">
        <v>225</v>
      </c>
      <c r="K74" s="30">
        <v>0</v>
      </c>
      <c r="L74" s="31">
        <v>1E-4</v>
      </c>
      <c r="M74" s="30">
        <v>0.99837677838250738</v>
      </c>
      <c r="N74" s="30">
        <v>523225</v>
      </c>
      <c r="O74" s="30"/>
      <c r="P74" s="28" t="e">
        <v>#N/A</v>
      </c>
      <c r="Q74" s="27" t="e">
        <v>#N/A</v>
      </c>
      <c r="R74" s="26" t="e">
        <v>#N/A</v>
      </c>
      <c r="S74" s="32" t="e">
        <v>#N/A</v>
      </c>
      <c r="T74" s="24" t="e">
        <v>#N/A</v>
      </c>
      <c r="U74" s="24" t="e">
        <v>#N/A</v>
      </c>
      <c r="V74" s="24" t="e">
        <v>#N/A</v>
      </c>
      <c r="W74" s="33" t="e">
        <v>#N/A</v>
      </c>
      <c r="X74" s="35" t="e">
        <v>#N/A</v>
      </c>
    </row>
    <row r="75" spans="1:24" ht="15.75" thickBot="1" x14ac:dyDescent="0.3">
      <c r="A75" s="23"/>
      <c r="B75" s="24"/>
      <c r="C75" s="24"/>
      <c r="D75" s="25"/>
      <c r="F75" s="26"/>
      <c r="G75" s="27"/>
      <c r="H75" s="28"/>
      <c r="I75" s="29">
        <f>IFERROR(option_chain[[#This Row],[CallPriceChange]]/(option_chain[[#This Row],[CallLtp]]-option_chain[[#This Row],[CallPriceChange]]),"")</f>
        <v>-1</v>
      </c>
      <c r="J75" s="30">
        <v>-550</v>
      </c>
      <c r="K75" s="30">
        <v>0</v>
      </c>
      <c r="L75" s="31">
        <v>1E-4</v>
      </c>
      <c r="M75" s="30">
        <v>0.71515626360233309</v>
      </c>
      <c r="N75" s="30">
        <v>492550</v>
      </c>
      <c r="O75" s="38"/>
      <c r="P75" s="39" t="e">
        <v>#N/A</v>
      </c>
      <c r="Q75" s="40" t="e">
        <v>#N/A</v>
      </c>
      <c r="R75" s="41" t="e">
        <v>#N/A</v>
      </c>
      <c r="S75" s="42" t="e">
        <v>#N/A</v>
      </c>
      <c r="T75" s="43" t="e">
        <v>#N/A</v>
      </c>
      <c r="U75" s="43" t="e">
        <v>#N/A</v>
      </c>
      <c r="V75" s="43" t="e">
        <v>#N/A</v>
      </c>
      <c r="W75" s="44" t="e">
        <v>#N/A</v>
      </c>
      <c r="X75" s="45" t="e">
        <v>#N/A</v>
      </c>
    </row>
    <row r="76" spans="1:24" x14ac:dyDescent="0.25">
      <c r="A76" s="23"/>
      <c r="B76" s="24"/>
      <c r="C76" s="24"/>
      <c r="D76" s="25"/>
      <c r="F76" s="26"/>
      <c r="G76" s="27"/>
      <c r="H76" s="28"/>
      <c r="I76" s="29">
        <f>IFERROR(option_chain[[#This Row],[CallPriceChange]]/(option_chain[[#This Row],[CallLtp]]-option_chain[[#This Row],[CallPriceChange]]),"")</f>
        <v>-1</v>
      </c>
      <c r="J76" s="30">
        <v>-850</v>
      </c>
      <c r="K76" s="30">
        <v>0</v>
      </c>
      <c r="L76" s="31">
        <v>1E-4</v>
      </c>
      <c r="M76" s="30">
        <v>3.0750396082385136E-2</v>
      </c>
      <c r="N76" s="30">
        <v>1431300</v>
      </c>
      <c r="O76" s="30"/>
      <c r="P76" s="28" t="e">
        <v>#N/A</v>
      </c>
      <c r="Q76" s="27" t="e">
        <v>#N/A</v>
      </c>
      <c r="R76" s="26" t="e">
        <v>#N/A</v>
      </c>
      <c r="S76" s="32" t="e">
        <v>#N/A</v>
      </c>
      <c r="T76" s="24" t="e">
        <v>#N/A</v>
      </c>
      <c r="U76" s="24" t="e">
        <v>#N/A</v>
      </c>
      <c r="V76" s="24" t="e">
        <v>#N/A</v>
      </c>
      <c r="W76" s="33" t="e">
        <v>#N/A</v>
      </c>
      <c r="X76" s="35" t="e">
        <v>#N/A</v>
      </c>
    </row>
    <row r="77" spans="1:24" ht="15.75" thickBot="1" x14ac:dyDescent="0.3">
      <c r="A77" s="23"/>
      <c r="B77" s="24"/>
      <c r="C77" s="24"/>
      <c r="D77" s="25"/>
      <c r="F77" s="26"/>
      <c r="G77" s="27"/>
      <c r="H77" s="28"/>
      <c r="I77" s="29">
        <f>IFERROR(option_chain[[#This Row],[CallPriceChange]]/(option_chain[[#This Row],[CallLtp]]-option_chain[[#This Row],[CallPriceChange]]),"")</f>
        <v>-1</v>
      </c>
      <c r="J77" s="30">
        <v>-2650</v>
      </c>
      <c r="K77" s="30">
        <v>0</v>
      </c>
      <c r="L77" s="31">
        <v>1E-4</v>
      </c>
      <c r="M77" s="30">
        <v>0.38470906630581869</v>
      </c>
      <c r="N77" s="30">
        <v>511650</v>
      </c>
      <c r="O77" s="38"/>
      <c r="P77" s="39" t="e">
        <v>#N/A</v>
      </c>
      <c r="Q77" s="40" t="e">
        <v>#N/A</v>
      </c>
      <c r="R77" s="41" t="e">
        <v>#N/A</v>
      </c>
      <c r="S77" s="42" t="e">
        <v>#N/A</v>
      </c>
      <c r="T77" s="43" t="e">
        <v>#N/A</v>
      </c>
      <c r="U77" s="43" t="e">
        <v>#N/A</v>
      </c>
      <c r="V77" s="43" t="e">
        <v>#N/A</v>
      </c>
      <c r="W77" s="44" t="e">
        <v>#N/A</v>
      </c>
      <c r="X77" s="45" t="e">
        <v>#N/A</v>
      </c>
    </row>
    <row r="78" spans="1:24" x14ac:dyDescent="0.25">
      <c r="A78" s="23"/>
      <c r="B78" s="24"/>
      <c r="C78" s="24"/>
      <c r="D78" s="25"/>
      <c r="F78" s="26"/>
      <c r="G78" s="27"/>
      <c r="H78" s="28"/>
      <c r="I78" s="29">
        <f>IFERROR(option_chain[[#This Row],[CallPriceChange]]/(option_chain[[#This Row],[CallLtp]]-option_chain[[#This Row],[CallPriceChange]]),"")</f>
        <v>-1</v>
      </c>
      <c r="J78" s="30">
        <v>1750</v>
      </c>
      <c r="K78" s="30">
        <v>0</v>
      </c>
      <c r="L78" s="31">
        <v>2.0000000000000001E-4</v>
      </c>
      <c r="M78" s="30">
        <v>0.70720583764062028</v>
      </c>
      <c r="N78" s="30">
        <v>561500</v>
      </c>
      <c r="O78" s="30"/>
      <c r="P78" s="28" t="e">
        <v>#N/A</v>
      </c>
      <c r="Q78" s="27" t="e">
        <v>#N/A</v>
      </c>
      <c r="R78" s="26" t="e">
        <v>#N/A</v>
      </c>
      <c r="S78" s="32" t="e">
        <v>#N/A</v>
      </c>
      <c r="T78" s="24" t="e">
        <v>#N/A</v>
      </c>
      <c r="U78" s="24" t="e">
        <v>#N/A</v>
      </c>
      <c r="V78" s="24" t="e">
        <v>#N/A</v>
      </c>
      <c r="W78" s="33" t="e">
        <v>#N/A</v>
      </c>
      <c r="X78" s="35" t="e">
        <v>#N/A</v>
      </c>
    </row>
    <row r="79" spans="1:24" x14ac:dyDescent="0.25">
      <c r="A79" s="23"/>
      <c r="B79" s="24"/>
      <c r="C79" s="24"/>
      <c r="D79" s="25"/>
      <c r="F79" s="26"/>
      <c r="G79" s="27"/>
      <c r="H79" s="28"/>
      <c r="I79" s="29">
        <f>IFERROR(option_chain[[#This Row],[CallPriceChange]]/(option_chain[[#This Row],[CallLtp]]-option_chain[[#This Row],[CallPriceChange]]),"")</f>
        <v>-1</v>
      </c>
      <c r="J79" s="30">
        <v>-5850</v>
      </c>
      <c r="K79" s="30">
        <v>0</v>
      </c>
      <c r="L79" s="31">
        <v>2.0000000000000001E-4</v>
      </c>
      <c r="M79" s="30">
        <v>0.34893184130213634</v>
      </c>
      <c r="N79" s="30">
        <v>663000</v>
      </c>
      <c r="O79" s="54"/>
    </row>
    <row r="80" spans="1:24" x14ac:dyDescent="0.25">
      <c r="A80" s="23"/>
      <c r="B80" s="24"/>
      <c r="C80" s="24"/>
      <c r="D80" s="25"/>
      <c r="F80" s="26"/>
      <c r="G80" s="27"/>
      <c r="H80" s="28"/>
      <c r="I80" s="29">
        <f>IFERROR(option_chain[[#This Row],[CallPriceChange]]/(option_chain[[#This Row],[CallLtp]]-option_chain[[#This Row],[CallPriceChange]]),"")</f>
        <v>-1</v>
      </c>
      <c r="J80" s="30">
        <v>-11075</v>
      </c>
      <c r="K80" s="30">
        <v>0</v>
      </c>
      <c r="L80" s="31">
        <v>2.0000000000000001E-4</v>
      </c>
      <c r="M80" s="30">
        <v>0.97953241414746939</v>
      </c>
      <c r="N80" s="30">
        <v>577875</v>
      </c>
      <c r="O80" s="54"/>
    </row>
    <row r="81" spans="1:15" x14ac:dyDescent="0.25">
      <c r="A81" s="23"/>
      <c r="B81" s="24"/>
      <c r="C81" s="24"/>
      <c r="D81" s="25"/>
      <c r="F81" s="26"/>
      <c r="G81" s="27"/>
      <c r="H81" s="28"/>
      <c r="I81" s="29">
        <f>IFERROR(option_chain[[#This Row],[CallPriceChange]]/(option_chain[[#This Row],[CallLtp]]-option_chain[[#This Row],[CallPriceChange]]),"")</f>
        <v>-1</v>
      </c>
      <c r="J81" s="30">
        <v>-188075</v>
      </c>
      <c r="K81" s="30">
        <v>0</v>
      </c>
      <c r="L81" s="31">
        <v>2.9999999999999997E-4</v>
      </c>
      <c r="M81" s="30">
        <v>-4.7586675730795377E-2</v>
      </c>
      <c r="N81" s="30">
        <v>1996425</v>
      </c>
      <c r="O81" s="54"/>
    </row>
    <row r="82" spans="1:15" x14ac:dyDescent="0.25">
      <c r="A82" s="23"/>
      <c r="B82" s="24"/>
      <c r="C82" s="24"/>
      <c r="D82" s="25"/>
      <c r="F82" s="26"/>
      <c r="G82" s="27"/>
      <c r="H82" s="28"/>
      <c r="I82" s="29">
        <f>IFERROR(option_chain[[#This Row],[CallPriceChange]]/(option_chain[[#This Row],[CallLtp]]-option_chain[[#This Row],[CallPriceChange]]),"")</f>
        <v>-1</v>
      </c>
      <c r="J82" s="30">
        <v>-76100</v>
      </c>
      <c r="K82" s="30">
        <v>0</v>
      </c>
      <c r="L82" s="31">
        <v>2.9999999999999997E-4</v>
      </c>
      <c r="M82" s="30">
        <v>0.10487599831862127</v>
      </c>
      <c r="N82" s="30">
        <v>657125</v>
      </c>
      <c r="O82" s="54"/>
    </row>
    <row r="83" spans="1:15" x14ac:dyDescent="0.25">
      <c r="A83" s="23"/>
      <c r="B83" s="24"/>
      <c r="C83" s="24"/>
      <c r="D83" s="25"/>
      <c r="F83" s="26"/>
      <c r="G83" s="27"/>
      <c r="H83" s="28"/>
      <c r="I83" s="29">
        <f>IFERROR(option_chain[[#This Row],[CallPriceChange]]/(option_chain[[#This Row],[CallLtp]]-option_chain[[#This Row],[CallPriceChange]]),"")</f>
        <v>-1</v>
      </c>
      <c r="J83" s="30">
        <v>-163575</v>
      </c>
      <c r="K83" s="30">
        <v>0</v>
      </c>
      <c r="L83" s="31">
        <v>2.9999999999999997E-4</v>
      </c>
      <c r="M83" s="30">
        <v>3.8506117192530588E-2</v>
      </c>
      <c r="N83" s="30">
        <v>806400</v>
      </c>
      <c r="O83" s="54"/>
    </row>
    <row r="84" spans="1:15" x14ac:dyDescent="0.25">
      <c r="A84" s="23"/>
      <c r="B84" s="24"/>
      <c r="C84" s="24"/>
      <c r="D84" s="25"/>
      <c r="F84" s="26"/>
      <c r="G84" s="27"/>
      <c r="H84" s="28"/>
      <c r="I84" s="29">
        <f>IFERROR(option_chain[[#This Row],[CallPriceChange]]/(option_chain[[#This Row],[CallLtp]]-option_chain[[#This Row],[CallPriceChange]]),"")</f>
        <v>-1</v>
      </c>
      <c r="J84" s="30">
        <v>-196975</v>
      </c>
      <c r="K84" s="30">
        <v>0</v>
      </c>
      <c r="L84" s="31">
        <v>4.0000000000000002E-4</v>
      </c>
      <c r="M84" s="30">
        <v>1.4098088113050706E-2</v>
      </c>
      <c r="N84" s="30">
        <v>762475</v>
      </c>
      <c r="O84" s="54"/>
    </row>
    <row r="85" spans="1:15" x14ac:dyDescent="0.25">
      <c r="A85" s="23"/>
      <c r="B85" s="24"/>
      <c r="C85" s="24"/>
      <c r="D85" s="25"/>
      <c r="F85" s="26"/>
      <c r="G85" s="27"/>
      <c r="H85" s="28"/>
      <c r="I85" s="29">
        <f>IFERROR(option_chain[[#This Row],[CallPriceChange]]/(option_chain[[#This Row],[CallLtp]]-option_chain[[#This Row],[CallPriceChange]]),"")</f>
        <v>-1</v>
      </c>
      <c r="J85" s="30">
        <v>-183925</v>
      </c>
      <c r="K85" s="30">
        <v>0</v>
      </c>
      <c r="L85" s="31">
        <v>4.0000000000000002E-4</v>
      </c>
      <c r="M85" s="30">
        <v>5.9029705719044978E-2</v>
      </c>
      <c r="N85" s="30">
        <v>762925</v>
      </c>
      <c r="O85" s="54"/>
    </row>
    <row r="86" spans="1:15" x14ac:dyDescent="0.25">
      <c r="A86" s="23"/>
      <c r="B86" s="24"/>
      <c r="C86" s="24"/>
      <c r="D86" s="25"/>
      <c r="F86" s="26"/>
      <c r="G86" s="27"/>
      <c r="H86" s="28"/>
      <c r="I86" s="29">
        <f>IFERROR(option_chain[[#This Row],[CallPriceChange]]/(option_chain[[#This Row],[CallLtp]]-option_chain[[#This Row],[CallPriceChange]]),"")</f>
        <v>-1</v>
      </c>
      <c r="J86" s="30">
        <v>-384650</v>
      </c>
      <c r="K86" s="30">
        <v>0</v>
      </c>
      <c r="L86" s="31">
        <v>4.0000000000000002E-4</v>
      </c>
      <c r="M86" s="30">
        <v>0.55240623394416855</v>
      </c>
      <c r="N86" s="30">
        <v>1812900</v>
      </c>
      <c r="O86" s="54"/>
    </row>
    <row r="87" spans="1:15" x14ac:dyDescent="0.25">
      <c r="A87" s="23"/>
      <c r="B87" s="24"/>
      <c r="C87" s="24"/>
      <c r="D87" s="25"/>
      <c r="F87" s="26"/>
      <c r="G87" s="27"/>
      <c r="H87" s="28"/>
      <c r="I87" s="29">
        <f>IFERROR(option_chain[[#This Row],[CallPriceChange]]/(option_chain[[#This Row],[CallLtp]]-option_chain[[#This Row],[CallPriceChange]]),"")</f>
        <v>-1</v>
      </c>
      <c r="J87" s="30">
        <v>-166450</v>
      </c>
      <c r="K87" s="30">
        <v>0</v>
      </c>
      <c r="L87" s="31">
        <v>5.0000000000000001E-4</v>
      </c>
      <c r="M87" s="30">
        <v>1.7894967560932842</v>
      </c>
      <c r="N87" s="30">
        <v>795425</v>
      </c>
      <c r="O87" s="54"/>
    </row>
    <row r="88" spans="1:15" x14ac:dyDescent="0.25">
      <c r="A88" s="23"/>
      <c r="B88" s="24"/>
      <c r="C88" s="24"/>
      <c r="D88" s="25"/>
      <c r="F88" s="26"/>
      <c r="G88" s="27"/>
      <c r="H88" s="28"/>
      <c r="I88" s="29">
        <f>IFERROR(option_chain[[#This Row],[CallPriceChange]]/(option_chain[[#This Row],[CallLtp]]-option_chain[[#This Row],[CallPriceChange]]),"")</f>
        <v>-1</v>
      </c>
      <c r="J88" s="30">
        <v>115400</v>
      </c>
      <c r="K88" s="30">
        <v>0</v>
      </c>
      <c r="L88" s="31">
        <v>5.0000000000000001E-4</v>
      </c>
      <c r="M88" s="30">
        <v>5.7105872447905703</v>
      </c>
      <c r="N88" s="30">
        <v>797050</v>
      </c>
      <c r="O88" s="54"/>
    </row>
    <row r="89" spans="1:15" x14ac:dyDescent="0.25">
      <c r="A89" s="23"/>
      <c r="B89" s="24"/>
      <c r="C89" s="24"/>
      <c r="D89" s="25"/>
      <c r="F89" s="26"/>
      <c r="G89" s="27"/>
      <c r="H89" s="28"/>
      <c r="I89" s="29">
        <f>IFERROR(option_chain[[#This Row],[CallPriceChange]]/(option_chain[[#This Row],[CallLtp]]-option_chain[[#This Row],[CallPriceChange]]),"")</f>
        <v>-1</v>
      </c>
      <c r="J89" s="30">
        <v>166975</v>
      </c>
      <c r="K89" s="30">
        <v>0</v>
      </c>
      <c r="L89" s="31">
        <v>5.0000000000000001E-4</v>
      </c>
      <c r="M89" s="30">
        <v>8.6639977123248499</v>
      </c>
      <c r="N89" s="30">
        <v>844875</v>
      </c>
      <c r="O89" s="54"/>
    </row>
    <row r="90" spans="1:15" x14ac:dyDescent="0.25">
      <c r="A90" s="23"/>
      <c r="B90" s="24"/>
      <c r="C90" s="24"/>
      <c r="D90" s="25"/>
      <c r="F90" s="26"/>
      <c r="G90" s="27"/>
      <c r="H90" s="28"/>
      <c r="I90" s="29">
        <f>IFERROR(option_chain[[#This Row],[CallPriceChange]]/(option_chain[[#This Row],[CallLtp]]-option_chain[[#This Row],[CallPriceChange]]),"")</f>
        <v>-1</v>
      </c>
      <c r="J90" s="30">
        <v>431900</v>
      </c>
      <c r="K90" s="30">
        <v>0</v>
      </c>
      <c r="L90" s="31">
        <v>5.0000000000000001E-4</v>
      </c>
      <c r="M90" s="30">
        <v>17.879194630872483</v>
      </c>
      <c r="N90" s="30">
        <v>562600</v>
      </c>
      <c r="O90" s="54"/>
    </row>
    <row r="91" spans="1:15" x14ac:dyDescent="0.25">
      <c r="A91" s="23"/>
      <c r="B91" s="24"/>
      <c r="C91" s="24"/>
      <c r="D91" s="25"/>
      <c r="F91" s="26"/>
      <c r="G91" s="27"/>
      <c r="H91" s="28"/>
      <c r="I91" s="29">
        <f>IFERROR(option_chain[[#This Row],[CallPriceChange]]/(option_chain[[#This Row],[CallLtp]]-option_chain[[#This Row],[CallPriceChange]]),"")</f>
        <v>-1</v>
      </c>
      <c r="J91" s="30">
        <v>333975</v>
      </c>
      <c r="K91" s="30">
        <v>0</v>
      </c>
      <c r="L91" s="31">
        <v>5.0000000000000001E-4</v>
      </c>
      <c r="M91" s="30">
        <v>2.0594538897475529</v>
      </c>
      <c r="N91" s="30">
        <v>742300</v>
      </c>
      <c r="O91" s="54"/>
    </row>
    <row r="92" spans="1:15" x14ac:dyDescent="0.25">
      <c r="A92" s="23"/>
      <c r="B92" s="24"/>
      <c r="C92" s="24"/>
      <c r="D92" s="25"/>
      <c r="F92" s="26"/>
      <c r="G92" s="27"/>
      <c r="H92" s="28"/>
      <c r="I92" s="29">
        <f>IFERROR(option_chain[[#This Row],[CallPriceChange]]/(option_chain[[#This Row],[CallLtp]]-option_chain[[#This Row],[CallPriceChange]]),"")</f>
        <v>-1</v>
      </c>
      <c r="J92" s="30">
        <v>240550</v>
      </c>
      <c r="K92" s="30">
        <v>0</v>
      </c>
      <c r="L92" s="31">
        <v>5.0000000000000001E-4</v>
      </c>
      <c r="M92" s="30">
        <v>8.2266666666666666</v>
      </c>
      <c r="N92" s="30">
        <v>121100</v>
      </c>
      <c r="O92" s="54"/>
    </row>
    <row r="93" spans="1:15" x14ac:dyDescent="0.25">
      <c r="A93" s="23"/>
      <c r="B93" s="24"/>
      <c r="C93" s="24"/>
      <c r="D93" s="25"/>
      <c r="F93" s="26"/>
      <c r="G93" s="27"/>
      <c r="H93" s="28"/>
      <c r="I93" s="29">
        <f>IFERROR(option_chain[[#This Row],[CallPriceChange]]/(option_chain[[#This Row],[CallLtp]]-option_chain[[#This Row],[CallPriceChange]]),"")</f>
        <v>-1</v>
      </c>
      <c r="J93" s="30">
        <v>149300</v>
      </c>
      <c r="K93" s="30">
        <v>0</v>
      </c>
      <c r="L93" s="31">
        <v>5.0000000000000001E-4</v>
      </c>
      <c r="M93" s="30">
        <v>2.7906724511930587</v>
      </c>
      <c r="N93" s="30">
        <v>87375</v>
      </c>
      <c r="O93" s="54"/>
    </row>
    <row r="94" spans="1:15" x14ac:dyDescent="0.25">
      <c r="A94" s="23"/>
      <c r="B94" s="24"/>
      <c r="C94" s="24"/>
      <c r="D94" s="25"/>
      <c r="F94" s="26"/>
      <c r="G94" s="27"/>
      <c r="H94" s="28"/>
      <c r="I94" s="29">
        <f>IFERROR(option_chain[[#This Row],[CallPriceChange]]/(option_chain[[#This Row],[CallLtp]]-option_chain[[#This Row],[CallPriceChange]]),"")</f>
        <v>-1</v>
      </c>
      <c r="J94" s="30">
        <v>269750</v>
      </c>
      <c r="K94" s="30">
        <v>0</v>
      </c>
      <c r="L94" s="31">
        <v>5.0000000000000001E-4</v>
      </c>
      <c r="M94" s="30">
        <v>6.0894308943089435</v>
      </c>
      <c r="N94" s="30">
        <v>43600</v>
      </c>
      <c r="O94" s="54"/>
    </row>
    <row r="95" spans="1:15" x14ac:dyDescent="0.25">
      <c r="A95" s="23"/>
      <c r="B95" s="24"/>
      <c r="C95" s="24"/>
      <c r="D95" s="25"/>
      <c r="F95" s="26"/>
      <c r="G95" s="27"/>
      <c r="H95" s="28"/>
      <c r="I95" s="29">
        <f>IFERROR(option_chain[[#This Row],[CallPriceChange]]/(option_chain[[#This Row],[CallLtp]]-option_chain[[#This Row],[CallPriceChange]]),"")</f>
        <v>-1</v>
      </c>
      <c r="J95" s="30">
        <v>72800</v>
      </c>
      <c r="K95" s="30">
        <v>0</v>
      </c>
      <c r="L95" s="31">
        <v>5.0000000000000001E-4</v>
      </c>
      <c r="M95" s="30">
        <v>2.8631178707224336</v>
      </c>
      <c r="N95" s="30">
        <v>25400</v>
      </c>
      <c r="O95" s="54"/>
    </row>
    <row r="96" spans="1:15" x14ac:dyDescent="0.25">
      <c r="A96" s="23"/>
      <c r="B96" s="24"/>
      <c r="C96" s="24"/>
      <c r="D96" s="25"/>
      <c r="F96" s="26"/>
      <c r="G96" s="27"/>
      <c r="H96" s="28"/>
      <c r="I96" s="29">
        <f>IFERROR(option_chain[[#This Row],[CallPriceChange]]/(option_chain[[#This Row],[CallLtp]]-option_chain[[#This Row],[CallPriceChange]]),"")</f>
        <v>-1</v>
      </c>
      <c r="J96" s="30">
        <v>502850</v>
      </c>
      <c r="K96" s="30">
        <v>0</v>
      </c>
      <c r="L96" s="31">
        <v>4.0000000000000002E-4</v>
      </c>
      <c r="M96" s="30">
        <v>0.87960802613159128</v>
      </c>
      <c r="N96" s="30">
        <v>100700</v>
      </c>
      <c r="O96" s="54"/>
    </row>
    <row r="97" spans="1:15" x14ac:dyDescent="0.25">
      <c r="A97" s="23"/>
      <c r="B97" s="24"/>
      <c r="C97" s="24"/>
      <c r="D97" s="25"/>
      <c r="F97" s="26"/>
      <c r="G97" s="27"/>
      <c r="H97" s="28"/>
      <c r="I97" s="29">
        <f>IFERROR(option_chain[[#This Row],[CallPriceChange]]/(option_chain[[#This Row],[CallLtp]]-option_chain[[#This Row],[CallPriceChange]]),"")</f>
        <v>-1</v>
      </c>
      <c r="J97" s="30">
        <v>285175</v>
      </c>
      <c r="K97" s="30">
        <v>0</v>
      </c>
      <c r="L97" s="31">
        <v>4.0000000000000002E-4</v>
      </c>
      <c r="M97" s="30">
        <v>5.15625</v>
      </c>
      <c r="N97" s="30">
        <v>19700</v>
      </c>
      <c r="O97" s="54"/>
    </row>
    <row r="98" spans="1:15" x14ac:dyDescent="0.25">
      <c r="A98" s="23"/>
      <c r="B98" s="24"/>
      <c r="C98" s="24"/>
      <c r="D98" s="25"/>
      <c r="F98" s="26"/>
      <c r="G98" s="27"/>
      <c r="H98" s="28"/>
      <c r="I98" s="29">
        <f>IFERROR(option_chain[[#This Row],[CallPriceChange]]/(option_chain[[#This Row],[CallLtp]]-option_chain[[#This Row],[CallPriceChange]]),"")</f>
        <v>-1</v>
      </c>
      <c r="J98" s="30">
        <v>277950</v>
      </c>
      <c r="K98" s="30">
        <v>0</v>
      </c>
      <c r="L98" s="31">
        <v>2.9999999999999997E-4</v>
      </c>
      <c r="M98" s="30">
        <v>4.612903225806452</v>
      </c>
      <c r="N98" s="30">
        <v>8700</v>
      </c>
      <c r="O98" s="54"/>
    </row>
    <row r="99" spans="1:15" x14ac:dyDescent="0.25">
      <c r="A99" s="23"/>
      <c r="B99" s="24"/>
      <c r="C99" s="24"/>
      <c r="D99" s="25"/>
      <c r="F99" s="26"/>
      <c r="G99" s="27"/>
      <c r="H99" s="28"/>
      <c r="I99" s="29">
        <f>IFERROR(option_chain[[#This Row],[CallPriceChange]]/(option_chain[[#This Row],[CallLtp]]-option_chain[[#This Row],[CallPriceChange]]),"")</f>
        <v>-1</v>
      </c>
      <c r="J99" s="30">
        <v>200025</v>
      </c>
      <c r="K99" s="30">
        <v>0</v>
      </c>
      <c r="L99" s="31">
        <v>2.9999999999999997E-4</v>
      </c>
      <c r="M99" s="30">
        <v>3.1176470588235294</v>
      </c>
      <c r="N99" s="30">
        <v>5250</v>
      </c>
      <c r="O99" s="54"/>
    </row>
    <row r="100" spans="1:15" x14ac:dyDescent="0.25">
      <c r="A100" s="23"/>
      <c r="B100" s="24"/>
      <c r="C100" s="24"/>
      <c r="D100" s="25"/>
      <c r="F100" s="26"/>
      <c r="G100" s="27"/>
      <c r="H100" s="28"/>
      <c r="I100" s="29">
        <f>IFERROR(option_chain[[#This Row],[CallPriceChange]]/(option_chain[[#This Row],[CallLtp]]-option_chain[[#This Row],[CallPriceChange]]),"")</f>
        <v>-1</v>
      </c>
      <c r="J100" s="30">
        <v>161500</v>
      </c>
      <c r="K100" s="30">
        <v>0</v>
      </c>
      <c r="L100" s="31">
        <v>2.0000000000000001E-4</v>
      </c>
      <c r="M100" s="30">
        <v>1.1764705882352942</v>
      </c>
      <c r="N100" s="30">
        <v>1850</v>
      </c>
      <c r="O100" s="54"/>
    </row>
    <row r="101" spans="1:15" x14ac:dyDescent="0.25">
      <c r="A101" s="23"/>
      <c r="B101" s="24"/>
      <c r="C101" s="24"/>
      <c r="D101" s="25"/>
      <c r="F101" s="26"/>
      <c r="G101" s="27"/>
      <c r="H101" s="28"/>
      <c r="I101" s="29">
        <f>IFERROR(option_chain[[#This Row],[CallPriceChange]]/(option_chain[[#This Row],[CallLtp]]-option_chain[[#This Row],[CallPriceChange]]),"")</f>
        <v>-1</v>
      </c>
      <c r="J101" s="30">
        <v>311550</v>
      </c>
      <c r="K101" s="30">
        <v>0</v>
      </c>
      <c r="L101" s="31">
        <v>2.0000000000000001E-4</v>
      </c>
      <c r="M101" s="30">
        <v>0.8246702870442203</v>
      </c>
      <c r="N101" s="30">
        <v>58800</v>
      </c>
      <c r="O101" s="54"/>
    </row>
    <row r="102" spans="1:15" x14ac:dyDescent="0.25">
      <c r="A102" s="23"/>
      <c r="B102" s="24"/>
      <c r="C102" s="24"/>
      <c r="D102" s="25"/>
      <c r="F102" s="26"/>
      <c r="G102" s="27"/>
      <c r="H102" s="28"/>
      <c r="I102" s="29">
        <f>IFERROR(option_chain[[#This Row],[CallPriceChange]]/(option_chain[[#This Row],[CallLtp]]-option_chain[[#This Row],[CallPriceChange]]),"")</f>
        <v>-1</v>
      </c>
      <c r="J102" s="30">
        <v>308350</v>
      </c>
      <c r="K102" s="30">
        <v>0</v>
      </c>
      <c r="L102" s="31">
        <v>2.0000000000000001E-4</v>
      </c>
      <c r="M102" s="30">
        <v>-0.15384615384615385</v>
      </c>
      <c r="N102" s="30">
        <v>1375</v>
      </c>
      <c r="O102" s="54"/>
    </row>
    <row r="103" spans="1:15" x14ac:dyDescent="0.25">
      <c r="A103" s="23"/>
      <c r="B103" s="24"/>
      <c r="C103" s="24"/>
      <c r="D103" s="25"/>
      <c r="F103" s="26"/>
      <c r="G103" s="27"/>
      <c r="H103" s="28"/>
      <c r="I103" s="29">
        <f>IFERROR(option_chain[[#This Row],[CallPriceChange]]/(option_chain[[#This Row],[CallLtp]]-option_chain[[#This Row],[CallPriceChange]]),"")</f>
        <v>-1</v>
      </c>
      <c r="J103" s="30">
        <v>247825</v>
      </c>
      <c r="K103" s="30">
        <v>0</v>
      </c>
      <c r="L103" s="31">
        <v>1E-4</v>
      </c>
      <c r="M103" s="30">
        <v>-0.11023622047244094</v>
      </c>
      <c r="N103" s="30">
        <v>2825</v>
      </c>
      <c r="O103" s="54"/>
    </row>
    <row r="104" spans="1:15" x14ac:dyDescent="0.25">
      <c r="A104" s="23"/>
      <c r="B104" s="24"/>
      <c r="C104" s="24"/>
      <c r="D104" s="25"/>
      <c r="F104" s="26"/>
      <c r="G104" s="27"/>
      <c r="H104" s="28"/>
      <c r="I104" s="29">
        <f>IFERROR(option_chain[[#This Row],[CallPriceChange]]/(option_chain[[#This Row],[CallLtp]]-option_chain[[#This Row],[CallPriceChange]]),"")</f>
        <v>-1</v>
      </c>
      <c r="J104" s="30">
        <v>269075</v>
      </c>
      <c r="K104" s="30">
        <v>0</v>
      </c>
      <c r="L104" s="31">
        <v>1E-4</v>
      </c>
      <c r="M104" s="30">
        <v>4.7619047619047616E-2</v>
      </c>
      <c r="N104" s="30">
        <v>550</v>
      </c>
      <c r="O104" s="54"/>
    </row>
    <row r="105" spans="1:15" x14ac:dyDescent="0.25">
      <c r="A105" s="23"/>
      <c r="B105" s="24"/>
      <c r="C105" s="24"/>
      <c r="D105" s="25"/>
      <c r="F105" s="26"/>
      <c r="G105" s="27"/>
      <c r="H105" s="28"/>
      <c r="I105" s="29" t="str">
        <f>IFERROR(option_chain[[#This Row],[CallPriceChange]]/(option_chain[[#This Row],[CallLtp]]-option_chain[[#This Row],[CallPriceChange]]),"")</f>
        <v/>
      </c>
      <c r="J105" s="30" t="s">
        <v>35</v>
      </c>
      <c r="K105" s="30" t="s">
        <v>35</v>
      </c>
      <c r="L105" s="31" t="s">
        <v>35</v>
      </c>
      <c r="M105" s="30" t="s">
        <v>35</v>
      </c>
      <c r="N105" s="30" t="s">
        <v>35</v>
      </c>
      <c r="O105" s="54"/>
    </row>
    <row r="106" spans="1:15" x14ac:dyDescent="0.25">
      <c r="A106" s="23"/>
      <c r="B106" s="24"/>
      <c r="C106" s="24"/>
      <c r="D106" s="25"/>
      <c r="F106" s="26"/>
      <c r="G106" s="27"/>
      <c r="H106" s="28"/>
      <c r="I106" s="29" t="str">
        <f>IFERROR(option_chain[[#This Row],[CallPriceChange]]/(option_chain[[#This Row],[CallLtp]]-option_chain[[#This Row],[CallPriceChange]]),"")</f>
        <v/>
      </c>
      <c r="J106" s="30" t="s">
        <v>35</v>
      </c>
      <c r="K106" s="30" t="s">
        <v>35</v>
      </c>
      <c r="L106" s="31" t="s">
        <v>35</v>
      </c>
      <c r="M106" s="30" t="s">
        <v>35</v>
      </c>
      <c r="N106" s="30" t="s">
        <v>35</v>
      </c>
      <c r="O106" s="54"/>
    </row>
    <row r="107" spans="1:15" x14ac:dyDescent="0.25">
      <c r="A107" s="23"/>
      <c r="B107" s="24"/>
      <c r="C107" s="24"/>
      <c r="D107" s="25"/>
      <c r="F107" s="26"/>
      <c r="G107" s="27"/>
      <c r="H107" s="28"/>
      <c r="I107" s="29">
        <f>IFERROR(option_chain[[#This Row],[CallPriceChange]]/(option_chain[[#This Row],[CallLtp]]-option_chain[[#This Row],[CallPriceChange]]),"")</f>
        <v>-1</v>
      </c>
      <c r="J107" s="30">
        <v>82675</v>
      </c>
      <c r="K107" s="30">
        <v>0</v>
      </c>
      <c r="L107" s="31">
        <v>1E-4</v>
      </c>
      <c r="M107" s="30">
        <v>0</v>
      </c>
      <c r="N107" s="30">
        <v>250</v>
      </c>
      <c r="O107" s="54"/>
    </row>
    <row r="108" spans="1:15" x14ac:dyDescent="0.25">
      <c r="A108" s="23"/>
      <c r="B108" s="24"/>
      <c r="C108" s="24"/>
      <c r="D108" s="25"/>
      <c r="F108" s="26"/>
      <c r="G108" s="27"/>
      <c r="H108" s="28"/>
      <c r="I108" s="29" t="str">
        <f>IFERROR(option_chain[[#This Row],[CallPriceChange]]/(option_chain[[#This Row],[CallLtp]]-option_chain[[#This Row],[CallPriceChange]]),"")</f>
        <v/>
      </c>
      <c r="J108" s="30" t="s">
        <v>35</v>
      </c>
      <c r="K108" s="30" t="s">
        <v>35</v>
      </c>
      <c r="L108" s="31" t="s">
        <v>35</v>
      </c>
      <c r="M108" s="30" t="s">
        <v>35</v>
      </c>
      <c r="N108" s="30" t="s">
        <v>35</v>
      </c>
      <c r="O108" s="54"/>
    </row>
    <row r="109" spans="1:15" x14ac:dyDescent="0.25">
      <c r="A109" s="23"/>
      <c r="B109" s="24"/>
      <c r="C109" s="24"/>
      <c r="D109" s="25"/>
      <c r="F109" s="26"/>
      <c r="G109" s="27"/>
      <c r="H109" s="28"/>
      <c r="I109" s="29">
        <f>IFERROR(option_chain[[#This Row],[CallPriceChange]]/(option_chain[[#This Row],[CallLtp]]-option_chain[[#This Row],[CallPriceChange]]),"")</f>
        <v>-1</v>
      </c>
      <c r="J109" s="30">
        <v>40800</v>
      </c>
      <c r="K109" s="30">
        <v>0</v>
      </c>
      <c r="L109" s="31">
        <v>1E-4</v>
      </c>
      <c r="M109" s="30">
        <v>0</v>
      </c>
      <c r="N109" s="30">
        <v>575</v>
      </c>
      <c r="O109" s="54"/>
    </row>
    <row r="110" spans="1:15" x14ac:dyDescent="0.25">
      <c r="A110" s="23"/>
      <c r="B110" s="24"/>
      <c r="C110" s="24"/>
      <c r="D110" s="25"/>
      <c r="F110" s="26"/>
      <c r="G110" s="27"/>
      <c r="H110" s="28"/>
      <c r="I110" s="29" t="str">
        <f>IFERROR(option_chain[[#This Row],[CallPriceChange]]/(option_chain[[#This Row],[CallLtp]]-option_chain[[#This Row],[CallPriceChange]]),"")</f>
        <v/>
      </c>
      <c r="J110" s="30" t="s">
        <v>35</v>
      </c>
      <c r="K110" s="30" t="s">
        <v>35</v>
      </c>
      <c r="L110" s="31" t="s">
        <v>35</v>
      </c>
      <c r="M110" s="30" t="s">
        <v>35</v>
      </c>
      <c r="N110" s="30" t="s">
        <v>35</v>
      </c>
      <c r="O110" s="54"/>
    </row>
    <row r="111" spans="1:15" x14ac:dyDescent="0.25">
      <c r="A111" s="23"/>
      <c r="B111" s="24"/>
      <c r="C111" s="24"/>
      <c r="D111" s="25"/>
      <c r="F111" s="26"/>
      <c r="G111" s="27"/>
      <c r="H111" s="28"/>
      <c r="I111" s="29" t="str">
        <f>IFERROR(option_chain[[#This Row],[CallPriceChange]]/(option_chain[[#This Row],[CallLtp]]-option_chain[[#This Row],[CallPriceChange]]),"")</f>
        <v/>
      </c>
      <c r="J111" s="30" t="s">
        <v>35</v>
      </c>
      <c r="K111" s="30" t="s">
        <v>35</v>
      </c>
      <c r="L111" s="31" t="s">
        <v>35</v>
      </c>
      <c r="M111" s="30" t="s">
        <v>35</v>
      </c>
      <c r="N111" s="30" t="s">
        <v>35</v>
      </c>
      <c r="O111" s="54"/>
    </row>
    <row r="112" spans="1:15" x14ac:dyDescent="0.25">
      <c r="A112" s="23"/>
      <c r="B112" s="24"/>
      <c r="C112" s="24"/>
      <c r="D112" s="25"/>
      <c r="F112" s="26"/>
      <c r="G112" s="27"/>
      <c r="H112" s="28"/>
      <c r="I112" s="29">
        <f>IFERROR(option_chain[[#This Row],[CallPriceChange]]/(option_chain[[#This Row],[CallLtp]]-option_chain[[#This Row],[CallPriceChange]]),"")</f>
        <v>-1</v>
      </c>
      <c r="J112" s="30">
        <v>20350</v>
      </c>
      <c r="K112" s="30">
        <v>0</v>
      </c>
      <c r="L112" s="31">
        <v>1E-4</v>
      </c>
      <c r="M112" s="30">
        <v>0.33333333333333331</v>
      </c>
      <c r="N112" s="30">
        <v>100</v>
      </c>
      <c r="O112" s="54"/>
    </row>
    <row r="113" spans="1:15" x14ac:dyDescent="0.25">
      <c r="A113" s="23"/>
      <c r="B113" s="24"/>
      <c r="C113" s="24"/>
      <c r="D113" s="25"/>
      <c r="F113" s="26"/>
      <c r="G113" s="27"/>
      <c r="H113" s="28"/>
      <c r="I113" s="29">
        <f>IFERROR(option_chain[[#This Row],[CallPriceChange]]/(option_chain[[#This Row],[CallLtp]]-option_chain[[#This Row],[CallPriceChange]]),"")</f>
        <v>-1</v>
      </c>
      <c r="J113" s="30">
        <v>13600</v>
      </c>
      <c r="K113" s="30">
        <v>0</v>
      </c>
      <c r="L113" s="31">
        <v>1E-4</v>
      </c>
      <c r="M113" s="30">
        <v>-6.8965517241379309E-2</v>
      </c>
      <c r="N113" s="30">
        <v>675</v>
      </c>
      <c r="O113" s="54"/>
    </row>
    <row r="114" spans="1:15" x14ac:dyDescent="0.25">
      <c r="A114" s="23"/>
      <c r="B114" s="24"/>
      <c r="C114" s="24"/>
      <c r="D114" s="25"/>
      <c r="F114" s="26"/>
      <c r="G114" s="27"/>
      <c r="H114" s="28"/>
      <c r="I114" s="29">
        <f>IFERROR(option_chain[[#This Row],[CallPriceChange]]/(option_chain[[#This Row],[CallLtp]]-option_chain[[#This Row],[CallPriceChange]]),"")</f>
        <v>-1</v>
      </c>
      <c r="J114" s="30">
        <v>15475</v>
      </c>
      <c r="K114" s="30">
        <v>0</v>
      </c>
      <c r="L114" s="31">
        <v>1E-4</v>
      </c>
      <c r="M114" s="30">
        <v>0</v>
      </c>
      <c r="N114" s="30">
        <v>50</v>
      </c>
      <c r="O114" s="54"/>
    </row>
    <row r="115" spans="1:15" x14ac:dyDescent="0.25">
      <c r="A115" s="23"/>
      <c r="B115" s="24"/>
      <c r="C115" s="24"/>
      <c r="D115" s="25"/>
      <c r="F115" s="26"/>
      <c r="G115" s="27"/>
      <c r="H115" s="28"/>
      <c r="I115" s="29">
        <f>IFERROR(option_chain[[#This Row],[CallPriceChange]]/(option_chain[[#This Row],[CallLtp]]-option_chain[[#This Row],[CallPriceChange]]),"")</f>
        <v>-1</v>
      </c>
      <c r="J115" s="30">
        <v>18300</v>
      </c>
      <c r="K115" s="30">
        <v>0</v>
      </c>
      <c r="L115" s="31">
        <v>1E-4</v>
      </c>
      <c r="M115" s="30">
        <v>1</v>
      </c>
      <c r="N115" s="30">
        <v>50</v>
      </c>
      <c r="O115" s="54"/>
    </row>
    <row r="116" spans="1:15" x14ac:dyDescent="0.25">
      <c r="A116" s="23"/>
      <c r="B116" s="24"/>
      <c r="C116" s="24"/>
      <c r="D116" s="25"/>
      <c r="F116" s="26"/>
      <c r="G116" s="27"/>
      <c r="H116" s="28"/>
      <c r="I116" s="29" t="str">
        <f>IFERROR(option_chain[[#This Row],[CallPriceChange]]/(option_chain[[#This Row],[CallLtp]]-option_chain[[#This Row],[CallPriceChange]]),"")</f>
        <v/>
      </c>
      <c r="J116" s="30" t="s">
        <v>35</v>
      </c>
      <c r="K116" s="30" t="s">
        <v>35</v>
      </c>
      <c r="L116" s="31" t="s">
        <v>35</v>
      </c>
      <c r="M116" s="30" t="s">
        <v>35</v>
      </c>
      <c r="N116" s="30" t="s">
        <v>35</v>
      </c>
      <c r="O116" s="54"/>
    </row>
    <row r="117" spans="1:15" x14ac:dyDescent="0.25">
      <c r="A117" s="23"/>
      <c r="B117" s="24"/>
      <c r="C117" s="24"/>
      <c r="D117" s="25"/>
      <c r="F117" s="26"/>
      <c r="G117" s="27"/>
      <c r="H117" s="28"/>
      <c r="I117" s="29">
        <f>IFERROR(option_chain[[#This Row],[CallPriceChange]]/(option_chain[[#This Row],[CallLtp]]-option_chain[[#This Row],[CallPriceChange]]),"")</f>
        <v>-1</v>
      </c>
      <c r="J117" s="30">
        <v>13275</v>
      </c>
      <c r="K117" s="30">
        <v>0</v>
      </c>
      <c r="L117" s="31">
        <v>1E-4</v>
      </c>
      <c r="M117" s="30">
        <v>-0.33333333333333331</v>
      </c>
      <c r="N117" s="30">
        <v>50</v>
      </c>
      <c r="O117" s="54"/>
    </row>
    <row r="118" spans="1:15" x14ac:dyDescent="0.25">
      <c r="A118" s="23"/>
      <c r="B118" s="24"/>
      <c r="C118" s="24"/>
      <c r="D118" s="25"/>
      <c r="F118" s="26"/>
      <c r="G118" s="27"/>
      <c r="H118" s="28"/>
      <c r="I118" s="29">
        <f>IFERROR(option_chain[[#This Row],[CallPriceChange]]/(option_chain[[#This Row],[CallLtp]]-option_chain[[#This Row],[CallPriceChange]]),"")</f>
        <v>-1</v>
      </c>
      <c r="J118" s="30">
        <v>29250</v>
      </c>
      <c r="K118" s="30">
        <v>0</v>
      </c>
      <c r="L118" s="31">
        <v>1E-4</v>
      </c>
      <c r="M118" s="30">
        <v>0</v>
      </c>
      <c r="N118" s="30">
        <v>575</v>
      </c>
      <c r="O118" s="54"/>
    </row>
    <row r="119" spans="1:15" x14ac:dyDescent="0.25">
      <c r="A119" s="23"/>
      <c r="B119" s="24"/>
      <c r="C119" s="24"/>
      <c r="D119" s="25"/>
      <c r="F119" s="26"/>
      <c r="G119" s="27"/>
      <c r="H119" s="28"/>
      <c r="I119" s="29">
        <f>IFERROR(option_chain[[#This Row],[CallPriceChange]]/(option_chain[[#This Row],[CallLtp]]-option_chain[[#This Row],[CallPriceChange]]),"")</f>
        <v>-1</v>
      </c>
      <c r="J119" s="30">
        <v>4225</v>
      </c>
      <c r="K119" s="30">
        <v>0</v>
      </c>
      <c r="L119" s="31">
        <v>1E-4</v>
      </c>
      <c r="M119" s="30">
        <v>-9.0909090909090912E-2</v>
      </c>
      <c r="N119" s="30">
        <v>500</v>
      </c>
      <c r="O119" s="54"/>
    </row>
    <row r="120" spans="1:15" x14ac:dyDescent="0.25">
      <c r="A120" s="23"/>
      <c r="B120" s="24"/>
      <c r="C120" s="24"/>
      <c r="D120" s="25"/>
      <c r="F120" s="26"/>
      <c r="G120" s="27"/>
      <c r="H120" s="28"/>
      <c r="I120" s="29">
        <f>IFERROR(option_chain[[#This Row],[CallPriceChange]]/(option_chain[[#This Row],[CallLtp]]-option_chain[[#This Row],[CallPriceChange]]),"")</f>
        <v>-1</v>
      </c>
      <c r="J120" s="30">
        <v>-4475</v>
      </c>
      <c r="K120" s="30">
        <v>0</v>
      </c>
      <c r="L120" s="31">
        <v>1E-4</v>
      </c>
      <c r="M120" s="30">
        <v>0</v>
      </c>
      <c r="N120" s="30">
        <v>50</v>
      </c>
      <c r="O120" s="54"/>
    </row>
    <row r="121" spans="1:15" x14ac:dyDescent="0.25">
      <c r="A121" s="23"/>
      <c r="B121" s="24"/>
      <c r="C121" s="24"/>
      <c r="D121" s="25"/>
      <c r="F121" s="26"/>
      <c r="G121" s="27"/>
      <c r="H121" s="28"/>
      <c r="I121" s="29" t="str">
        <f>IFERROR(option_chain[[#This Row],[CallPriceChange]]/(option_chain[[#This Row],[CallLtp]]-option_chain[[#This Row],[CallPriceChange]]),"")</f>
        <v/>
      </c>
      <c r="J121" s="30" t="s">
        <v>35</v>
      </c>
      <c r="K121" s="30" t="s">
        <v>35</v>
      </c>
      <c r="L121" s="31" t="s">
        <v>35</v>
      </c>
      <c r="M121" s="30" t="s">
        <v>35</v>
      </c>
      <c r="N121" s="30" t="s">
        <v>35</v>
      </c>
      <c r="O121" s="54"/>
    </row>
    <row r="122" spans="1:15" x14ac:dyDescent="0.25">
      <c r="A122" s="23"/>
      <c r="B122" s="24"/>
      <c r="C122" s="24"/>
      <c r="D122" s="25"/>
      <c r="F122" s="26"/>
      <c r="G122" s="27"/>
      <c r="H122" s="28"/>
      <c r="I122" s="29">
        <f>IFERROR(option_chain[[#This Row],[CallPriceChange]]/(option_chain[[#This Row],[CallLtp]]-option_chain[[#This Row],[CallPriceChange]]),"")</f>
        <v>-1</v>
      </c>
      <c r="J122" s="30">
        <v>-1050</v>
      </c>
      <c r="K122" s="30">
        <v>0</v>
      </c>
      <c r="L122" s="31">
        <v>1E-4</v>
      </c>
      <c r="M122" s="30">
        <v>0</v>
      </c>
      <c r="N122" s="30">
        <v>0</v>
      </c>
      <c r="O122" s="54"/>
    </row>
    <row r="123" spans="1:15" x14ac:dyDescent="0.25">
      <c r="A123" s="23"/>
      <c r="B123" s="24"/>
      <c r="C123" s="24"/>
      <c r="D123" s="25"/>
      <c r="F123" s="26"/>
      <c r="G123" s="27"/>
      <c r="H123" s="28"/>
      <c r="I123" s="29" t="str">
        <f>IFERROR(option_chain[[#This Row],[CallPriceChange]]/(option_chain[[#This Row],[CallLtp]]-option_chain[[#This Row],[CallPriceChange]]),"")</f>
        <v/>
      </c>
      <c r="J123" s="30" t="s">
        <v>35</v>
      </c>
      <c r="K123" s="30" t="s">
        <v>35</v>
      </c>
      <c r="L123" s="31" t="s">
        <v>35</v>
      </c>
      <c r="M123" s="30" t="s">
        <v>35</v>
      </c>
      <c r="N123" s="30" t="s">
        <v>35</v>
      </c>
      <c r="O123" s="54"/>
    </row>
    <row r="124" spans="1:15" x14ac:dyDescent="0.25">
      <c r="A124" s="23"/>
      <c r="B124" s="24"/>
      <c r="C124" s="24"/>
      <c r="D124" s="25"/>
      <c r="F124" s="26"/>
      <c r="G124" s="27"/>
      <c r="H124" s="28"/>
      <c r="I124" s="29" t="str">
        <f>IFERROR(option_chain[[#This Row],[CallPriceChange]]/(option_chain[[#This Row],[CallLtp]]-option_chain[[#This Row],[CallPriceChange]]),"")</f>
        <v/>
      </c>
      <c r="J124" s="30" t="s">
        <v>35</v>
      </c>
      <c r="K124" s="30" t="s">
        <v>35</v>
      </c>
      <c r="L124" s="31" t="s">
        <v>35</v>
      </c>
      <c r="M124" s="30" t="s">
        <v>35</v>
      </c>
      <c r="N124" s="30" t="s">
        <v>35</v>
      </c>
      <c r="O124" s="54"/>
    </row>
    <row r="125" spans="1:15" x14ac:dyDescent="0.25">
      <c r="A125" s="23"/>
      <c r="B125" s="24"/>
      <c r="C125" s="24"/>
      <c r="D125" s="25"/>
      <c r="F125" s="26"/>
      <c r="G125" s="27"/>
      <c r="H125" s="28"/>
      <c r="I125" s="29" t="str">
        <f>IFERROR(option_chain[[#This Row],[CallPriceChange]]/(option_chain[[#This Row],[CallLtp]]-option_chain[[#This Row],[CallPriceChange]]),"")</f>
        <v/>
      </c>
      <c r="J125" s="30" t="s">
        <v>35</v>
      </c>
      <c r="K125" s="30" t="s">
        <v>35</v>
      </c>
      <c r="L125" s="31" t="s">
        <v>35</v>
      </c>
      <c r="M125" s="30" t="s">
        <v>35</v>
      </c>
      <c r="N125" s="30" t="s">
        <v>35</v>
      </c>
      <c r="O125" s="54"/>
    </row>
    <row r="126" spans="1:15" x14ac:dyDescent="0.25">
      <c r="A126" s="23"/>
      <c r="B126" s="24"/>
      <c r="C126" s="24"/>
      <c r="D126" s="25"/>
      <c r="F126" s="26"/>
      <c r="G126" s="27"/>
      <c r="H126" s="28"/>
      <c r="I126" s="29">
        <f>IFERROR(option_chain[[#This Row],[CallPriceChange]]/(option_chain[[#This Row],[CallLtp]]-option_chain[[#This Row],[CallPriceChange]]),"")</f>
        <v>-1</v>
      </c>
      <c r="J126" s="30">
        <v>23800</v>
      </c>
      <c r="K126" s="30">
        <v>0</v>
      </c>
      <c r="L126" s="31">
        <v>1E-4</v>
      </c>
      <c r="M126" s="30">
        <v>0</v>
      </c>
      <c r="N126" s="30">
        <v>775</v>
      </c>
      <c r="O126" s="54"/>
    </row>
    <row r="127" spans="1:15" x14ac:dyDescent="0.25">
      <c r="A127" s="23"/>
      <c r="B127" s="24"/>
      <c r="C127" s="24"/>
      <c r="D127" s="25"/>
      <c r="F127" s="26"/>
      <c r="G127" s="27"/>
      <c r="H127" s="28"/>
      <c r="I127" s="29" t="str">
        <f>IFERROR(option_chain[[#This Row],[CallPriceChange]]/(option_chain[[#This Row],[CallLtp]]-option_chain[[#This Row],[CallPriceChange]]),"")</f>
        <v/>
      </c>
      <c r="J127" s="30" t="s">
        <v>35</v>
      </c>
      <c r="K127" s="30" t="s">
        <v>35</v>
      </c>
      <c r="L127" s="31" t="s">
        <v>35</v>
      </c>
      <c r="M127" s="30" t="s">
        <v>35</v>
      </c>
      <c r="N127" s="30" t="s">
        <v>35</v>
      </c>
      <c r="O127" s="54"/>
    </row>
    <row r="128" spans="1:15" x14ac:dyDescent="0.25">
      <c r="A128" s="23"/>
      <c r="B128" s="24"/>
      <c r="C128" s="24"/>
      <c r="D128" s="25"/>
      <c r="F128" s="26"/>
      <c r="G128" s="27"/>
      <c r="H128" s="28"/>
      <c r="I128" s="29">
        <f>IFERROR(option_chain[[#This Row],[CallPriceChange]]/(option_chain[[#This Row],[CallLtp]]-option_chain[[#This Row],[CallPriceChange]]),"")</f>
        <v>-1</v>
      </c>
      <c r="J128" s="30">
        <v>-175</v>
      </c>
      <c r="K128" s="30">
        <v>0</v>
      </c>
      <c r="L128" s="31">
        <v>1E-4</v>
      </c>
      <c r="M128" s="30">
        <v>0</v>
      </c>
      <c r="N128" s="30">
        <v>25</v>
      </c>
      <c r="O128" s="54"/>
    </row>
    <row r="129" spans="1:15" x14ac:dyDescent="0.25">
      <c r="A129" s="23"/>
      <c r="B129" s="24"/>
      <c r="C129" s="24"/>
      <c r="D129" s="25"/>
      <c r="F129" s="26"/>
      <c r="G129" s="27"/>
      <c r="H129" s="28"/>
      <c r="I129" s="29" t="str">
        <f>IFERROR(option_chain[[#This Row],[CallPriceChange]]/(option_chain[[#This Row],[CallLtp]]-option_chain[[#This Row],[CallPriceChange]]),"")</f>
        <v/>
      </c>
      <c r="J129" s="30" t="s">
        <v>35</v>
      </c>
      <c r="K129" s="30" t="s">
        <v>35</v>
      </c>
      <c r="L129" s="31" t="s">
        <v>35</v>
      </c>
      <c r="M129" s="30" t="s">
        <v>35</v>
      </c>
      <c r="N129" s="30" t="s">
        <v>35</v>
      </c>
      <c r="O129" s="54"/>
    </row>
    <row r="130" spans="1:15" x14ac:dyDescent="0.25">
      <c r="A130" s="23"/>
      <c r="B130" s="24"/>
      <c r="C130" s="24"/>
      <c r="D130" s="25"/>
      <c r="F130" s="26"/>
      <c r="G130" s="27"/>
      <c r="H130" s="28"/>
      <c r="I130" s="29" t="str">
        <f>IFERROR(option_chain[[#This Row],[CallPriceChange]]/(option_chain[[#This Row],[CallLtp]]-option_chain[[#This Row],[CallPriceChange]]),"")</f>
        <v/>
      </c>
      <c r="J130" s="30" t="s">
        <v>35</v>
      </c>
      <c r="K130" s="30" t="s">
        <v>35</v>
      </c>
      <c r="L130" s="31" t="s">
        <v>35</v>
      </c>
      <c r="M130" s="30" t="s">
        <v>35</v>
      </c>
      <c r="N130" s="30" t="s">
        <v>35</v>
      </c>
      <c r="O130" s="54"/>
    </row>
    <row r="131" spans="1:15" x14ac:dyDescent="0.25">
      <c r="A131" s="23"/>
      <c r="B131" s="24"/>
      <c r="C131" s="24"/>
      <c r="D131" s="25"/>
      <c r="F131" s="26"/>
      <c r="G131" s="27"/>
      <c r="H131" s="28"/>
      <c r="I131" s="29">
        <f>IFERROR(option_chain[[#This Row],[CallPriceChange]]/(option_chain[[#This Row],[CallLtp]]-option_chain[[#This Row],[CallPriceChange]]),"")</f>
        <v>-1</v>
      </c>
      <c r="J131" s="30">
        <v>12775</v>
      </c>
      <c r="K131" s="30">
        <v>0</v>
      </c>
      <c r="L131" s="31">
        <v>1E-4</v>
      </c>
      <c r="M131" s="30">
        <v>-1.5625E-2</v>
      </c>
      <c r="N131" s="30">
        <v>1575</v>
      </c>
      <c r="O131" s="54"/>
    </row>
    <row r="132" spans="1:15" x14ac:dyDescent="0.25">
      <c r="A132" s="23"/>
      <c r="B132" s="24"/>
      <c r="C132" s="24"/>
      <c r="D132" s="25"/>
      <c r="F132" s="26"/>
      <c r="G132" s="27"/>
      <c r="H132" s="28"/>
      <c r="I132" s="29" t="str">
        <f>IFERROR(option_chain[[#This Row],[CallPriceChange]]/(option_chain[[#This Row],[CallLtp]]-option_chain[[#This Row],[CallPriceChange]]),"")</f>
        <v/>
      </c>
      <c r="J132" s="30" t="s">
        <v>35</v>
      </c>
      <c r="K132" s="30" t="s">
        <v>35</v>
      </c>
      <c r="L132" s="31" t="s">
        <v>35</v>
      </c>
      <c r="M132" s="30" t="s">
        <v>35</v>
      </c>
      <c r="N132" s="30" t="s">
        <v>35</v>
      </c>
      <c r="O132" s="54"/>
    </row>
    <row r="133" spans="1:15" x14ac:dyDescent="0.25">
      <c r="A133" s="23"/>
      <c r="B133" s="24"/>
      <c r="C133" s="24"/>
      <c r="D133" s="25"/>
      <c r="F133" s="26"/>
      <c r="G133" s="27"/>
      <c r="H133" s="28"/>
      <c r="I133" s="29" t="str">
        <f>IFERROR(option_chain[[#This Row],[CallPriceChange]]/(option_chain[[#This Row],[CallLtp]]-option_chain[[#This Row],[CallPriceChange]]),"")</f>
        <v/>
      </c>
      <c r="J133" s="30" t="s">
        <v>35</v>
      </c>
      <c r="K133" s="30" t="s">
        <v>35</v>
      </c>
      <c r="L133" s="31" t="s">
        <v>35</v>
      </c>
      <c r="M133" s="30" t="s">
        <v>35</v>
      </c>
      <c r="N133" s="30" t="s">
        <v>35</v>
      </c>
      <c r="O133" s="54"/>
    </row>
    <row r="134" spans="1:15" x14ac:dyDescent="0.25">
      <c r="A134" s="23"/>
      <c r="B134" s="24"/>
      <c r="C134" s="24"/>
      <c r="D134" s="25"/>
      <c r="F134" s="26"/>
      <c r="G134" s="27"/>
      <c r="H134" s="28"/>
      <c r="I134" s="29" t="str">
        <f>IFERROR(option_chain[[#This Row],[CallPriceChange]]/(option_chain[[#This Row],[CallLtp]]-option_chain[[#This Row],[CallPriceChange]]),"")</f>
        <v/>
      </c>
      <c r="J134" s="30" t="s">
        <v>35</v>
      </c>
      <c r="K134" s="30" t="s">
        <v>35</v>
      </c>
      <c r="L134" s="31" t="s">
        <v>35</v>
      </c>
      <c r="M134" s="30" t="s">
        <v>35</v>
      </c>
      <c r="N134" s="30" t="s">
        <v>35</v>
      </c>
      <c r="O134" s="54"/>
    </row>
    <row r="135" spans="1:15" x14ac:dyDescent="0.25">
      <c r="A135" s="23"/>
      <c r="B135" s="24"/>
      <c r="C135" s="24"/>
      <c r="D135" s="25"/>
      <c r="F135" s="26"/>
      <c r="G135" s="27"/>
      <c r="H135" s="28"/>
      <c r="I135" s="29" t="str">
        <f>IFERROR(option_chain[[#This Row],[CallPriceChange]]/(option_chain[[#This Row],[CallLtp]]-option_chain[[#This Row],[CallPriceChange]]),"")</f>
        <v/>
      </c>
      <c r="J135" s="30" t="s">
        <v>35</v>
      </c>
      <c r="K135" s="30" t="s">
        <v>35</v>
      </c>
      <c r="L135" s="31" t="s">
        <v>35</v>
      </c>
      <c r="M135" s="30" t="s">
        <v>35</v>
      </c>
      <c r="N135" s="30" t="s">
        <v>35</v>
      </c>
      <c r="O135" s="54"/>
    </row>
    <row r="136" spans="1:15" x14ac:dyDescent="0.25">
      <c r="A136" s="23"/>
      <c r="B136" s="24"/>
      <c r="C136" s="24"/>
      <c r="D136" s="25"/>
      <c r="F136" s="26"/>
      <c r="G136" s="27"/>
      <c r="H136" s="28"/>
      <c r="I136" s="29">
        <f>IFERROR(option_chain[[#This Row],[CallPriceChange]]/(option_chain[[#This Row],[CallLtp]]-option_chain[[#This Row],[CallPriceChange]]),"")</f>
        <v>-1</v>
      </c>
      <c r="J136" s="30">
        <v>11500</v>
      </c>
      <c r="K136" s="30">
        <v>0</v>
      </c>
      <c r="L136" s="31">
        <v>1E-4</v>
      </c>
      <c r="M136" s="30">
        <v>0</v>
      </c>
      <c r="N136" s="30">
        <v>300</v>
      </c>
      <c r="O136" s="54"/>
    </row>
    <row r="137" spans="1:15" x14ac:dyDescent="0.25">
      <c r="A137" s="23"/>
      <c r="B137" s="24"/>
      <c r="C137" s="24"/>
      <c r="D137" s="25"/>
      <c r="F137" s="26"/>
      <c r="G137" s="27"/>
      <c r="H137" s="28"/>
      <c r="I137" s="29" t="str">
        <f>IFERROR(option_chain[[#This Row],[CallPriceChange]]/(option_chain[[#This Row],[CallLtp]]-option_chain[[#This Row],[CallPriceChange]]),"")</f>
        <v/>
      </c>
      <c r="J137" s="30" t="s">
        <v>35</v>
      </c>
      <c r="K137" s="30" t="s">
        <v>35</v>
      </c>
      <c r="L137" s="31" t="s">
        <v>35</v>
      </c>
      <c r="M137" s="30" t="s">
        <v>35</v>
      </c>
      <c r="N137" s="30" t="s">
        <v>35</v>
      </c>
      <c r="O137" s="54"/>
    </row>
    <row r="138" spans="1:15" x14ac:dyDescent="0.25">
      <c r="A138" s="23"/>
      <c r="B138" s="24"/>
      <c r="C138" s="24"/>
      <c r="D138" s="25"/>
      <c r="F138" s="26"/>
      <c r="G138" s="27"/>
      <c r="H138" s="28"/>
      <c r="I138" s="29" t="str">
        <f>IFERROR(option_chain[[#This Row],[CallPriceChange]]/(option_chain[[#This Row],[CallLtp]]-option_chain[[#This Row],[CallPriceChange]]),"")</f>
        <v/>
      </c>
      <c r="J138" s="30" t="s">
        <v>35</v>
      </c>
      <c r="K138" s="30" t="s">
        <v>35</v>
      </c>
      <c r="L138" s="31" t="s">
        <v>35</v>
      </c>
      <c r="M138" s="30" t="s">
        <v>35</v>
      </c>
      <c r="N138" s="30" t="s">
        <v>35</v>
      </c>
      <c r="O138" s="54"/>
    </row>
    <row r="139" spans="1:15" x14ac:dyDescent="0.25">
      <c r="A139" s="23"/>
      <c r="B139" s="24"/>
      <c r="C139" s="24"/>
      <c r="D139" s="25"/>
      <c r="F139" s="26"/>
      <c r="G139" s="27"/>
      <c r="H139" s="28"/>
      <c r="I139" s="29" t="str">
        <f>IFERROR(option_chain[[#This Row],[CallPriceChange]]/(option_chain[[#This Row],[CallLtp]]-option_chain[[#This Row],[CallPriceChange]]),"")</f>
        <v/>
      </c>
      <c r="J139" s="30" t="s">
        <v>35</v>
      </c>
      <c r="K139" s="30" t="s">
        <v>35</v>
      </c>
      <c r="L139" s="31" t="s">
        <v>35</v>
      </c>
      <c r="M139" s="30" t="s">
        <v>35</v>
      </c>
      <c r="N139" s="30" t="s">
        <v>35</v>
      </c>
      <c r="O139" s="54"/>
    </row>
    <row r="140" spans="1:15" x14ac:dyDescent="0.25">
      <c r="A140" s="23"/>
      <c r="B140" s="24"/>
      <c r="C140" s="24"/>
      <c r="D140" s="25"/>
      <c r="F140" s="26"/>
      <c r="G140" s="27"/>
      <c r="H140" s="28"/>
      <c r="I140" s="29" t="str">
        <f>IFERROR(option_chain[[#This Row],[CallPriceChange]]/(option_chain[[#This Row],[CallLtp]]-option_chain[[#This Row],[CallPriceChange]]),"")</f>
        <v/>
      </c>
      <c r="J140" s="30" t="s">
        <v>35</v>
      </c>
      <c r="K140" s="30" t="s">
        <v>35</v>
      </c>
      <c r="L140" s="31" t="s">
        <v>35</v>
      </c>
      <c r="M140" s="30" t="s">
        <v>35</v>
      </c>
      <c r="N140" s="30" t="s">
        <v>35</v>
      </c>
      <c r="O140" s="54"/>
    </row>
    <row r="141" spans="1:15" x14ac:dyDescent="0.25">
      <c r="A141" s="23"/>
      <c r="B141" s="24"/>
      <c r="C141" s="24"/>
      <c r="D141" s="25"/>
      <c r="F141" s="26"/>
      <c r="G141" s="27"/>
      <c r="H141" s="28"/>
      <c r="I141" s="29">
        <f>IFERROR(option_chain[[#This Row],[CallPriceChange]]/(option_chain[[#This Row],[CallLtp]]-option_chain[[#This Row],[CallPriceChange]]),"")</f>
        <v>-1</v>
      </c>
      <c r="J141" s="30">
        <v>79550</v>
      </c>
      <c r="K141" s="30">
        <v>0</v>
      </c>
      <c r="L141" s="31">
        <v>1E-4</v>
      </c>
      <c r="M141" s="30">
        <v>0</v>
      </c>
      <c r="N141" s="30">
        <v>100</v>
      </c>
      <c r="O141" s="54"/>
    </row>
    <row r="142" spans="1:15" x14ac:dyDescent="0.25">
      <c r="A142" s="23"/>
      <c r="B142" s="24"/>
      <c r="C142" s="24"/>
      <c r="D142" s="25"/>
      <c r="F142" s="26"/>
      <c r="G142" s="27"/>
      <c r="H142" s="28"/>
      <c r="I142" s="29" t="str">
        <f>IFERROR(option_chain[[#This Row],[CallPriceChange]]/(option_chain[[#This Row],[CallLtp]]-option_chain[[#This Row],[CallPriceChange]]),"")</f>
        <v/>
      </c>
      <c r="J142" s="30" t="s">
        <v>35</v>
      </c>
      <c r="K142" s="30" t="s">
        <v>35</v>
      </c>
      <c r="L142" s="31" t="s">
        <v>35</v>
      </c>
      <c r="M142" s="30" t="s">
        <v>35</v>
      </c>
      <c r="N142" s="30" t="s">
        <v>35</v>
      </c>
      <c r="O142" s="54"/>
    </row>
    <row r="143" spans="1:15" x14ac:dyDescent="0.25">
      <c r="A143" s="23"/>
      <c r="B143" s="24"/>
      <c r="C143" s="24"/>
      <c r="D143" s="25"/>
      <c r="F143" s="26"/>
      <c r="G143" s="27"/>
      <c r="H143" s="28"/>
      <c r="I143" s="29" t="str">
        <f>IFERROR(option_chain[[#This Row],[CallPriceChange]]/(option_chain[[#This Row],[CallLtp]]-option_chain[[#This Row],[CallPriceChange]]),"")</f>
        <v/>
      </c>
      <c r="J143" s="30" t="s">
        <v>35</v>
      </c>
      <c r="K143" s="30" t="s">
        <v>35</v>
      </c>
      <c r="L143" s="31" t="s">
        <v>35</v>
      </c>
      <c r="M143" s="30" t="s">
        <v>35</v>
      </c>
      <c r="N143" s="30" t="s">
        <v>35</v>
      </c>
      <c r="O143" s="54"/>
    </row>
    <row r="144" spans="1:15" x14ac:dyDescent="0.25">
      <c r="A144" s="23"/>
      <c r="B144" s="24"/>
      <c r="C144" s="24"/>
      <c r="D144" s="25"/>
      <c r="F144" s="26"/>
      <c r="G144" s="27"/>
      <c r="H144" s="28"/>
      <c r="I144" s="29" t="str">
        <f>IFERROR(option_chain[[#This Row],[CallPriceChange]]/(option_chain[[#This Row],[CallLtp]]-option_chain[[#This Row],[CallPriceChange]]),"")</f>
        <v/>
      </c>
      <c r="J144" s="30" t="s">
        <v>35</v>
      </c>
      <c r="K144" s="30" t="s">
        <v>35</v>
      </c>
      <c r="L144" s="31" t="s">
        <v>35</v>
      </c>
      <c r="M144" s="30" t="s">
        <v>35</v>
      </c>
      <c r="N144" s="30" t="s">
        <v>35</v>
      </c>
      <c r="O144" s="54"/>
    </row>
    <row r="145" spans="1:15" x14ac:dyDescent="0.25">
      <c r="A145" s="23"/>
      <c r="B145" s="24"/>
      <c r="C145" s="24"/>
      <c r="D145" s="25"/>
      <c r="F145" s="26"/>
      <c r="G145" s="27"/>
      <c r="H145" s="28"/>
      <c r="I145" s="29" t="str">
        <f>IFERROR(option_chain[[#This Row],[CallPriceChange]]/(option_chain[[#This Row],[CallLtp]]-option_chain[[#This Row],[CallPriceChange]]),"")</f>
        <v/>
      </c>
      <c r="J145" s="30" t="s">
        <v>35</v>
      </c>
      <c r="K145" s="30" t="s">
        <v>35</v>
      </c>
      <c r="L145" s="31" t="s">
        <v>35</v>
      </c>
      <c r="M145" s="30" t="s">
        <v>35</v>
      </c>
      <c r="N145" s="30" t="s">
        <v>35</v>
      </c>
      <c r="O145" s="54"/>
    </row>
    <row r="146" spans="1:15" x14ac:dyDescent="0.25">
      <c r="A146" s="23"/>
      <c r="B146" s="24"/>
      <c r="C146" s="24"/>
      <c r="D146" s="25"/>
      <c r="F146" s="26"/>
      <c r="G146" s="27"/>
      <c r="H146" s="28"/>
      <c r="I146" s="29" t="str">
        <f>IFERROR(option_chain[[#This Row],[CallPriceChange]]/(option_chain[[#This Row],[CallLtp]]-option_chain[[#This Row],[CallPriceChange]]),"")</f>
        <v/>
      </c>
      <c r="J146" s="30" t="s">
        <v>35</v>
      </c>
      <c r="K146" s="30" t="s">
        <v>35</v>
      </c>
      <c r="L146" s="31" t="s">
        <v>35</v>
      </c>
      <c r="M146" s="30" t="s">
        <v>35</v>
      </c>
      <c r="N146" s="30" t="s">
        <v>35</v>
      </c>
      <c r="O146" s="54"/>
    </row>
    <row r="147" spans="1:15" x14ac:dyDescent="0.25">
      <c r="A147" s="23"/>
      <c r="B147" s="24"/>
      <c r="C147" s="24"/>
      <c r="D147" s="25"/>
      <c r="F147" s="26"/>
      <c r="G147" s="27"/>
      <c r="H147" s="28"/>
      <c r="I147" s="29" t="str">
        <f>IFERROR(option_chain[[#This Row],[CallPriceChange]]/(option_chain[[#This Row],[CallLtp]]-option_chain[[#This Row],[CallPriceChange]]),"")</f>
        <v/>
      </c>
      <c r="J147" s="30" t="s">
        <v>35</v>
      </c>
      <c r="K147" s="30" t="s">
        <v>35</v>
      </c>
      <c r="L147" s="31" t="s">
        <v>35</v>
      </c>
      <c r="M147" s="30" t="s">
        <v>35</v>
      </c>
      <c r="N147" s="30" t="s">
        <v>35</v>
      </c>
      <c r="O147" s="54"/>
    </row>
    <row r="148" spans="1:15" x14ac:dyDescent="0.25">
      <c r="A148" s="23"/>
      <c r="B148" s="24"/>
      <c r="C148" s="24"/>
      <c r="D148" s="25"/>
      <c r="F148" s="26"/>
      <c r="G148" s="27"/>
      <c r="H148" s="28"/>
      <c r="I148" s="29" t="str">
        <f>IFERROR(option_chain[[#This Row],[CallPriceChange]]/(option_chain[[#This Row],[CallLtp]]-option_chain[[#This Row],[CallPriceChange]]),"")</f>
        <v/>
      </c>
      <c r="J148" s="30" t="s">
        <v>35</v>
      </c>
      <c r="K148" s="30" t="s">
        <v>35</v>
      </c>
      <c r="L148" s="31" t="s">
        <v>35</v>
      </c>
      <c r="M148" s="30" t="s">
        <v>35</v>
      </c>
      <c r="N148" s="30" t="s">
        <v>35</v>
      </c>
      <c r="O148" s="54"/>
    </row>
    <row r="149" spans="1:15" x14ac:dyDescent="0.25">
      <c r="A149" s="23"/>
      <c r="B149" s="24"/>
      <c r="C149" s="24"/>
      <c r="D149" s="25"/>
      <c r="F149" s="26"/>
      <c r="G149" s="27"/>
      <c r="H149" s="28"/>
      <c r="I149" s="29" t="str">
        <f>IFERROR(option_chain[[#This Row],[CallPriceChange]]/(option_chain[[#This Row],[CallLtp]]-option_chain[[#This Row],[CallPriceChange]]),"")</f>
        <v/>
      </c>
      <c r="J149" s="30" t="s">
        <v>35</v>
      </c>
      <c r="K149" s="30" t="s">
        <v>35</v>
      </c>
      <c r="L149" s="31" t="s">
        <v>35</v>
      </c>
      <c r="M149" s="30" t="s">
        <v>35</v>
      </c>
      <c r="N149" s="30" t="s">
        <v>35</v>
      </c>
      <c r="O149" s="54"/>
    </row>
    <row r="150" spans="1:15" x14ac:dyDescent="0.25">
      <c r="A150" s="23"/>
      <c r="B150" s="24"/>
      <c r="C150" s="24"/>
      <c r="D150" s="25"/>
      <c r="F150" s="26"/>
      <c r="G150" s="27"/>
      <c r="H150" s="28"/>
      <c r="I150" s="29" t="str">
        <f>IFERROR(option_chain[[#This Row],[CallPriceChange]]/(option_chain[[#This Row],[CallLtp]]-option_chain[[#This Row],[CallPriceChange]]),"")</f>
        <v/>
      </c>
      <c r="J150" s="30" t="s">
        <v>35</v>
      </c>
      <c r="K150" s="30" t="s">
        <v>35</v>
      </c>
      <c r="L150" s="31" t="s">
        <v>35</v>
      </c>
      <c r="M150" s="30" t="s">
        <v>35</v>
      </c>
      <c r="N150" s="30" t="s">
        <v>35</v>
      </c>
      <c r="O150" s="54"/>
    </row>
    <row r="151" spans="1:15" x14ac:dyDescent="0.25">
      <c r="A151" s="23"/>
      <c r="B151" s="24"/>
      <c r="C151" s="24"/>
      <c r="D151" s="25"/>
      <c r="F151" s="26"/>
      <c r="G151" s="27"/>
      <c r="H151" s="28"/>
      <c r="I151" s="29" t="str">
        <f>IFERROR(option_chain[[#This Row],[CallPriceChange]]/(option_chain[[#This Row],[CallLtp]]-option_chain[[#This Row],[CallPriceChange]]),"")</f>
        <v/>
      </c>
      <c r="J151" s="30" t="s">
        <v>35</v>
      </c>
      <c r="K151" s="30" t="s">
        <v>35</v>
      </c>
      <c r="L151" s="31" t="s">
        <v>35</v>
      </c>
      <c r="M151" s="30" t="s">
        <v>35</v>
      </c>
      <c r="N151" s="30" t="s">
        <v>35</v>
      </c>
      <c r="O151" s="54"/>
    </row>
    <row r="152" spans="1:15" x14ac:dyDescent="0.25">
      <c r="A152" s="23"/>
      <c r="B152" s="24"/>
      <c r="C152" s="24"/>
      <c r="D152" s="25"/>
      <c r="F152" s="26"/>
      <c r="G152" s="27"/>
      <c r="H152" s="28"/>
      <c r="I152" s="29" t="str">
        <f>IFERROR(option_chain[[#This Row],[CallPriceChange]]/(option_chain[[#This Row],[CallLtp]]-option_chain[[#This Row],[CallPriceChange]]),"")</f>
        <v/>
      </c>
      <c r="J152" s="30" t="s">
        <v>35</v>
      </c>
      <c r="K152" s="30" t="s">
        <v>35</v>
      </c>
      <c r="L152" s="31" t="s">
        <v>35</v>
      </c>
      <c r="M152" s="30" t="s">
        <v>35</v>
      </c>
      <c r="N152" s="30" t="s">
        <v>35</v>
      </c>
      <c r="O152" s="54"/>
    </row>
    <row r="153" spans="1:15" x14ac:dyDescent="0.25">
      <c r="A153" s="23"/>
      <c r="B153" s="24"/>
      <c r="C153" s="24"/>
      <c r="D153" s="25"/>
      <c r="F153" s="26"/>
      <c r="G153" s="27"/>
      <c r="H153" s="28"/>
      <c r="I153" s="29" t="str">
        <f>IFERROR(option_chain[[#This Row],[CallPriceChange]]/(option_chain[[#This Row],[CallLtp]]-option_chain[[#This Row],[CallPriceChange]]),"")</f>
        <v/>
      </c>
      <c r="J153" s="30" t="s">
        <v>35</v>
      </c>
      <c r="K153" s="30" t="s">
        <v>35</v>
      </c>
      <c r="L153" s="31" t="s">
        <v>35</v>
      </c>
      <c r="M153" s="30" t="s">
        <v>35</v>
      </c>
      <c r="N153" s="30" t="s">
        <v>35</v>
      </c>
      <c r="O153" s="54"/>
    </row>
    <row r="154" spans="1:15" x14ac:dyDescent="0.25">
      <c r="A154" s="23"/>
      <c r="B154" s="24"/>
      <c r="C154" s="24"/>
      <c r="D154" s="25"/>
      <c r="F154" s="26"/>
      <c r="G154" s="27"/>
      <c r="H154" s="28"/>
      <c r="I154" s="29" t="str">
        <f>IFERROR(option_chain[[#This Row],[CallPriceChange]]/(option_chain[[#This Row],[CallLtp]]-option_chain[[#This Row],[CallPriceChange]]),"")</f>
        <v/>
      </c>
      <c r="J154" s="30" t="s">
        <v>35</v>
      </c>
      <c r="K154" s="30" t="s">
        <v>35</v>
      </c>
      <c r="L154" s="31" t="s">
        <v>35</v>
      </c>
      <c r="M154" s="30" t="s">
        <v>35</v>
      </c>
      <c r="N154" s="30" t="s">
        <v>35</v>
      </c>
      <c r="O154" s="54"/>
    </row>
    <row r="155" spans="1:15" x14ac:dyDescent="0.25">
      <c r="A155" s="23"/>
      <c r="B155" s="24"/>
      <c r="C155" s="24"/>
      <c r="D155" s="25"/>
      <c r="F155" s="26"/>
      <c r="G155" s="27"/>
      <c r="H155" s="28"/>
      <c r="I155" s="29" t="str">
        <f>IFERROR(option_chain[[#This Row],[CallPriceChange]]/(option_chain[[#This Row],[CallLtp]]-option_chain[[#This Row],[CallPriceChange]]),"")</f>
        <v/>
      </c>
      <c r="J155" s="30" t="s">
        <v>35</v>
      </c>
      <c r="K155" s="30" t="s">
        <v>35</v>
      </c>
      <c r="L155" s="31" t="s">
        <v>35</v>
      </c>
      <c r="M155" s="30" t="s">
        <v>35</v>
      </c>
      <c r="N155" s="30" t="s">
        <v>35</v>
      </c>
      <c r="O155" s="54"/>
    </row>
    <row r="156" spans="1:15" x14ac:dyDescent="0.25">
      <c r="A156" s="23"/>
      <c r="B156" s="24"/>
      <c r="C156" s="24"/>
      <c r="D156" s="25"/>
      <c r="F156" s="26"/>
      <c r="G156" s="27"/>
      <c r="H156" s="28"/>
      <c r="I156" s="29" t="str">
        <f>IFERROR(option_chain[[#This Row],[CallPriceChange]]/(option_chain[[#This Row],[CallLtp]]-option_chain[[#This Row],[CallPriceChange]]),"")</f>
        <v/>
      </c>
      <c r="J156" s="30" t="s">
        <v>35</v>
      </c>
      <c r="K156" s="30" t="s">
        <v>35</v>
      </c>
      <c r="L156" s="31" t="s">
        <v>35</v>
      </c>
      <c r="M156" s="30" t="s">
        <v>35</v>
      </c>
      <c r="N156" s="30" t="s">
        <v>35</v>
      </c>
      <c r="O156" s="54"/>
    </row>
    <row r="157" spans="1:15" x14ac:dyDescent="0.25">
      <c r="A157" s="23"/>
      <c r="B157" s="24"/>
      <c r="C157" s="24"/>
      <c r="D157" s="25"/>
      <c r="F157" s="26"/>
      <c r="G157" s="27"/>
      <c r="H157" s="28"/>
      <c r="I157" s="29" t="str">
        <f>IFERROR(option_chain[[#This Row],[CallPriceChange]]/(option_chain[[#This Row],[CallLtp]]-option_chain[[#This Row],[CallPriceChange]]),"")</f>
        <v/>
      </c>
      <c r="J157" s="30" t="s">
        <v>35</v>
      </c>
      <c r="K157" s="30" t="s">
        <v>35</v>
      </c>
      <c r="L157" s="31" t="s">
        <v>35</v>
      </c>
      <c r="M157" s="30" t="s">
        <v>35</v>
      </c>
      <c r="N157" s="30" t="s">
        <v>35</v>
      </c>
      <c r="O157" s="54"/>
    </row>
    <row r="158" spans="1:15" x14ac:dyDescent="0.25">
      <c r="A158" s="23"/>
      <c r="B158" s="24"/>
      <c r="C158" s="24"/>
      <c r="D158" s="25"/>
      <c r="F158" s="26"/>
      <c r="G158" s="27"/>
      <c r="H158" s="28"/>
      <c r="I158" s="29" t="str">
        <f>IFERROR(option_chain[[#This Row],[CallPriceChange]]/(option_chain[[#This Row],[CallLtp]]-option_chain[[#This Row],[CallPriceChange]]),"")</f>
        <v/>
      </c>
      <c r="J158" s="30" t="s">
        <v>35</v>
      </c>
      <c r="K158" s="30" t="s">
        <v>35</v>
      </c>
      <c r="L158" s="31" t="s">
        <v>35</v>
      </c>
      <c r="M158" s="30" t="s">
        <v>35</v>
      </c>
      <c r="N158" s="30" t="s">
        <v>35</v>
      </c>
      <c r="O158" s="54"/>
    </row>
    <row r="159" spans="1:15" x14ac:dyDescent="0.25">
      <c r="A159" s="23"/>
      <c r="B159" s="24"/>
      <c r="C159" s="24"/>
      <c r="D159" s="25"/>
      <c r="F159" s="26"/>
      <c r="G159" s="27"/>
      <c r="H159" s="28"/>
      <c r="I159" s="29" t="str">
        <f>IFERROR(option_chain[[#This Row],[CallPriceChange]]/(option_chain[[#This Row],[CallLtp]]-option_chain[[#This Row],[CallPriceChange]]),"")</f>
        <v/>
      </c>
      <c r="J159" s="30" t="s">
        <v>35</v>
      </c>
      <c r="K159" s="30" t="s">
        <v>35</v>
      </c>
      <c r="L159" s="31" t="s">
        <v>35</v>
      </c>
      <c r="M159" s="30" t="s">
        <v>35</v>
      </c>
      <c r="N159" s="30" t="s">
        <v>35</v>
      </c>
      <c r="O159" s="54"/>
    </row>
    <row r="160" spans="1:15" x14ac:dyDescent="0.25">
      <c r="A160" s="23"/>
      <c r="B160" s="24"/>
      <c r="C160" s="24"/>
      <c r="D160" s="25"/>
      <c r="F160" s="26"/>
      <c r="G160" s="27"/>
      <c r="H160" s="28"/>
      <c r="I160" s="29" t="str">
        <f>IFERROR(option_chain[[#This Row],[CallPriceChange]]/(option_chain[[#This Row],[CallLtp]]-option_chain[[#This Row],[CallPriceChange]]),"")</f>
        <v/>
      </c>
      <c r="J160" s="30" t="s">
        <v>35</v>
      </c>
      <c r="K160" s="30" t="s">
        <v>35</v>
      </c>
      <c r="L160" s="31" t="s">
        <v>35</v>
      </c>
      <c r="M160" s="30" t="s">
        <v>35</v>
      </c>
      <c r="N160" s="30" t="s">
        <v>35</v>
      </c>
      <c r="O160" s="54"/>
    </row>
    <row r="161" spans="1:15" x14ac:dyDescent="0.25">
      <c r="A161" s="23"/>
      <c r="B161" s="24"/>
      <c r="C161" s="24"/>
      <c r="D161" s="25"/>
      <c r="F161" s="26"/>
      <c r="G161" s="27"/>
      <c r="H161" s="28"/>
      <c r="I161" s="29" t="str">
        <f>IFERROR(option_chain[[#This Row],[CallPriceChange]]/(option_chain[[#This Row],[CallLtp]]-option_chain[[#This Row],[CallPriceChange]]),"")</f>
        <v/>
      </c>
      <c r="J161" s="30" t="s">
        <v>35</v>
      </c>
      <c r="K161" s="30" t="s">
        <v>35</v>
      </c>
      <c r="L161" s="31" t="s">
        <v>35</v>
      </c>
      <c r="M161" s="30" t="s">
        <v>35</v>
      </c>
      <c r="N161" s="30" t="s">
        <v>35</v>
      </c>
      <c r="O161" s="54"/>
    </row>
    <row r="162" spans="1:15" x14ac:dyDescent="0.25">
      <c r="A162" s="23"/>
      <c r="B162" s="24"/>
      <c r="C162" s="24"/>
      <c r="D162" s="25"/>
      <c r="F162" s="26"/>
      <c r="G162" s="27"/>
      <c r="H162" s="28"/>
      <c r="I162" s="29" t="str">
        <f>IFERROR(option_chain[[#This Row],[CallPriceChange]]/(option_chain[[#This Row],[CallLtp]]-option_chain[[#This Row],[CallPriceChange]]),"")</f>
        <v/>
      </c>
      <c r="J162" s="30" t="s">
        <v>35</v>
      </c>
      <c r="K162" s="30" t="s">
        <v>35</v>
      </c>
      <c r="L162" s="31" t="s">
        <v>35</v>
      </c>
      <c r="M162" s="30" t="s">
        <v>35</v>
      </c>
      <c r="N162" s="30" t="s">
        <v>35</v>
      </c>
      <c r="O162" s="54"/>
    </row>
    <row r="163" spans="1:15" x14ac:dyDescent="0.25">
      <c r="A163" s="23"/>
      <c r="B163" s="24"/>
      <c r="C163" s="24"/>
      <c r="D163" s="25"/>
      <c r="F163" s="26"/>
      <c r="G163" s="27"/>
      <c r="H163" s="28"/>
      <c r="I163" s="29" t="str">
        <f>IFERROR(option_chain[[#This Row],[CallPriceChange]]/(option_chain[[#This Row],[CallLtp]]-option_chain[[#This Row],[CallPriceChange]]),"")</f>
        <v/>
      </c>
      <c r="J163" s="30" t="s">
        <v>35</v>
      </c>
      <c r="K163" s="30" t="s">
        <v>35</v>
      </c>
      <c r="L163" s="31" t="s">
        <v>35</v>
      </c>
      <c r="M163" s="30" t="s">
        <v>35</v>
      </c>
      <c r="N163" s="30" t="s">
        <v>35</v>
      </c>
      <c r="O163" s="54"/>
    </row>
    <row r="164" spans="1:15" x14ac:dyDescent="0.25">
      <c r="A164" s="23"/>
      <c r="B164" s="24"/>
      <c r="C164" s="24"/>
      <c r="D164" s="25"/>
      <c r="F164" s="26"/>
      <c r="G164" s="27"/>
      <c r="H164" s="28"/>
      <c r="I164" s="29" t="str">
        <f>IFERROR(option_chain[[#This Row],[CallPriceChange]]/(option_chain[[#This Row],[CallLtp]]-option_chain[[#This Row],[CallPriceChange]]),"")</f>
        <v/>
      </c>
      <c r="J164" s="30" t="s">
        <v>35</v>
      </c>
      <c r="K164" s="30" t="s">
        <v>35</v>
      </c>
      <c r="L164" s="31" t="s">
        <v>35</v>
      </c>
      <c r="M164" s="30" t="s">
        <v>35</v>
      </c>
      <c r="N164" s="30" t="s">
        <v>35</v>
      </c>
      <c r="O164" s="54"/>
    </row>
    <row r="165" spans="1:15" x14ac:dyDescent="0.25">
      <c r="A165" s="23"/>
      <c r="B165" s="24"/>
      <c r="C165" s="24"/>
      <c r="D165" s="25"/>
      <c r="F165" s="26"/>
      <c r="G165" s="27"/>
      <c r="H165" s="28"/>
      <c r="I165" s="29" t="str">
        <f>IFERROR(option_chain[[#This Row],[CallPriceChange]]/(option_chain[[#This Row],[CallLtp]]-option_chain[[#This Row],[CallPriceChange]]),"")</f>
        <v/>
      </c>
      <c r="J165" s="30" t="s">
        <v>35</v>
      </c>
      <c r="K165" s="30" t="s">
        <v>35</v>
      </c>
      <c r="L165" s="31" t="s">
        <v>35</v>
      </c>
      <c r="M165" s="30" t="s">
        <v>35</v>
      </c>
      <c r="N165" s="30" t="s">
        <v>35</v>
      </c>
      <c r="O165" s="54"/>
    </row>
    <row r="166" spans="1:15" x14ac:dyDescent="0.25">
      <c r="A166" s="23"/>
      <c r="B166" s="24"/>
      <c r="C166" s="24"/>
      <c r="D166" s="25"/>
      <c r="F166" s="26"/>
      <c r="G166" s="27"/>
      <c r="H166" s="28"/>
      <c r="I166" s="29" t="str">
        <f>IFERROR(option_chain[[#This Row],[CallPriceChange]]/(option_chain[[#This Row],[CallLtp]]-option_chain[[#This Row],[CallPriceChange]]),"")</f>
        <v/>
      </c>
      <c r="J166" s="30" t="s">
        <v>35</v>
      </c>
      <c r="K166" s="30" t="s">
        <v>35</v>
      </c>
      <c r="L166" s="31" t="s">
        <v>35</v>
      </c>
      <c r="M166" s="30" t="s">
        <v>35</v>
      </c>
      <c r="N166" s="30" t="s">
        <v>35</v>
      </c>
      <c r="O166" s="54"/>
    </row>
    <row r="167" spans="1:15" x14ac:dyDescent="0.25">
      <c r="A167" s="23"/>
      <c r="B167" s="24"/>
      <c r="C167" s="24"/>
      <c r="D167" s="25"/>
      <c r="F167" s="26"/>
      <c r="G167" s="27"/>
      <c r="H167" s="28"/>
      <c r="I167" s="29" t="str">
        <f>IFERROR(option_chain[[#This Row],[CallPriceChange]]/(option_chain[[#This Row],[CallLtp]]-option_chain[[#This Row],[CallPriceChange]]),"")</f>
        <v/>
      </c>
      <c r="J167" s="30" t="s">
        <v>35</v>
      </c>
      <c r="K167" s="30" t="s">
        <v>35</v>
      </c>
      <c r="L167" s="31" t="s">
        <v>35</v>
      </c>
      <c r="M167" s="30" t="s">
        <v>35</v>
      </c>
      <c r="N167" s="30" t="s">
        <v>35</v>
      </c>
      <c r="O167" s="54"/>
    </row>
    <row r="168" spans="1:15" x14ac:dyDescent="0.25">
      <c r="A168" s="23"/>
      <c r="B168" s="24"/>
      <c r="C168" s="24"/>
      <c r="D168" s="25"/>
      <c r="F168" s="26"/>
      <c r="G168" s="27"/>
      <c r="H168" s="28"/>
      <c r="I168" s="29" t="str">
        <f>IFERROR(option_chain[[#This Row],[CallPriceChange]]/(option_chain[[#This Row],[CallLtp]]-option_chain[[#This Row],[CallPriceChange]]),"")</f>
        <v/>
      </c>
      <c r="J168" s="30" t="s">
        <v>35</v>
      </c>
      <c r="K168" s="30" t="s">
        <v>35</v>
      </c>
      <c r="L168" s="31" t="s">
        <v>35</v>
      </c>
      <c r="M168" s="30" t="s">
        <v>35</v>
      </c>
      <c r="N168" s="30" t="s">
        <v>35</v>
      </c>
      <c r="O168" s="54"/>
    </row>
    <row r="169" spans="1:15" x14ac:dyDescent="0.25">
      <c r="A169" s="23"/>
      <c r="B169" s="24"/>
      <c r="C169" s="24"/>
      <c r="D169" s="25"/>
      <c r="F169" s="26"/>
      <c r="G169" s="27"/>
      <c r="H169" s="28"/>
      <c r="I169" s="29" t="str">
        <f>IFERROR(option_chain[[#This Row],[CallPriceChange]]/(option_chain[[#This Row],[CallLtp]]-option_chain[[#This Row],[CallPriceChange]]),"")</f>
        <v/>
      </c>
      <c r="J169" s="30" t="s">
        <v>35</v>
      </c>
      <c r="K169" s="30" t="s">
        <v>35</v>
      </c>
      <c r="L169" s="31" t="s">
        <v>35</v>
      </c>
      <c r="M169" s="30" t="s">
        <v>35</v>
      </c>
      <c r="N169" s="30" t="s">
        <v>35</v>
      </c>
      <c r="O169" s="54"/>
    </row>
    <row r="170" spans="1:15" x14ac:dyDescent="0.25">
      <c r="A170" s="23"/>
      <c r="B170" s="24"/>
      <c r="C170" s="24"/>
      <c r="D170" s="25"/>
      <c r="F170" s="26"/>
      <c r="G170" s="27"/>
      <c r="H170" s="28"/>
      <c r="I170" s="29" t="str">
        <f>IFERROR(option_chain[[#This Row],[CallPriceChange]]/(option_chain[[#This Row],[CallLtp]]-option_chain[[#This Row],[CallPriceChange]]),"")</f>
        <v/>
      </c>
      <c r="J170" s="30" t="s">
        <v>35</v>
      </c>
      <c r="K170" s="30" t="s">
        <v>35</v>
      </c>
      <c r="L170" s="31" t="s">
        <v>35</v>
      </c>
      <c r="M170" s="30" t="s">
        <v>35</v>
      </c>
      <c r="N170" s="30" t="s">
        <v>35</v>
      </c>
      <c r="O170" s="54"/>
    </row>
    <row r="171" spans="1:15" x14ac:dyDescent="0.25">
      <c r="A171" s="23"/>
      <c r="B171" s="24"/>
      <c r="C171" s="24"/>
      <c r="D171" s="25"/>
      <c r="F171" s="26"/>
      <c r="G171" s="27"/>
      <c r="H171" s="28"/>
      <c r="I171" s="29" t="str">
        <f>IFERROR(option_chain[[#This Row],[CallPriceChange]]/(option_chain[[#This Row],[CallLtp]]-option_chain[[#This Row],[CallPriceChange]]),"")</f>
        <v/>
      </c>
      <c r="J171" s="30" t="s">
        <v>35</v>
      </c>
      <c r="K171" s="55" t="s">
        <v>35</v>
      </c>
      <c r="L171" s="31" t="s">
        <v>35</v>
      </c>
      <c r="M171" s="30" t="s">
        <v>35</v>
      </c>
      <c r="N171" s="30" t="s">
        <v>35</v>
      </c>
      <c r="O171" s="54"/>
    </row>
    <row r="172" spans="1:15" x14ac:dyDescent="0.25">
      <c r="A172" s="23"/>
      <c r="B172" s="24"/>
      <c r="C172" s="24"/>
      <c r="D172" s="25"/>
      <c r="F172" s="26"/>
      <c r="G172" s="27"/>
      <c r="H172" s="28"/>
      <c r="I172" s="29" t="str">
        <f>IFERROR(option_chain[[#This Row],[CallPriceChange]]/(option_chain[[#This Row],[CallLtp]]-option_chain[[#This Row],[CallPriceChange]]),"")</f>
        <v/>
      </c>
      <c r="J172" s="30" t="s">
        <v>35</v>
      </c>
      <c r="K172" s="30" t="s">
        <v>35</v>
      </c>
      <c r="L172" s="31" t="s">
        <v>35</v>
      </c>
      <c r="M172" s="30" t="s">
        <v>35</v>
      </c>
      <c r="N172" s="30" t="s">
        <v>35</v>
      </c>
      <c r="O172" s="54"/>
    </row>
    <row r="173" spans="1:15" x14ac:dyDescent="0.25">
      <c r="A173" s="23"/>
      <c r="B173" s="24"/>
      <c r="C173" s="24"/>
      <c r="D173" s="25"/>
      <c r="F173" s="26"/>
      <c r="G173" s="27"/>
      <c r="H173" s="28"/>
      <c r="I173" s="29" t="str">
        <f>IFERROR(option_chain[[#This Row],[CallPriceChange]]/(option_chain[[#This Row],[CallLtp]]-option_chain[[#This Row],[CallPriceChange]]),"")</f>
        <v/>
      </c>
      <c r="J173" s="30" t="s">
        <v>35</v>
      </c>
      <c r="K173" s="30" t="s">
        <v>35</v>
      </c>
      <c r="L173" s="31" t="s">
        <v>35</v>
      </c>
      <c r="M173" s="30" t="s">
        <v>35</v>
      </c>
      <c r="N173" s="30" t="s">
        <v>35</v>
      </c>
      <c r="O173" s="54"/>
    </row>
    <row r="174" spans="1:15" x14ac:dyDescent="0.25">
      <c r="A174" s="23"/>
      <c r="B174" s="24"/>
      <c r="C174" s="24"/>
      <c r="D174" s="25"/>
      <c r="F174" s="26"/>
      <c r="G174" s="27"/>
      <c r="H174" s="28"/>
      <c r="I174" s="29" t="str">
        <f>IFERROR(option_chain[[#This Row],[CallPriceChange]]/(option_chain[[#This Row],[CallLtp]]-option_chain[[#This Row],[CallPriceChange]]),"")</f>
        <v/>
      </c>
      <c r="J174" s="30" t="s">
        <v>35</v>
      </c>
      <c r="K174" s="30" t="s">
        <v>35</v>
      </c>
      <c r="L174" s="31" t="s">
        <v>35</v>
      </c>
      <c r="M174" s="30" t="s">
        <v>35</v>
      </c>
      <c r="N174" s="30" t="s">
        <v>35</v>
      </c>
      <c r="O174" s="54"/>
    </row>
    <row r="175" spans="1:15" x14ac:dyDescent="0.25">
      <c r="A175" s="23"/>
      <c r="B175" s="24"/>
      <c r="C175" s="24"/>
      <c r="D175" s="25"/>
      <c r="F175" s="26"/>
      <c r="G175" s="27"/>
      <c r="H175" s="28"/>
      <c r="I175" s="29" t="str">
        <f>IFERROR(option_chain[[#This Row],[CallPriceChange]]/(option_chain[[#This Row],[CallLtp]]-option_chain[[#This Row],[CallPriceChange]]),"")</f>
        <v/>
      </c>
      <c r="J175" s="30" t="s">
        <v>35</v>
      </c>
      <c r="K175" s="30" t="s">
        <v>35</v>
      </c>
      <c r="L175" s="31" t="s">
        <v>35</v>
      </c>
      <c r="M175" s="30" t="s">
        <v>35</v>
      </c>
      <c r="N175" s="30" t="s">
        <v>35</v>
      </c>
      <c r="O175" s="54"/>
    </row>
    <row r="176" spans="1:15" x14ac:dyDescent="0.25">
      <c r="A176" s="23"/>
      <c r="B176" s="24"/>
      <c r="C176" s="24"/>
      <c r="D176" s="25"/>
      <c r="F176" s="26"/>
      <c r="G176" s="27"/>
      <c r="H176" s="28"/>
      <c r="I176" s="29" t="str">
        <f>IFERROR(option_chain[[#This Row],[CallPriceChange]]/(option_chain[[#This Row],[CallLtp]]-option_chain[[#This Row],[CallPriceChange]]),"")</f>
        <v/>
      </c>
      <c r="J176" s="30" t="s">
        <v>35</v>
      </c>
      <c r="K176" s="30" t="s">
        <v>35</v>
      </c>
      <c r="L176" s="31" t="s">
        <v>35</v>
      </c>
      <c r="M176" s="30" t="s">
        <v>35</v>
      </c>
      <c r="N176" s="30" t="s">
        <v>35</v>
      </c>
      <c r="O176" s="54"/>
    </row>
    <row r="177" spans="1:15" x14ac:dyDescent="0.25">
      <c r="A177" s="23"/>
      <c r="B177" s="24"/>
      <c r="C177" s="24"/>
      <c r="D177" s="25"/>
      <c r="F177" s="26"/>
      <c r="G177" s="27"/>
      <c r="H177" s="28"/>
      <c r="I177" s="29" t="str">
        <f>IFERROR(option_chain[[#This Row],[CallPriceChange]]/(option_chain[[#This Row],[CallLtp]]-option_chain[[#This Row],[CallPriceChange]]),"")</f>
        <v/>
      </c>
      <c r="J177" s="30" t="s">
        <v>35</v>
      </c>
      <c r="K177" s="30" t="s">
        <v>35</v>
      </c>
      <c r="L177" s="31" t="s">
        <v>35</v>
      </c>
      <c r="M177" s="30" t="s">
        <v>35</v>
      </c>
      <c r="N177" s="30" t="s">
        <v>35</v>
      </c>
      <c r="O177" s="54"/>
    </row>
    <row r="178" spans="1:15" x14ac:dyDescent="0.25">
      <c r="A178" s="23"/>
      <c r="B178" s="24"/>
      <c r="C178" s="24"/>
      <c r="D178" s="25"/>
      <c r="F178" s="26"/>
      <c r="G178" s="27"/>
      <c r="H178" s="28"/>
      <c r="I178" s="29" t="str">
        <f>IFERROR(option_chain[[#This Row],[CallPriceChange]]/(option_chain[[#This Row],[CallLtp]]-option_chain[[#This Row],[CallPriceChange]]),"")</f>
        <v/>
      </c>
      <c r="J178" s="30" t="s">
        <v>35</v>
      </c>
      <c r="K178" s="30" t="s">
        <v>35</v>
      </c>
      <c r="L178" s="31" t="s">
        <v>35</v>
      </c>
      <c r="M178" s="30" t="s">
        <v>35</v>
      </c>
      <c r="N178" s="30" t="s">
        <v>35</v>
      </c>
      <c r="O178" s="54"/>
    </row>
    <row r="179" spans="1:15" x14ac:dyDescent="0.25">
      <c r="A179" s="23"/>
      <c r="B179" s="24"/>
      <c r="C179" s="24"/>
      <c r="D179" s="25"/>
      <c r="F179" s="26"/>
      <c r="G179" s="27"/>
      <c r="H179" s="28"/>
      <c r="I179" s="29" t="str">
        <f>IFERROR(option_chain[[#This Row],[CallPriceChange]]/(option_chain[[#This Row],[CallLtp]]-option_chain[[#This Row],[CallPriceChange]]),"")</f>
        <v/>
      </c>
      <c r="J179" s="30" t="s">
        <v>35</v>
      </c>
      <c r="K179" s="30" t="s">
        <v>35</v>
      </c>
      <c r="L179" s="31" t="s">
        <v>35</v>
      </c>
      <c r="M179" s="30" t="s">
        <v>35</v>
      </c>
      <c r="N179" s="30" t="s">
        <v>35</v>
      </c>
      <c r="O179" s="54"/>
    </row>
    <row r="180" spans="1:15" x14ac:dyDescent="0.25">
      <c r="A180" s="23"/>
      <c r="B180" s="24"/>
      <c r="C180" s="24"/>
      <c r="D180" s="25"/>
      <c r="F180" s="26"/>
      <c r="G180" s="27"/>
      <c r="H180" s="28"/>
      <c r="I180" s="29" t="str">
        <f>IFERROR(option_chain[[#This Row],[CallPriceChange]]/(option_chain[[#This Row],[CallLtp]]-option_chain[[#This Row],[CallPriceChange]]),"")</f>
        <v/>
      </c>
      <c r="J180" s="30" t="s">
        <v>35</v>
      </c>
      <c r="K180" s="30" t="s">
        <v>35</v>
      </c>
      <c r="L180" s="31" t="s">
        <v>35</v>
      </c>
      <c r="M180" s="30" t="s">
        <v>35</v>
      </c>
      <c r="N180" s="30" t="s">
        <v>35</v>
      </c>
      <c r="O180" s="54"/>
    </row>
    <row r="181" spans="1:15" x14ac:dyDescent="0.25">
      <c r="A181" s="23"/>
      <c r="B181" s="24"/>
      <c r="C181" s="24"/>
      <c r="D181" s="25"/>
      <c r="F181" s="26"/>
      <c r="G181" s="27"/>
      <c r="H181" s="28"/>
      <c r="I181" s="29" t="str">
        <f>IFERROR(option_chain[[#This Row],[CallPriceChange]]/(option_chain[[#This Row],[CallLtp]]-option_chain[[#This Row],[CallPriceChange]]),"")</f>
        <v/>
      </c>
      <c r="J181" s="30" t="s">
        <v>35</v>
      </c>
      <c r="K181" s="30" t="s">
        <v>35</v>
      </c>
      <c r="L181" s="31" t="s">
        <v>35</v>
      </c>
      <c r="M181" s="30" t="s">
        <v>35</v>
      </c>
      <c r="N181" s="30" t="s">
        <v>35</v>
      </c>
      <c r="O181" s="54"/>
    </row>
    <row r="182" spans="1:15" x14ac:dyDescent="0.25">
      <c r="A182" s="23"/>
      <c r="B182" s="24"/>
      <c r="C182" s="24"/>
      <c r="D182" s="25"/>
      <c r="F182" s="26"/>
      <c r="G182" s="27"/>
      <c r="H182" s="28"/>
      <c r="I182" s="29" t="str">
        <f>IFERROR(option_chain[[#This Row],[CallPriceChange]]/(option_chain[[#This Row],[CallLtp]]-option_chain[[#This Row],[CallPriceChange]]),"")</f>
        <v/>
      </c>
      <c r="J182" s="30" t="s">
        <v>35</v>
      </c>
      <c r="K182" s="30" t="s">
        <v>35</v>
      </c>
      <c r="L182" s="31" t="s">
        <v>35</v>
      </c>
      <c r="M182" s="30" t="s">
        <v>35</v>
      </c>
      <c r="N182" s="30" t="s">
        <v>35</v>
      </c>
      <c r="O182" s="54"/>
    </row>
    <row r="183" spans="1:15" x14ac:dyDescent="0.25">
      <c r="A183" s="23"/>
      <c r="B183" s="24"/>
      <c r="C183" s="24"/>
      <c r="D183" s="25"/>
      <c r="F183" s="26"/>
      <c r="G183" s="27"/>
      <c r="H183" s="28"/>
      <c r="I183" s="29" t="str">
        <f>IFERROR(option_chain[[#This Row],[CallPriceChange]]/(option_chain[[#This Row],[CallLtp]]-option_chain[[#This Row],[CallPriceChange]]),"")</f>
        <v/>
      </c>
      <c r="J183" s="30" t="s">
        <v>35</v>
      </c>
      <c r="K183" s="30" t="s">
        <v>35</v>
      </c>
      <c r="L183" s="31" t="s">
        <v>35</v>
      </c>
      <c r="M183" s="30" t="s">
        <v>35</v>
      </c>
      <c r="N183" s="30" t="s">
        <v>35</v>
      </c>
      <c r="O183" s="54"/>
    </row>
    <row r="184" spans="1:15" x14ac:dyDescent="0.25">
      <c r="A184" s="23"/>
      <c r="B184" s="24"/>
      <c r="C184" s="24"/>
      <c r="D184" s="25"/>
      <c r="F184" s="26"/>
      <c r="G184" s="27"/>
      <c r="H184" s="28"/>
      <c r="I184" s="29" t="str">
        <f>IFERROR(option_chain[[#This Row],[CallPriceChange]]/(option_chain[[#This Row],[CallLtp]]-option_chain[[#This Row],[CallPriceChange]]),"")</f>
        <v/>
      </c>
      <c r="J184" s="30" t="s">
        <v>35</v>
      </c>
      <c r="K184" s="30" t="s">
        <v>35</v>
      </c>
      <c r="L184" s="31" t="s">
        <v>35</v>
      </c>
      <c r="M184" s="30" t="s">
        <v>35</v>
      </c>
      <c r="N184" s="30" t="s">
        <v>35</v>
      </c>
      <c r="O184" s="54"/>
    </row>
    <row r="185" spans="1:15" x14ac:dyDescent="0.25">
      <c r="A185" s="23"/>
      <c r="B185" s="24"/>
      <c r="C185" s="24"/>
      <c r="D185" s="25"/>
      <c r="F185" s="26"/>
      <c r="G185" s="27"/>
      <c r="H185" s="28"/>
      <c r="I185" s="29" t="str">
        <f>IFERROR(option_chain[[#This Row],[CallPriceChange]]/(option_chain[[#This Row],[CallLtp]]-option_chain[[#This Row],[CallPriceChange]]),"")</f>
        <v/>
      </c>
      <c r="J185" s="30" t="s">
        <v>35</v>
      </c>
      <c r="K185" s="30" t="s">
        <v>35</v>
      </c>
      <c r="L185" s="31" t="s">
        <v>35</v>
      </c>
      <c r="M185" s="30" t="s">
        <v>35</v>
      </c>
      <c r="N185" s="30" t="s">
        <v>35</v>
      </c>
      <c r="O185" s="54"/>
    </row>
    <row r="186" spans="1:15" x14ac:dyDescent="0.25">
      <c r="A186" s="23"/>
      <c r="B186" s="24"/>
      <c r="C186" s="24"/>
      <c r="D186" s="25"/>
      <c r="F186" s="26"/>
      <c r="G186" s="27"/>
      <c r="H186" s="28"/>
      <c r="I186" s="29" t="str">
        <f>IFERROR(option_chain[[#This Row],[CallPriceChange]]/(option_chain[[#This Row],[CallLtp]]-option_chain[[#This Row],[CallPriceChange]]),"")</f>
        <v/>
      </c>
      <c r="J186" s="30" t="s">
        <v>35</v>
      </c>
      <c r="K186" s="30" t="s">
        <v>35</v>
      </c>
      <c r="L186" s="31" t="s">
        <v>35</v>
      </c>
      <c r="M186" s="30" t="s">
        <v>35</v>
      </c>
      <c r="N186" s="30" t="s">
        <v>35</v>
      </c>
      <c r="O186" s="54"/>
    </row>
    <row r="187" spans="1:15" x14ac:dyDescent="0.25">
      <c r="A187" s="23"/>
      <c r="B187" s="24"/>
      <c r="C187" s="24"/>
      <c r="D187" s="25"/>
      <c r="F187" s="26"/>
      <c r="G187" s="27"/>
      <c r="H187" s="28"/>
      <c r="I187" s="29" t="str">
        <f>IFERROR(option_chain[[#This Row],[CallPriceChange]]/(option_chain[[#This Row],[CallLtp]]-option_chain[[#This Row],[CallPriceChange]]),"")</f>
        <v/>
      </c>
      <c r="J187" s="30" t="s">
        <v>35</v>
      </c>
      <c r="K187" s="30" t="s">
        <v>35</v>
      </c>
      <c r="L187" s="31" t="s">
        <v>35</v>
      </c>
      <c r="M187" s="30" t="s">
        <v>35</v>
      </c>
      <c r="N187" s="30" t="s">
        <v>35</v>
      </c>
      <c r="O187" s="54"/>
    </row>
    <row r="188" spans="1:15" x14ac:dyDescent="0.25">
      <c r="A188" s="23"/>
      <c r="B188" s="24"/>
      <c r="C188" s="24"/>
      <c r="D188" s="25"/>
      <c r="F188" s="26"/>
      <c r="G188" s="27"/>
      <c r="H188" s="28"/>
      <c r="I188" s="29" t="str">
        <f>IFERROR(option_chain[[#This Row],[CallPriceChange]]/(option_chain[[#This Row],[CallLtp]]-option_chain[[#This Row],[CallPriceChange]]),"")</f>
        <v/>
      </c>
      <c r="J188" s="30" t="s">
        <v>35</v>
      </c>
      <c r="K188" s="30" t="s">
        <v>35</v>
      </c>
      <c r="L188" s="31" t="s">
        <v>35</v>
      </c>
      <c r="M188" s="30" t="s">
        <v>35</v>
      </c>
      <c r="N188" s="30" t="s">
        <v>35</v>
      </c>
      <c r="O188" s="54"/>
    </row>
    <row r="189" spans="1:15" x14ac:dyDescent="0.25">
      <c r="A189" s="23"/>
      <c r="B189" s="24"/>
      <c r="C189" s="24"/>
      <c r="D189" s="25"/>
      <c r="F189" s="26"/>
      <c r="G189" s="27"/>
      <c r="H189" s="28"/>
      <c r="I189" s="29" t="str">
        <f>IFERROR(option_chain[[#This Row],[CallPriceChange]]/(option_chain[[#This Row],[CallLtp]]-option_chain[[#This Row],[CallPriceChange]]),"")</f>
        <v/>
      </c>
      <c r="J189" s="30" t="s">
        <v>35</v>
      </c>
      <c r="K189" s="30" t="s">
        <v>35</v>
      </c>
      <c r="L189" s="31" t="s">
        <v>35</v>
      </c>
      <c r="M189" s="30" t="s">
        <v>35</v>
      </c>
      <c r="N189" s="30" t="s">
        <v>35</v>
      </c>
      <c r="O189" s="54"/>
    </row>
    <row r="190" spans="1:15" x14ac:dyDescent="0.25">
      <c r="A190" s="23"/>
      <c r="B190" s="24"/>
      <c r="C190" s="24"/>
      <c r="D190" s="25"/>
      <c r="F190" s="26"/>
      <c r="G190" s="27"/>
      <c r="H190" s="28"/>
      <c r="I190" s="29" t="str">
        <f>IFERROR(option_chain[[#This Row],[CallPriceChange]]/(option_chain[[#This Row],[CallLtp]]-option_chain[[#This Row],[CallPriceChange]]),"")</f>
        <v/>
      </c>
      <c r="J190" s="30" t="s">
        <v>35</v>
      </c>
      <c r="K190" s="30" t="s">
        <v>35</v>
      </c>
      <c r="L190" s="31" t="s">
        <v>35</v>
      </c>
      <c r="M190" s="30" t="s">
        <v>35</v>
      </c>
      <c r="N190" s="30" t="s">
        <v>35</v>
      </c>
      <c r="O190" s="54"/>
    </row>
    <row r="191" spans="1:15" x14ac:dyDescent="0.25">
      <c r="A191" s="23"/>
      <c r="B191" s="24"/>
      <c r="C191" s="24"/>
      <c r="D191" s="25"/>
      <c r="F191" s="26"/>
      <c r="G191" s="27"/>
      <c r="H191" s="28"/>
      <c r="I191" s="29" t="str">
        <f>IFERROR(option_chain[[#This Row],[CallPriceChange]]/(option_chain[[#This Row],[CallLtp]]-option_chain[[#This Row],[CallPriceChange]]),"")</f>
        <v/>
      </c>
      <c r="J191" s="30" t="s">
        <v>35</v>
      </c>
      <c r="K191" s="30" t="s">
        <v>35</v>
      </c>
      <c r="L191" s="31" t="s">
        <v>35</v>
      </c>
      <c r="M191" s="30" t="s">
        <v>35</v>
      </c>
      <c r="N191" s="30" t="s">
        <v>35</v>
      </c>
      <c r="O191" s="54"/>
    </row>
    <row r="192" spans="1:15" x14ac:dyDescent="0.25">
      <c r="A192" s="23"/>
      <c r="B192" s="24"/>
      <c r="C192" s="24"/>
      <c r="D192" s="25"/>
      <c r="F192" s="26"/>
      <c r="G192" s="27"/>
      <c r="H192" s="28"/>
      <c r="I192" s="29" t="str">
        <f>IFERROR(option_chain[[#This Row],[CallPriceChange]]/(option_chain[[#This Row],[CallLtp]]-option_chain[[#This Row],[CallPriceChange]]),"")</f>
        <v/>
      </c>
      <c r="J192" s="30" t="s">
        <v>35</v>
      </c>
      <c r="K192" s="30" t="s">
        <v>35</v>
      </c>
      <c r="L192" s="31" t="s">
        <v>35</v>
      </c>
      <c r="M192" s="30" t="s">
        <v>35</v>
      </c>
      <c r="N192" s="30" t="s">
        <v>35</v>
      </c>
      <c r="O192" s="54"/>
    </row>
    <row r="193" spans="1:15" x14ac:dyDescent="0.25">
      <c r="A193" s="23"/>
      <c r="B193" s="24"/>
      <c r="C193" s="24"/>
      <c r="D193" s="25"/>
      <c r="F193" s="26"/>
      <c r="G193" s="27"/>
      <c r="H193" s="28"/>
      <c r="I193" s="29" t="str">
        <f>IFERROR(option_chain[[#This Row],[CallPriceChange]]/(option_chain[[#This Row],[CallLtp]]-option_chain[[#This Row],[CallPriceChange]]),"")</f>
        <v/>
      </c>
      <c r="J193" s="30" t="s">
        <v>35</v>
      </c>
      <c r="K193" s="30" t="s">
        <v>35</v>
      </c>
      <c r="L193" s="31" t="s">
        <v>35</v>
      </c>
      <c r="M193" s="30" t="s">
        <v>35</v>
      </c>
      <c r="N193" s="30" t="s">
        <v>35</v>
      </c>
      <c r="O193" s="54"/>
    </row>
    <row r="194" spans="1:15" x14ac:dyDescent="0.25">
      <c r="A194" s="23"/>
      <c r="B194" s="24"/>
      <c r="C194" s="24"/>
      <c r="D194" s="25"/>
      <c r="F194" s="26"/>
      <c r="G194" s="27"/>
      <c r="H194" s="28"/>
      <c r="I194" s="29" t="str">
        <f>IFERROR(option_chain[[#This Row],[CallPriceChange]]/(option_chain[[#This Row],[CallLtp]]-option_chain[[#This Row],[CallPriceChange]]),"")</f>
        <v/>
      </c>
      <c r="J194" s="30" t="s">
        <v>35</v>
      </c>
      <c r="K194" s="30" t="s">
        <v>35</v>
      </c>
      <c r="L194" s="31" t="s">
        <v>35</v>
      </c>
      <c r="M194" s="30" t="s">
        <v>35</v>
      </c>
      <c r="N194" s="30" t="s">
        <v>35</v>
      </c>
      <c r="O194" s="54"/>
    </row>
    <row r="195" spans="1:15" x14ac:dyDescent="0.25">
      <c r="A195" s="23"/>
      <c r="B195" s="24"/>
      <c r="C195" s="24"/>
      <c r="D195" s="25"/>
      <c r="F195" s="26"/>
      <c r="G195" s="27"/>
      <c r="H195" s="28"/>
      <c r="I195" s="29" t="str">
        <f>IFERROR(option_chain[[#This Row],[CallPriceChange]]/(option_chain[[#This Row],[CallLtp]]-option_chain[[#This Row],[CallPriceChange]]),"")</f>
        <v/>
      </c>
      <c r="J195" s="30" t="s">
        <v>35</v>
      </c>
      <c r="K195" s="30" t="s">
        <v>35</v>
      </c>
      <c r="L195" s="31" t="s">
        <v>35</v>
      </c>
      <c r="M195" s="30" t="s">
        <v>35</v>
      </c>
      <c r="N195" s="30" t="s">
        <v>35</v>
      </c>
      <c r="O195" s="54"/>
    </row>
    <row r="196" spans="1:15" x14ac:dyDescent="0.25">
      <c r="A196" s="23"/>
      <c r="B196" s="24"/>
      <c r="C196" s="24"/>
      <c r="D196" s="25"/>
      <c r="F196" s="26"/>
      <c r="G196" s="27"/>
      <c r="H196" s="28"/>
      <c r="I196" s="29" t="str">
        <f>IFERROR(option_chain[[#This Row],[CallPriceChange]]/(option_chain[[#This Row],[CallLtp]]-option_chain[[#This Row],[CallPriceChange]]),"")</f>
        <v/>
      </c>
      <c r="J196" s="30" t="s">
        <v>35</v>
      </c>
      <c r="K196" s="30" t="s">
        <v>35</v>
      </c>
      <c r="L196" s="31" t="s">
        <v>35</v>
      </c>
      <c r="M196" s="30" t="s">
        <v>35</v>
      </c>
      <c r="N196" s="30" t="s">
        <v>35</v>
      </c>
      <c r="O196" s="54"/>
    </row>
    <row r="197" spans="1:15" x14ac:dyDescent="0.25">
      <c r="A197" s="23"/>
      <c r="B197" s="24"/>
      <c r="C197" s="24"/>
      <c r="D197" s="25"/>
      <c r="F197" s="26"/>
      <c r="G197" s="27"/>
      <c r="H197" s="28"/>
      <c r="I197" s="29" t="str">
        <f>IFERROR(option_chain[[#This Row],[CallPriceChange]]/(option_chain[[#This Row],[CallLtp]]-option_chain[[#This Row],[CallPriceChange]]),"")</f>
        <v/>
      </c>
      <c r="J197" s="30" t="s">
        <v>35</v>
      </c>
      <c r="K197" s="30" t="s">
        <v>35</v>
      </c>
      <c r="L197" s="31" t="s">
        <v>35</v>
      </c>
      <c r="M197" s="30" t="s">
        <v>35</v>
      </c>
      <c r="N197" s="30" t="s">
        <v>35</v>
      </c>
      <c r="O197" s="54"/>
    </row>
    <row r="198" spans="1:15" x14ac:dyDescent="0.25">
      <c r="A198" s="23"/>
      <c r="B198" s="24"/>
      <c r="C198" s="24"/>
      <c r="D198" s="25"/>
      <c r="F198" s="26"/>
      <c r="G198" s="27"/>
      <c r="H198" s="28"/>
      <c r="I198" s="29" t="str">
        <f>IFERROR(option_chain[[#This Row],[CallPriceChange]]/(option_chain[[#This Row],[CallLtp]]-option_chain[[#This Row],[CallPriceChange]]),"")</f>
        <v/>
      </c>
      <c r="J198" s="30" t="s">
        <v>35</v>
      </c>
      <c r="K198" s="30" t="s">
        <v>35</v>
      </c>
      <c r="L198" s="31" t="s">
        <v>35</v>
      </c>
      <c r="M198" s="30" t="s">
        <v>35</v>
      </c>
      <c r="N198" s="30" t="s">
        <v>35</v>
      </c>
      <c r="O198" s="54"/>
    </row>
    <row r="199" spans="1:15" x14ac:dyDescent="0.25">
      <c r="A199" s="23"/>
      <c r="B199" s="24"/>
      <c r="C199" s="24"/>
      <c r="D199" s="25"/>
      <c r="F199" s="26"/>
      <c r="G199" s="27"/>
      <c r="H199" s="28"/>
      <c r="I199" s="29" t="str">
        <f>IFERROR(option_chain[[#This Row],[CallPriceChange]]/(option_chain[[#This Row],[CallLtp]]-option_chain[[#This Row],[CallPriceChange]]),"")</f>
        <v/>
      </c>
      <c r="J199" s="30" t="s">
        <v>35</v>
      </c>
      <c r="K199" s="30" t="s">
        <v>35</v>
      </c>
      <c r="L199" s="31" t="s">
        <v>35</v>
      </c>
      <c r="M199" s="30" t="s">
        <v>35</v>
      </c>
      <c r="N199" s="30" t="s">
        <v>35</v>
      </c>
      <c r="O199" s="54"/>
    </row>
    <row r="200" spans="1:15" x14ac:dyDescent="0.25">
      <c r="A200" s="23"/>
      <c r="B200" s="24"/>
      <c r="C200" s="24"/>
      <c r="D200" s="25"/>
      <c r="F200" s="26"/>
      <c r="G200" s="27"/>
      <c r="H200" s="28"/>
      <c r="I200" s="29" t="str">
        <f>IFERROR(option_chain[[#This Row],[CallPriceChange]]/(option_chain[[#This Row],[CallLtp]]-option_chain[[#This Row],[CallPriceChange]]),"")</f>
        <v/>
      </c>
      <c r="J200" s="30" t="s">
        <v>35</v>
      </c>
      <c r="K200" s="30" t="s">
        <v>35</v>
      </c>
      <c r="L200" s="31" t="s">
        <v>35</v>
      </c>
      <c r="M200" s="30" t="s">
        <v>35</v>
      </c>
      <c r="N200" s="30" t="s">
        <v>35</v>
      </c>
      <c r="O200" s="54"/>
    </row>
    <row r="201" spans="1:15" x14ac:dyDescent="0.25">
      <c r="A201" s="23"/>
      <c r="B201" s="24"/>
      <c r="C201" s="24"/>
      <c r="D201" s="25"/>
      <c r="F201" s="26"/>
      <c r="G201" s="27"/>
      <c r="H201" s="28"/>
      <c r="I201" s="29" t="str">
        <f>IFERROR(option_chain[[#This Row],[CallPriceChange]]/(option_chain[[#This Row],[CallLtp]]-option_chain[[#This Row],[CallPriceChange]]),"")</f>
        <v/>
      </c>
      <c r="J201" s="30" t="s">
        <v>35</v>
      </c>
      <c r="K201" s="30" t="s">
        <v>35</v>
      </c>
      <c r="L201" s="31" t="s">
        <v>35</v>
      </c>
      <c r="M201" s="30" t="s">
        <v>35</v>
      </c>
      <c r="N201" s="30" t="s">
        <v>35</v>
      </c>
      <c r="O201" s="54"/>
    </row>
    <row r="202" spans="1:15" x14ac:dyDescent="0.25">
      <c r="A202" s="23"/>
      <c r="B202" s="24"/>
      <c r="C202" s="24"/>
      <c r="D202" s="25"/>
      <c r="F202" s="26"/>
      <c r="G202" s="27"/>
      <c r="H202" s="28"/>
      <c r="I202" s="29" t="str">
        <f>IFERROR(option_chain[[#This Row],[CallPriceChange]]/(option_chain[[#This Row],[CallLtp]]-option_chain[[#This Row],[CallPriceChange]]),"")</f>
        <v/>
      </c>
      <c r="J202" s="30" t="s">
        <v>35</v>
      </c>
      <c r="K202" s="30" t="s">
        <v>35</v>
      </c>
      <c r="L202" s="31" t="s">
        <v>35</v>
      </c>
      <c r="M202" s="30" t="s">
        <v>35</v>
      </c>
      <c r="N202" s="30" t="s">
        <v>35</v>
      </c>
      <c r="O202" s="54"/>
    </row>
    <row r="203" spans="1:15" x14ac:dyDescent="0.25">
      <c r="A203" s="23"/>
      <c r="B203" s="24"/>
      <c r="C203" s="24"/>
      <c r="D203" s="25"/>
      <c r="F203" s="26"/>
      <c r="G203" s="27"/>
      <c r="H203" s="28"/>
      <c r="I203" s="29" t="str">
        <f>IFERROR(option_chain[[#This Row],[CallPriceChange]]/(option_chain[[#This Row],[CallLtp]]-option_chain[[#This Row],[CallPriceChange]]),"")</f>
        <v/>
      </c>
      <c r="J203" s="30" t="s">
        <v>35</v>
      </c>
      <c r="K203" s="30" t="s">
        <v>35</v>
      </c>
      <c r="L203" s="31" t="s">
        <v>35</v>
      </c>
      <c r="M203" s="30" t="s">
        <v>35</v>
      </c>
      <c r="N203" s="30" t="s">
        <v>35</v>
      </c>
      <c r="O203" s="54"/>
    </row>
    <row r="204" spans="1:15" x14ac:dyDescent="0.25">
      <c r="A204" s="23"/>
      <c r="B204" s="24"/>
      <c r="C204" s="24"/>
      <c r="D204" s="25"/>
      <c r="F204" s="26"/>
      <c r="G204" s="27"/>
      <c r="H204" s="28"/>
      <c r="I204" s="29" t="str">
        <f>IFERROR(option_chain[[#This Row],[CallPriceChange]]/(option_chain[[#This Row],[CallLtp]]-option_chain[[#This Row],[CallPriceChange]]),"")</f>
        <v/>
      </c>
      <c r="J204" s="30" t="s">
        <v>35</v>
      </c>
      <c r="K204" s="30" t="s">
        <v>35</v>
      </c>
      <c r="L204" s="31" t="s">
        <v>35</v>
      </c>
      <c r="M204" s="30" t="s">
        <v>35</v>
      </c>
      <c r="N204" s="30" t="s">
        <v>35</v>
      </c>
      <c r="O204" s="54"/>
    </row>
    <row r="205" spans="1:15" x14ac:dyDescent="0.25">
      <c r="A205" s="23"/>
      <c r="B205" s="24"/>
      <c r="C205" s="24"/>
      <c r="D205" s="25"/>
      <c r="F205" s="26"/>
      <c r="G205" s="27"/>
      <c r="H205" s="28"/>
      <c r="I205" s="29" t="str">
        <f>IFERROR(option_chain[[#This Row],[CallPriceChange]]/(option_chain[[#This Row],[CallLtp]]-option_chain[[#This Row],[CallPriceChange]]),"")</f>
        <v/>
      </c>
      <c r="J205" s="30" t="s">
        <v>35</v>
      </c>
      <c r="K205" s="30" t="s">
        <v>35</v>
      </c>
      <c r="L205" s="31" t="s">
        <v>35</v>
      </c>
      <c r="M205" s="30" t="s">
        <v>35</v>
      </c>
      <c r="N205" s="30" t="s">
        <v>35</v>
      </c>
      <c r="O205" s="54"/>
    </row>
    <row r="206" spans="1:15" x14ac:dyDescent="0.25">
      <c r="A206" s="23"/>
      <c r="B206" s="24"/>
      <c r="C206" s="24"/>
      <c r="D206" s="25"/>
      <c r="F206" s="26"/>
      <c r="G206" s="27"/>
      <c r="H206" s="28"/>
      <c r="I206" s="29" t="str">
        <f>IFERROR(option_chain[[#This Row],[CallPriceChange]]/(option_chain[[#This Row],[CallLtp]]-option_chain[[#This Row],[CallPriceChange]]),"")</f>
        <v/>
      </c>
      <c r="J206" s="30" t="s">
        <v>35</v>
      </c>
      <c r="K206" s="30" t="s">
        <v>35</v>
      </c>
      <c r="L206" s="31" t="s">
        <v>35</v>
      </c>
      <c r="M206" s="30" t="s">
        <v>35</v>
      </c>
      <c r="N206" s="30" t="s">
        <v>35</v>
      </c>
      <c r="O206" s="54"/>
    </row>
    <row r="207" spans="1:15" x14ac:dyDescent="0.25">
      <c r="A207" s="23"/>
      <c r="B207" s="24"/>
      <c r="C207" s="24"/>
      <c r="D207" s="25"/>
      <c r="F207" s="26"/>
      <c r="G207" s="27"/>
      <c r="H207" s="28"/>
      <c r="I207" s="29" t="str">
        <f>IFERROR(option_chain[[#This Row],[CallPriceChange]]/(option_chain[[#This Row],[CallLtp]]-option_chain[[#This Row],[CallPriceChange]]),"")</f>
        <v/>
      </c>
      <c r="J207" s="30" t="s">
        <v>35</v>
      </c>
      <c r="K207" s="30" t="s">
        <v>35</v>
      </c>
      <c r="L207" s="31" t="s">
        <v>35</v>
      </c>
      <c r="M207" s="30" t="s">
        <v>35</v>
      </c>
      <c r="N207" s="30" t="s">
        <v>35</v>
      </c>
      <c r="O207" s="54"/>
    </row>
    <row r="208" spans="1:15" x14ac:dyDescent="0.25">
      <c r="A208" s="23"/>
      <c r="B208" s="24"/>
      <c r="C208" s="24"/>
      <c r="D208" s="25"/>
      <c r="F208" s="26"/>
      <c r="G208" s="27"/>
      <c r="H208" s="28"/>
      <c r="I208" s="29" t="str">
        <f>IFERROR(option_chain[[#This Row],[CallPriceChange]]/(option_chain[[#This Row],[CallLtp]]-option_chain[[#This Row],[CallPriceChange]]),"")</f>
        <v/>
      </c>
      <c r="J208" s="30" t="s">
        <v>35</v>
      </c>
      <c r="K208" s="30" t="s">
        <v>35</v>
      </c>
      <c r="L208" s="31" t="s">
        <v>35</v>
      </c>
      <c r="M208" s="30" t="s">
        <v>35</v>
      </c>
      <c r="N208" s="30" t="s">
        <v>35</v>
      </c>
      <c r="O208" s="54"/>
    </row>
    <row r="209" spans="1:15" x14ac:dyDescent="0.25">
      <c r="A209" s="23"/>
      <c r="B209" s="24"/>
      <c r="C209" s="24"/>
      <c r="D209" s="25"/>
      <c r="F209" s="26"/>
      <c r="G209" s="27"/>
      <c r="H209" s="28"/>
      <c r="I209" s="29" t="str">
        <f>IFERROR(option_chain[[#This Row],[CallPriceChange]]/(option_chain[[#This Row],[CallLtp]]-option_chain[[#This Row],[CallPriceChange]]),"")</f>
        <v/>
      </c>
      <c r="J209" s="30" t="s">
        <v>35</v>
      </c>
      <c r="K209" s="30" t="s">
        <v>35</v>
      </c>
      <c r="L209" s="31" t="s">
        <v>35</v>
      </c>
      <c r="M209" s="30" t="s">
        <v>35</v>
      </c>
      <c r="N209" s="30" t="s">
        <v>35</v>
      </c>
      <c r="O209" s="54"/>
    </row>
    <row r="210" spans="1:15" x14ac:dyDescent="0.25">
      <c r="A210" s="23"/>
      <c r="B210" s="24"/>
      <c r="C210" s="24"/>
      <c r="D210" s="25"/>
      <c r="F210" s="26"/>
      <c r="G210" s="27"/>
      <c r="H210" s="28"/>
      <c r="I210" s="29" t="str">
        <f>IFERROR(option_chain[[#This Row],[CallPriceChange]]/(option_chain[[#This Row],[CallLtp]]-option_chain[[#This Row],[CallPriceChange]]),"")</f>
        <v/>
      </c>
      <c r="J210" s="30" t="s">
        <v>35</v>
      </c>
      <c r="K210" s="30" t="s">
        <v>35</v>
      </c>
      <c r="L210" s="31" t="s">
        <v>35</v>
      </c>
      <c r="M210" s="30" t="s">
        <v>35</v>
      </c>
      <c r="N210" s="30" t="s">
        <v>35</v>
      </c>
      <c r="O210" s="54"/>
    </row>
    <row r="211" spans="1:15" x14ac:dyDescent="0.25">
      <c r="A211" s="23"/>
      <c r="B211" s="24"/>
      <c r="C211" s="24"/>
      <c r="D211" s="25"/>
      <c r="F211" s="26"/>
      <c r="G211" s="27"/>
      <c r="H211" s="28"/>
      <c r="I211" s="29" t="str">
        <f>IFERROR(option_chain[[#This Row],[CallPriceChange]]/(option_chain[[#This Row],[CallLtp]]-option_chain[[#This Row],[CallPriceChange]]),"")</f>
        <v/>
      </c>
      <c r="J211" s="30" t="s">
        <v>35</v>
      </c>
      <c r="K211" s="30" t="s">
        <v>35</v>
      </c>
      <c r="L211" s="31" t="s">
        <v>35</v>
      </c>
      <c r="M211" s="30" t="s">
        <v>35</v>
      </c>
      <c r="N211" s="30" t="s">
        <v>35</v>
      </c>
      <c r="O211" s="54"/>
    </row>
    <row r="212" spans="1:15" x14ac:dyDescent="0.25">
      <c r="A212" s="23"/>
      <c r="B212" s="24"/>
      <c r="C212" s="24"/>
      <c r="D212" s="25"/>
      <c r="F212" s="26"/>
      <c r="G212" s="27"/>
      <c r="H212" s="28"/>
      <c r="I212" s="29" t="str">
        <f>IFERROR(option_chain[[#This Row],[CallPriceChange]]/(option_chain[[#This Row],[CallLtp]]-option_chain[[#This Row],[CallPriceChange]]),"")</f>
        <v/>
      </c>
      <c r="J212" s="30" t="s">
        <v>35</v>
      </c>
      <c r="K212" s="30" t="s">
        <v>35</v>
      </c>
      <c r="L212" s="31" t="s">
        <v>35</v>
      </c>
      <c r="M212" s="30" t="s">
        <v>35</v>
      </c>
      <c r="N212" s="30" t="s">
        <v>35</v>
      </c>
      <c r="O212" s="54"/>
    </row>
    <row r="213" spans="1:15" x14ac:dyDescent="0.25">
      <c r="A213" s="23"/>
      <c r="B213" s="24"/>
      <c r="C213" s="24"/>
      <c r="D213" s="25"/>
      <c r="F213" s="26"/>
      <c r="G213" s="27"/>
      <c r="H213" s="28"/>
      <c r="I213" s="29" t="str">
        <f>IFERROR(option_chain[[#This Row],[CallPriceChange]]/(option_chain[[#This Row],[CallLtp]]-option_chain[[#This Row],[CallPriceChange]]),"")</f>
        <v/>
      </c>
      <c r="J213" s="30" t="s">
        <v>35</v>
      </c>
      <c r="K213" s="30" t="s">
        <v>35</v>
      </c>
      <c r="L213" s="31" t="s">
        <v>35</v>
      </c>
      <c r="M213" s="30" t="s">
        <v>35</v>
      </c>
      <c r="N213" s="30" t="s">
        <v>35</v>
      </c>
      <c r="O213" s="54"/>
    </row>
    <row r="214" spans="1:15" x14ac:dyDescent="0.25">
      <c r="A214" s="23"/>
      <c r="B214" s="24"/>
      <c r="C214" s="24"/>
      <c r="D214" s="25"/>
      <c r="F214" s="26"/>
      <c r="G214" s="27"/>
      <c r="H214" s="28"/>
      <c r="I214" s="29" t="str">
        <f>IFERROR(option_chain[[#This Row],[CallPriceChange]]/(option_chain[[#This Row],[CallLtp]]-option_chain[[#This Row],[CallPriceChange]]),"")</f>
        <v/>
      </c>
      <c r="J214" s="30" t="s">
        <v>35</v>
      </c>
      <c r="K214" s="30" t="s">
        <v>35</v>
      </c>
      <c r="L214" s="31" t="s">
        <v>35</v>
      </c>
      <c r="M214" s="30" t="s">
        <v>35</v>
      </c>
      <c r="N214" s="30" t="s">
        <v>35</v>
      </c>
      <c r="O214" s="54"/>
    </row>
    <row r="215" spans="1:15" x14ac:dyDescent="0.25">
      <c r="A215" s="23"/>
      <c r="B215" s="24"/>
      <c r="C215" s="24"/>
      <c r="D215" s="25"/>
      <c r="F215" s="26"/>
      <c r="G215" s="27"/>
      <c r="H215" s="28"/>
      <c r="I215" s="29" t="str">
        <f>IFERROR(option_chain[[#This Row],[CallPriceChange]]/(option_chain[[#This Row],[CallLtp]]-option_chain[[#This Row],[CallPriceChange]]),"")</f>
        <v/>
      </c>
      <c r="J215" s="30" t="s">
        <v>35</v>
      </c>
      <c r="K215" s="30" t="s">
        <v>35</v>
      </c>
      <c r="L215" s="31" t="s">
        <v>35</v>
      </c>
      <c r="M215" s="30" t="s">
        <v>35</v>
      </c>
      <c r="N215" s="30" t="s">
        <v>35</v>
      </c>
      <c r="O215" s="54"/>
    </row>
    <row r="216" spans="1:15" x14ac:dyDescent="0.25">
      <c r="A216" s="23"/>
      <c r="B216" s="24"/>
      <c r="C216" s="24"/>
      <c r="D216" s="25"/>
      <c r="F216" s="26"/>
      <c r="G216" s="27"/>
      <c r="H216" s="28"/>
      <c r="I216" s="29" t="str">
        <f>IFERROR(option_chain[[#This Row],[CallPriceChange]]/(option_chain[[#This Row],[CallLtp]]-option_chain[[#This Row],[CallPriceChange]]),"")</f>
        <v/>
      </c>
      <c r="J216" s="30" t="s">
        <v>35</v>
      </c>
      <c r="K216" s="30" t="s">
        <v>35</v>
      </c>
      <c r="L216" s="31" t="s">
        <v>35</v>
      </c>
      <c r="M216" s="30" t="s">
        <v>35</v>
      </c>
      <c r="N216" s="30" t="s">
        <v>35</v>
      </c>
      <c r="O216" s="54"/>
    </row>
    <row r="217" spans="1:15" x14ac:dyDescent="0.25">
      <c r="A217" s="23"/>
      <c r="B217" s="24"/>
      <c r="C217" s="24"/>
      <c r="D217" s="25"/>
      <c r="F217" s="26"/>
      <c r="G217" s="27"/>
      <c r="H217" s="28"/>
      <c r="I217" s="29" t="str">
        <f>IFERROR(option_chain[[#This Row],[CallPriceChange]]/(option_chain[[#This Row],[CallLtp]]-option_chain[[#This Row],[CallPriceChange]]),"")</f>
        <v/>
      </c>
      <c r="J217" s="30" t="s">
        <v>35</v>
      </c>
      <c r="K217" s="30" t="s">
        <v>35</v>
      </c>
      <c r="L217" s="31" t="s">
        <v>35</v>
      </c>
      <c r="M217" s="30" t="s">
        <v>35</v>
      </c>
      <c r="N217" s="30" t="s">
        <v>35</v>
      </c>
      <c r="O217" s="54"/>
    </row>
    <row r="218" spans="1:15" x14ac:dyDescent="0.25">
      <c r="A218" s="23"/>
      <c r="B218" s="24"/>
      <c r="C218" s="24"/>
      <c r="D218" s="25"/>
      <c r="F218" s="26"/>
      <c r="G218" s="27"/>
      <c r="H218" s="28"/>
      <c r="I218" s="29" t="str">
        <f>IFERROR(option_chain[[#This Row],[CallPriceChange]]/(option_chain[[#This Row],[CallLtp]]-option_chain[[#This Row],[CallPriceChange]]),"")</f>
        <v/>
      </c>
      <c r="J218" s="30" t="s">
        <v>35</v>
      </c>
      <c r="K218" s="30" t="s">
        <v>35</v>
      </c>
      <c r="L218" s="31" t="s">
        <v>35</v>
      </c>
      <c r="M218" s="30" t="s">
        <v>35</v>
      </c>
      <c r="N218" s="30" t="s">
        <v>35</v>
      </c>
      <c r="O218" s="54"/>
    </row>
    <row r="219" spans="1:15" x14ac:dyDescent="0.25">
      <c r="A219" s="23"/>
      <c r="B219" s="24"/>
      <c r="C219" s="24"/>
      <c r="D219" s="25"/>
      <c r="F219" s="26"/>
      <c r="G219" s="27"/>
      <c r="H219" s="28"/>
      <c r="I219" s="29" t="str">
        <f>IFERROR(option_chain[[#This Row],[CallPriceChange]]/(option_chain[[#This Row],[CallLtp]]-option_chain[[#This Row],[CallPriceChange]]),"")</f>
        <v/>
      </c>
      <c r="J219" s="30" t="s">
        <v>35</v>
      </c>
      <c r="K219" s="30" t="s">
        <v>35</v>
      </c>
      <c r="L219" s="31" t="s">
        <v>35</v>
      </c>
      <c r="M219" s="30" t="s">
        <v>35</v>
      </c>
      <c r="N219" s="30" t="s">
        <v>35</v>
      </c>
      <c r="O219" s="54"/>
    </row>
    <row r="220" spans="1:15" x14ac:dyDescent="0.25">
      <c r="A220" s="23"/>
      <c r="B220" s="24"/>
      <c r="C220" s="24"/>
      <c r="D220" s="25"/>
      <c r="F220" s="26"/>
      <c r="G220" s="27"/>
      <c r="H220" s="28"/>
      <c r="I220" s="29" t="str">
        <f>IFERROR(option_chain[[#This Row],[CallPriceChange]]/(option_chain[[#This Row],[CallLtp]]-option_chain[[#This Row],[CallPriceChange]]),"")</f>
        <v/>
      </c>
      <c r="J220" s="30" t="s">
        <v>35</v>
      </c>
      <c r="K220" s="30" t="s">
        <v>35</v>
      </c>
      <c r="L220" s="31" t="s">
        <v>35</v>
      </c>
      <c r="M220" s="30" t="s">
        <v>35</v>
      </c>
      <c r="N220" s="30" t="s">
        <v>35</v>
      </c>
      <c r="O220" s="54"/>
    </row>
    <row r="221" spans="1:15" x14ac:dyDescent="0.25">
      <c r="A221" s="23"/>
      <c r="B221" s="24"/>
      <c r="C221" s="24"/>
      <c r="D221" s="25"/>
      <c r="F221" s="26"/>
      <c r="G221" s="27"/>
      <c r="H221" s="28"/>
      <c r="I221" s="29" t="str">
        <f>IFERROR(option_chain[[#This Row],[CallPriceChange]]/(option_chain[[#This Row],[CallLtp]]-option_chain[[#This Row],[CallPriceChange]]),"")</f>
        <v/>
      </c>
      <c r="J221" s="30" t="s">
        <v>35</v>
      </c>
      <c r="K221" s="30" t="s">
        <v>35</v>
      </c>
      <c r="L221" s="31" t="s">
        <v>35</v>
      </c>
      <c r="M221" s="30" t="s">
        <v>35</v>
      </c>
      <c r="N221" s="30" t="s">
        <v>35</v>
      </c>
      <c r="O221" s="54"/>
    </row>
    <row r="222" spans="1:15" x14ac:dyDescent="0.25">
      <c r="A222" s="23"/>
      <c r="B222" s="24"/>
      <c r="C222" s="24"/>
      <c r="D222" s="25"/>
      <c r="F222" s="26"/>
      <c r="G222" s="27"/>
      <c r="H222" s="28"/>
      <c r="I222" s="29" t="str">
        <f>IFERROR(option_chain[[#This Row],[CallPriceChange]]/(option_chain[[#This Row],[CallLtp]]-option_chain[[#This Row],[CallPriceChange]]),"")</f>
        <v/>
      </c>
      <c r="J222" s="30" t="s">
        <v>35</v>
      </c>
      <c r="K222" s="30" t="s">
        <v>35</v>
      </c>
      <c r="L222" s="31" t="s">
        <v>35</v>
      </c>
      <c r="M222" s="30" t="s">
        <v>35</v>
      </c>
      <c r="N222" s="30" t="s">
        <v>35</v>
      </c>
      <c r="O222" s="54"/>
    </row>
    <row r="223" spans="1:15" x14ac:dyDescent="0.25">
      <c r="A223" s="23"/>
      <c r="B223" s="24"/>
      <c r="C223" s="24"/>
      <c r="D223" s="25"/>
      <c r="F223" s="26"/>
      <c r="G223" s="27"/>
      <c r="H223" s="28"/>
      <c r="I223" s="29" t="str">
        <f>IFERROR(option_chain[[#This Row],[CallPriceChange]]/(option_chain[[#This Row],[CallLtp]]-option_chain[[#This Row],[CallPriceChange]]),"")</f>
        <v/>
      </c>
      <c r="J223" s="30" t="s">
        <v>35</v>
      </c>
      <c r="K223" s="30" t="s">
        <v>35</v>
      </c>
      <c r="L223" s="31" t="s">
        <v>35</v>
      </c>
      <c r="M223" s="30" t="s">
        <v>35</v>
      </c>
      <c r="N223" s="30" t="s">
        <v>35</v>
      </c>
      <c r="O223" s="54"/>
    </row>
    <row r="224" spans="1:15" x14ac:dyDescent="0.25">
      <c r="A224" s="23"/>
      <c r="B224" s="24"/>
      <c r="C224" s="24"/>
      <c r="D224" s="25"/>
      <c r="F224" s="26"/>
      <c r="G224" s="27"/>
      <c r="H224" s="28"/>
      <c r="I224" s="29" t="str">
        <f>IFERROR(option_chain[[#This Row],[CallPriceChange]]/(option_chain[[#This Row],[CallLtp]]-option_chain[[#This Row],[CallPriceChange]]),"")</f>
        <v/>
      </c>
      <c r="J224" s="30" t="s">
        <v>35</v>
      </c>
      <c r="K224" s="30" t="s">
        <v>35</v>
      </c>
      <c r="L224" s="31" t="s">
        <v>35</v>
      </c>
      <c r="M224" s="30" t="s">
        <v>35</v>
      </c>
      <c r="N224" s="30" t="s">
        <v>35</v>
      </c>
      <c r="O224" s="54"/>
    </row>
    <row r="225" spans="1:15" x14ac:dyDescent="0.25">
      <c r="A225" s="23"/>
      <c r="B225" s="24"/>
      <c r="C225" s="24"/>
      <c r="D225" s="25"/>
      <c r="F225" s="26"/>
      <c r="G225" s="27"/>
      <c r="H225" s="28"/>
      <c r="I225" s="29" t="str">
        <f>IFERROR(option_chain[[#This Row],[CallPriceChange]]/(option_chain[[#This Row],[CallLtp]]-option_chain[[#This Row],[CallPriceChange]]),"")</f>
        <v/>
      </c>
      <c r="J225" s="30" t="s">
        <v>35</v>
      </c>
      <c r="K225" s="30" t="s">
        <v>35</v>
      </c>
      <c r="L225" s="31" t="s">
        <v>35</v>
      </c>
      <c r="M225" s="30" t="s">
        <v>35</v>
      </c>
      <c r="N225" s="30" t="s">
        <v>35</v>
      </c>
      <c r="O225" s="54"/>
    </row>
    <row r="226" spans="1:15" x14ac:dyDescent="0.25">
      <c r="A226" s="23"/>
      <c r="B226" s="24"/>
      <c r="C226" s="24"/>
      <c r="D226" s="25"/>
      <c r="F226" s="26"/>
      <c r="G226" s="27"/>
      <c r="H226" s="28"/>
      <c r="I226" s="29" t="str">
        <f>IFERROR(option_chain[[#This Row],[CallPriceChange]]/(option_chain[[#This Row],[CallLtp]]-option_chain[[#This Row],[CallPriceChange]]),"")</f>
        <v/>
      </c>
      <c r="J226" s="30" t="s">
        <v>35</v>
      </c>
      <c r="K226" s="30" t="s">
        <v>35</v>
      </c>
      <c r="L226" s="31" t="s">
        <v>35</v>
      </c>
      <c r="M226" s="30" t="s">
        <v>35</v>
      </c>
      <c r="N226" s="30" t="s">
        <v>35</v>
      </c>
      <c r="O226" s="54"/>
    </row>
    <row r="227" spans="1:15" x14ac:dyDescent="0.25">
      <c r="A227" s="23"/>
      <c r="B227" s="24"/>
      <c r="C227" s="24"/>
      <c r="D227" s="25"/>
      <c r="F227" s="26"/>
      <c r="G227" s="27"/>
      <c r="H227" s="28"/>
      <c r="I227" s="29" t="str">
        <f>IFERROR(option_chain[[#This Row],[CallPriceChange]]/(option_chain[[#This Row],[CallLtp]]-option_chain[[#This Row],[CallPriceChange]]),"")</f>
        <v/>
      </c>
      <c r="J227" s="30" t="s">
        <v>35</v>
      </c>
      <c r="K227" s="30" t="s">
        <v>35</v>
      </c>
      <c r="L227" s="31" t="s">
        <v>35</v>
      </c>
      <c r="M227" s="30" t="s">
        <v>35</v>
      </c>
      <c r="N227" s="30" t="s">
        <v>35</v>
      </c>
      <c r="O227" s="54"/>
    </row>
    <row r="228" spans="1:15" x14ac:dyDescent="0.25">
      <c r="A228" s="23"/>
      <c r="B228" s="24"/>
      <c r="C228" s="24"/>
      <c r="D228" s="25"/>
      <c r="F228" s="26"/>
      <c r="G228" s="27"/>
      <c r="H228" s="28"/>
      <c r="I228" s="29" t="str">
        <f>IFERROR(option_chain[[#This Row],[CallPriceChange]]/(option_chain[[#This Row],[CallLtp]]-option_chain[[#This Row],[CallPriceChange]]),"")</f>
        <v/>
      </c>
      <c r="J228" s="30" t="s">
        <v>35</v>
      </c>
      <c r="K228" s="30" t="s">
        <v>35</v>
      </c>
      <c r="L228" s="31" t="s">
        <v>35</v>
      </c>
      <c r="M228" s="30" t="s">
        <v>35</v>
      </c>
      <c r="N228" s="30" t="s">
        <v>35</v>
      </c>
      <c r="O228" s="54"/>
    </row>
    <row r="229" spans="1:15" x14ac:dyDescent="0.25">
      <c r="A229" s="23"/>
      <c r="B229" s="24"/>
      <c r="C229" s="24"/>
      <c r="D229" s="25"/>
      <c r="F229" s="26"/>
      <c r="G229" s="27"/>
      <c r="H229" s="28"/>
      <c r="I229" s="29" t="str">
        <f>IFERROR(option_chain[[#This Row],[CallPriceChange]]/(option_chain[[#This Row],[CallLtp]]-option_chain[[#This Row],[CallPriceChange]]),"")</f>
        <v/>
      </c>
      <c r="J229" s="30" t="s">
        <v>35</v>
      </c>
      <c r="K229" s="30" t="s">
        <v>35</v>
      </c>
      <c r="L229" s="31" t="s">
        <v>35</v>
      </c>
      <c r="M229" s="30" t="s">
        <v>35</v>
      </c>
      <c r="N229" s="30" t="s">
        <v>35</v>
      </c>
      <c r="O229" s="54"/>
    </row>
    <row r="230" spans="1:15" x14ac:dyDescent="0.25">
      <c r="A230" s="23"/>
      <c r="B230" s="24"/>
      <c r="C230" s="24"/>
      <c r="D230" s="25"/>
      <c r="F230" s="26"/>
      <c r="G230" s="27"/>
      <c r="H230" s="28"/>
      <c r="I230" s="29" t="str">
        <f>IFERROR(option_chain[[#This Row],[CallPriceChange]]/(option_chain[[#This Row],[CallLtp]]-option_chain[[#This Row],[CallPriceChange]]),"")</f>
        <v/>
      </c>
      <c r="J230" s="30" t="s">
        <v>35</v>
      </c>
      <c r="K230" s="30" t="s">
        <v>35</v>
      </c>
      <c r="L230" s="31" t="s">
        <v>35</v>
      </c>
      <c r="M230" s="30" t="s">
        <v>35</v>
      </c>
      <c r="N230" s="30" t="s">
        <v>35</v>
      </c>
      <c r="O230" s="54"/>
    </row>
    <row r="231" spans="1:15" x14ac:dyDescent="0.25">
      <c r="A231" s="23"/>
      <c r="B231" s="24"/>
      <c r="C231" s="24"/>
      <c r="D231" s="25"/>
      <c r="F231" s="26"/>
      <c r="G231" s="27"/>
      <c r="H231" s="28"/>
      <c r="I231" s="29" t="str">
        <f>IFERROR(option_chain[[#This Row],[CallPriceChange]]/(option_chain[[#This Row],[CallLtp]]-option_chain[[#This Row],[CallPriceChange]]),"")</f>
        <v/>
      </c>
      <c r="J231" s="30" t="s">
        <v>35</v>
      </c>
      <c r="K231" s="30" t="s">
        <v>35</v>
      </c>
      <c r="L231" s="31" t="s">
        <v>35</v>
      </c>
      <c r="M231" s="30" t="s">
        <v>35</v>
      </c>
      <c r="N231" s="30" t="s">
        <v>35</v>
      </c>
      <c r="O231" s="54"/>
    </row>
    <row r="232" spans="1:15" x14ac:dyDescent="0.25">
      <c r="A232" s="23"/>
      <c r="B232" s="24"/>
      <c r="C232" s="24"/>
      <c r="D232" s="25"/>
      <c r="F232" s="26"/>
      <c r="G232" s="27"/>
      <c r="H232" s="28"/>
      <c r="I232" s="29" t="str">
        <f>IFERROR(option_chain[[#This Row],[CallPriceChange]]/(option_chain[[#This Row],[CallLtp]]-option_chain[[#This Row],[CallPriceChange]]),"")</f>
        <v/>
      </c>
      <c r="J232" s="30" t="s">
        <v>35</v>
      </c>
      <c r="K232" s="30" t="s">
        <v>35</v>
      </c>
      <c r="L232" s="31" t="s">
        <v>35</v>
      </c>
      <c r="M232" s="30" t="s">
        <v>35</v>
      </c>
      <c r="N232" s="30" t="s">
        <v>35</v>
      </c>
      <c r="O232" s="54"/>
    </row>
    <row r="233" spans="1:15" x14ac:dyDescent="0.25">
      <c r="A233" s="23"/>
      <c r="B233" s="24"/>
      <c r="C233" s="24"/>
      <c r="D233" s="25"/>
      <c r="F233" s="26"/>
      <c r="G233" s="27"/>
      <c r="H233" s="28"/>
      <c r="I233" s="29" t="str">
        <f>IFERROR(option_chain[[#This Row],[CallPriceChange]]/(option_chain[[#This Row],[CallLtp]]-option_chain[[#This Row],[CallPriceChange]]),"")</f>
        <v/>
      </c>
      <c r="J233" s="30" t="s">
        <v>35</v>
      </c>
      <c r="K233" s="30" t="s">
        <v>35</v>
      </c>
      <c r="L233" s="31" t="s">
        <v>35</v>
      </c>
      <c r="M233" s="30" t="s">
        <v>35</v>
      </c>
      <c r="N233" s="30" t="s">
        <v>35</v>
      </c>
      <c r="O233" s="54"/>
    </row>
    <row r="234" spans="1:15" x14ac:dyDescent="0.25">
      <c r="A234" s="23"/>
      <c r="B234" s="24"/>
      <c r="C234" s="24"/>
      <c r="D234" s="25"/>
      <c r="F234" s="26"/>
      <c r="G234" s="27"/>
      <c r="H234" s="28"/>
      <c r="I234" s="29" t="str">
        <f>IFERROR(option_chain[[#This Row],[CallPriceChange]]/(option_chain[[#This Row],[CallLtp]]-option_chain[[#This Row],[CallPriceChange]]),"")</f>
        <v/>
      </c>
      <c r="J234" s="30" t="s">
        <v>35</v>
      </c>
      <c r="K234" s="30" t="s">
        <v>35</v>
      </c>
      <c r="L234" s="31" t="s">
        <v>35</v>
      </c>
      <c r="M234" s="30" t="s">
        <v>35</v>
      </c>
      <c r="N234" s="30" t="s">
        <v>35</v>
      </c>
      <c r="O234" s="54"/>
    </row>
    <row r="235" spans="1:15" x14ac:dyDescent="0.25">
      <c r="A235" s="23"/>
      <c r="B235" s="24"/>
      <c r="C235" s="24"/>
      <c r="D235" s="25"/>
      <c r="F235" s="26"/>
      <c r="G235" s="27"/>
      <c r="H235" s="28"/>
      <c r="I235" s="29" t="str">
        <f>IFERROR(option_chain[[#This Row],[CallPriceChange]]/(option_chain[[#This Row],[CallLtp]]-option_chain[[#This Row],[CallPriceChange]]),"")</f>
        <v/>
      </c>
      <c r="J235" s="30" t="s">
        <v>35</v>
      </c>
      <c r="K235" s="30" t="s">
        <v>35</v>
      </c>
      <c r="L235" s="31" t="s">
        <v>35</v>
      </c>
      <c r="M235" s="30" t="s">
        <v>35</v>
      </c>
      <c r="N235" s="30" t="s">
        <v>35</v>
      </c>
      <c r="O235" s="54"/>
    </row>
    <row r="236" spans="1:15" x14ac:dyDescent="0.25">
      <c r="A236" s="23"/>
      <c r="B236" s="24"/>
      <c r="C236" s="24"/>
      <c r="D236" s="25"/>
      <c r="F236" s="26"/>
      <c r="G236" s="27"/>
      <c r="H236" s="28"/>
      <c r="I236" s="29" t="str">
        <f>IFERROR(option_chain[[#This Row],[CallPriceChange]]/(option_chain[[#This Row],[CallLtp]]-option_chain[[#This Row],[CallPriceChange]]),"")</f>
        <v/>
      </c>
      <c r="J236" s="30" t="s">
        <v>35</v>
      </c>
      <c r="K236" s="30" t="s">
        <v>35</v>
      </c>
      <c r="L236" s="31" t="s">
        <v>35</v>
      </c>
      <c r="M236" s="30" t="s">
        <v>35</v>
      </c>
      <c r="N236" s="30" t="s">
        <v>35</v>
      </c>
      <c r="O236" s="54"/>
    </row>
    <row r="237" spans="1:15" x14ac:dyDescent="0.25">
      <c r="A237" s="23"/>
      <c r="B237" s="24"/>
      <c r="C237" s="24"/>
      <c r="D237" s="25"/>
      <c r="F237" s="26"/>
      <c r="G237" s="27"/>
      <c r="H237" s="28"/>
      <c r="I237" s="29" t="str">
        <f>IFERROR(option_chain[[#This Row],[CallPriceChange]]/(option_chain[[#This Row],[CallLtp]]-option_chain[[#This Row],[CallPriceChange]]),"")</f>
        <v/>
      </c>
      <c r="J237" s="30" t="s">
        <v>35</v>
      </c>
      <c r="K237" s="30" t="s">
        <v>35</v>
      </c>
      <c r="L237" s="31" t="s">
        <v>35</v>
      </c>
      <c r="M237" s="30" t="s">
        <v>35</v>
      </c>
      <c r="N237" s="30" t="s">
        <v>35</v>
      </c>
      <c r="O237" s="54"/>
    </row>
    <row r="238" spans="1:15" x14ac:dyDescent="0.25">
      <c r="A238" s="23"/>
      <c r="B238" s="24"/>
      <c r="C238" s="24"/>
      <c r="D238" s="25"/>
      <c r="F238" s="26"/>
      <c r="G238" s="27"/>
      <c r="H238" s="28"/>
      <c r="I238" s="29" t="str">
        <f>IFERROR(option_chain[[#This Row],[CallPriceChange]]/(option_chain[[#This Row],[CallLtp]]-option_chain[[#This Row],[CallPriceChange]]),"")</f>
        <v/>
      </c>
      <c r="J238" s="30" t="s">
        <v>35</v>
      </c>
      <c r="K238" s="30" t="s">
        <v>35</v>
      </c>
      <c r="L238" s="31" t="s">
        <v>35</v>
      </c>
      <c r="M238" s="30" t="s">
        <v>35</v>
      </c>
      <c r="N238" s="30" t="s">
        <v>35</v>
      </c>
      <c r="O238" s="54"/>
    </row>
    <row r="239" spans="1:15" x14ac:dyDescent="0.25">
      <c r="A239" s="23"/>
      <c r="B239" s="24"/>
      <c r="C239" s="24"/>
      <c r="D239" s="25"/>
      <c r="F239" s="26"/>
      <c r="G239" s="27"/>
      <c r="H239" s="28"/>
      <c r="I239" s="29" t="str">
        <f>IFERROR(option_chain[[#This Row],[CallPriceChange]]/(option_chain[[#This Row],[CallLtp]]-option_chain[[#This Row],[CallPriceChange]]),"")</f>
        <v/>
      </c>
      <c r="J239" s="30" t="s">
        <v>35</v>
      </c>
      <c r="K239" s="30" t="s">
        <v>35</v>
      </c>
      <c r="L239" s="31" t="s">
        <v>35</v>
      </c>
      <c r="M239" s="30" t="s">
        <v>35</v>
      </c>
      <c r="N239" s="30" t="s">
        <v>35</v>
      </c>
      <c r="O239" s="54"/>
    </row>
    <row r="240" spans="1:15" x14ac:dyDescent="0.25">
      <c r="A240" s="23"/>
      <c r="B240" s="24"/>
      <c r="C240" s="24"/>
      <c r="D240" s="25"/>
      <c r="F240" s="26"/>
      <c r="G240" s="27"/>
      <c r="H240" s="28"/>
      <c r="I240" s="29" t="str">
        <f>IFERROR(option_chain[[#This Row],[CallPriceChange]]/(option_chain[[#This Row],[CallLtp]]-option_chain[[#This Row],[CallPriceChange]]),"")</f>
        <v/>
      </c>
      <c r="J240" s="30" t="s">
        <v>35</v>
      </c>
      <c r="K240" s="30" t="s">
        <v>35</v>
      </c>
      <c r="L240" s="31" t="s">
        <v>35</v>
      </c>
      <c r="M240" s="30" t="s">
        <v>35</v>
      </c>
      <c r="N240" s="30" t="s">
        <v>35</v>
      </c>
      <c r="O240" s="54"/>
    </row>
    <row r="241" spans="1:15" x14ac:dyDescent="0.25">
      <c r="A241" s="23"/>
      <c r="B241" s="24"/>
      <c r="C241" s="24"/>
      <c r="D241" s="25"/>
      <c r="F241" s="26"/>
      <c r="G241" s="27"/>
      <c r="H241" s="28"/>
      <c r="I241" s="29" t="str">
        <f>IFERROR(option_chain[[#This Row],[CallPriceChange]]/(option_chain[[#This Row],[CallLtp]]-option_chain[[#This Row],[CallPriceChange]]),"")</f>
        <v/>
      </c>
      <c r="J241" s="30" t="s">
        <v>35</v>
      </c>
      <c r="K241" s="30" t="s">
        <v>35</v>
      </c>
      <c r="L241" s="31" t="s">
        <v>35</v>
      </c>
      <c r="M241" s="30" t="s">
        <v>35</v>
      </c>
      <c r="N241" s="30" t="s">
        <v>35</v>
      </c>
      <c r="O241" s="54"/>
    </row>
    <row r="242" spans="1:15" x14ac:dyDescent="0.25">
      <c r="A242" s="23"/>
      <c r="B242" s="24"/>
      <c r="C242" s="24"/>
      <c r="D242" s="25"/>
      <c r="F242" s="26"/>
      <c r="G242" s="27"/>
      <c r="H242" s="28"/>
      <c r="I242" s="29" t="str">
        <f>IFERROR(option_chain[[#This Row],[CallPriceChange]]/(option_chain[[#This Row],[CallLtp]]-option_chain[[#This Row],[CallPriceChange]]),"")</f>
        <v/>
      </c>
      <c r="J242" s="30" t="s">
        <v>35</v>
      </c>
      <c r="K242" s="30" t="s">
        <v>35</v>
      </c>
      <c r="L242" s="31" t="s">
        <v>35</v>
      </c>
      <c r="M242" s="30" t="s">
        <v>35</v>
      </c>
      <c r="N242" s="30" t="s">
        <v>35</v>
      </c>
      <c r="O242" s="54"/>
    </row>
    <row r="243" spans="1:15" x14ac:dyDescent="0.25">
      <c r="A243" s="23"/>
      <c r="B243" s="24"/>
      <c r="C243" s="24"/>
      <c r="D243" s="25"/>
      <c r="F243" s="26"/>
      <c r="G243" s="27"/>
      <c r="H243" s="28"/>
      <c r="I243" s="29" t="str">
        <f>IFERROR(option_chain[[#This Row],[CallPriceChange]]/(option_chain[[#This Row],[CallLtp]]-option_chain[[#This Row],[CallPriceChange]]),"")</f>
        <v/>
      </c>
      <c r="J243" s="30" t="s">
        <v>35</v>
      </c>
      <c r="K243" s="30" t="s">
        <v>35</v>
      </c>
      <c r="L243" s="31" t="s">
        <v>35</v>
      </c>
      <c r="M243" s="30" t="s">
        <v>35</v>
      </c>
      <c r="N243" s="30" t="s">
        <v>35</v>
      </c>
      <c r="O243" s="54"/>
    </row>
    <row r="244" spans="1:15" x14ac:dyDescent="0.25">
      <c r="A244" s="23"/>
      <c r="B244" s="24"/>
      <c r="C244" s="24"/>
      <c r="D244" s="25"/>
      <c r="F244" s="26"/>
      <c r="G244" s="27"/>
      <c r="H244" s="28"/>
      <c r="I244" s="29" t="str">
        <f>IFERROR(option_chain[[#This Row],[CallPriceChange]]/(option_chain[[#This Row],[CallLtp]]-option_chain[[#This Row],[CallPriceChange]]),"")</f>
        <v/>
      </c>
      <c r="J244" s="30" t="s">
        <v>35</v>
      </c>
      <c r="K244" s="30" t="s">
        <v>35</v>
      </c>
      <c r="L244" s="31" t="s">
        <v>35</v>
      </c>
      <c r="M244" s="30" t="s">
        <v>35</v>
      </c>
      <c r="N244" s="30" t="s">
        <v>35</v>
      </c>
      <c r="O244" s="54"/>
    </row>
    <row r="245" spans="1:15" x14ac:dyDescent="0.25">
      <c r="A245" s="23"/>
      <c r="B245" s="24"/>
      <c r="C245" s="24"/>
      <c r="D245" s="25"/>
      <c r="F245" s="26"/>
      <c r="G245" s="27"/>
      <c r="H245" s="28"/>
      <c r="I245" s="29" t="str">
        <f>IFERROR(option_chain[[#This Row],[CallPriceChange]]/(option_chain[[#This Row],[CallLtp]]-option_chain[[#This Row],[CallPriceChange]]),"")</f>
        <v/>
      </c>
      <c r="J245" s="30" t="s">
        <v>35</v>
      </c>
      <c r="K245" s="30" t="s">
        <v>35</v>
      </c>
      <c r="L245" s="31" t="s">
        <v>35</v>
      </c>
      <c r="M245" s="30" t="s">
        <v>35</v>
      </c>
      <c r="N245" s="30" t="s">
        <v>35</v>
      </c>
      <c r="O245" s="54"/>
    </row>
    <row r="246" spans="1:15" x14ac:dyDescent="0.25">
      <c r="A246" s="23"/>
      <c r="B246" s="24"/>
      <c r="C246" s="24"/>
      <c r="D246" s="25"/>
      <c r="F246" s="26"/>
      <c r="G246" s="27"/>
      <c r="H246" s="28"/>
      <c r="I246" s="29" t="str">
        <f>IFERROR(option_chain[[#This Row],[CallPriceChange]]/(option_chain[[#This Row],[CallLtp]]-option_chain[[#This Row],[CallPriceChange]]),"")</f>
        <v/>
      </c>
      <c r="J246" s="30" t="s">
        <v>35</v>
      </c>
      <c r="K246" s="30" t="s">
        <v>35</v>
      </c>
      <c r="L246" s="31" t="s">
        <v>35</v>
      </c>
      <c r="M246" s="30" t="s">
        <v>35</v>
      </c>
      <c r="N246" s="30" t="s">
        <v>35</v>
      </c>
      <c r="O246" s="54"/>
    </row>
    <row r="247" spans="1:15" x14ac:dyDescent="0.25">
      <c r="A247" s="23"/>
      <c r="B247" s="24"/>
      <c r="C247" s="24"/>
      <c r="D247" s="25"/>
      <c r="F247" s="26"/>
      <c r="G247" s="27"/>
      <c r="H247" s="28"/>
      <c r="I247" s="29" t="str">
        <f>IFERROR(option_chain[[#This Row],[CallPriceChange]]/(option_chain[[#This Row],[CallLtp]]-option_chain[[#This Row],[CallPriceChange]]),"")</f>
        <v/>
      </c>
      <c r="J247" s="30" t="s">
        <v>35</v>
      </c>
      <c r="K247" s="30" t="s">
        <v>35</v>
      </c>
      <c r="L247" s="31" t="s">
        <v>35</v>
      </c>
      <c r="M247" s="30" t="s">
        <v>35</v>
      </c>
      <c r="N247" s="30" t="s">
        <v>35</v>
      </c>
      <c r="O247" s="54"/>
    </row>
    <row r="248" spans="1:15" x14ac:dyDescent="0.25">
      <c r="A248" s="23"/>
      <c r="B248" s="24"/>
      <c r="C248" s="24"/>
      <c r="D248" s="25"/>
      <c r="F248" s="26"/>
      <c r="G248" s="27"/>
      <c r="H248" s="28"/>
      <c r="I248" s="29" t="str">
        <f>IFERROR(option_chain[[#This Row],[CallPriceChange]]/(option_chain[[#This Row],[CallLtp]]-option_chain[[#This Row],[CallPriceChange]]),"")</f>
        <v/>
      </c>
      <c r="J248" s="30" t="s">
        <v>35</v>
      </c>
      <c r="K248" s="30" t="s">
        <v>35</v>
      </c>
      <c r="L248" s="31" t="s">
        <v>35</v>
      </c>
      <c r="M248" s="30" t="s">
        <v>35</v>
      </c>
      <c r="N248" s="30" t="s">
        <v>35</v>
      </c>
      <c r="O248" s="54"/>
    </row>
    <row r="249" spans="1:15" x14ac:dyDescent="0.25">
      <c r="A249" s="23"/>
      <c r="B249" s="24"/>
      <c r="C249" s="24"/>
      <c r="D249" s="25"/>
      <c r="F249" s="26"/>
      <c r="G249" s="27"/>
      <c r="H249" s="28"/>
      <c r="I249" s="29" t="str">
        <f>IFERROR(option_chain[[#This Row],[CallPriceChange]]/(option_chain[[#This Row],[CallLtp]]-option_chain[[#This Row],[CallPriceChange]]),"")</f>
        <v/>
      </c>
      <c r="J249" s="30" t="s">
        <v>35</v>
      </c>
      <c r="K249" s="30" t="s">
        <v>35</v>
      </c>
      <c r="L249" s="31" t="s">
        <v>35</v>
      </c>
      <c r="M249" s="30" t="s">
        <v>35</v>
      </c>
      <c r="N249" s="30" t="s">
        <v>35</v>
      </c>
      <c r="O249" s="54"/>
    </row>
    <row r="250" spans="1:15" x14ac:dyDescent="0.25">
      <c r="A250" s="23"/>
      <c r="B250" s="24"/>
      <c r="C250" s="24"/>
      <c r="D250" s="25"/>
      <c r="F250" s="26"/>
      <c r="G250" s="27"/>
      <c r="H250" s="28"/>
      <c r="I250" s="29" t="str">
        <f>IFERROR(option_chain[[#This Row],[CallPriceChange]]/(option_chain[[#This Row],[CallLtp]]-option_chain[[#This Row],[CallPriceChange]]),"")</f>
        <v/>
      </c>
      <c r="J250" s="30" t="s">
        <v>35</v>
      </c>
      <c r="K250" s="30" t="s">
        <v>35</v>
      </c>
      <c r="L250" s="31" t="s">
        <v>35</v>
      </c>
      <c r="M250" s="30" t="s">
        <v>35</v>
      </c>
      <c r="N250" s="30" t="s">
        <v>35</v>
      </c>
      <c r="O250" s="54"/>
    </row>
  </sheetData>
  <mergeCells count="6">
    <mergeCell ref="F1:H1"/>
    <mergeCell ref="J1:K1"/>
    <mergeCell ref="L1:P1"/>
    <mergeCell ref="Q1:X1"/>
    <mergeCell ref="A3:K3"/>
    <mergeCell ref="M3:V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</vt:lpstr>
      <vt:lpstr>RawData</vt:lpstr>
      <vt:lpstr>OptionChain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DrJuneMoone</dc:creator>
  <cp:lastModifiedBy>DrJuneMoone</cp:lastModifiedBy>
  <dcterms:created xsi:type="dcterms:W3CDTF">2022-07-06T14:44:38Z</dcterms:created>
  <dcterms:modified xsi:type="dcterms:W3CDTF">2022-07-13T17:54:05Z</dcterms:modified>
</cp:coreProperties>
</file>