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dekruis-my.sharepoint.com/personal/ateklesadik_redcross_nl/Documents/Documents/documents/Typhoon-Impact-based-forecasting-model/data/"/>
    </mc:Choice>
  </mc:AlternateContent>
  <xr:revisionPtr revIDLastSave="21" documentId="8_{EE8732DE-7903-4583-BEF4-5F71BAE3F215}" xr6:coauthVersionLast="46" xr6:coauthVersionMax="46" xr10:uidLastSave="{9D24815E-3E65-4057-BF8C-C8DD50EA1345}"/>
  <bookViews>
    <workbookView xWindow="22932" yWindow="-108" windowWidth="23256" windowHeight="12576" activeTab="2" xr2:uid="{953FBF60-382C-427E-89C2-9B09C3BCDF29}"/>
  </bookViews>
  <sheets>
    <sheet name="File Info" sheetId="3" r:id="rId1"/>
    <sheet name="People affected" sheetId="1" r:id="rId2"/>
    <sheet name="Damaged houses" sheetId="2" r:id="rId3"/>
  </sheets>
  <definedNames>
    <definedName name="_xlnm._FilterDatabase" localSheetId="2" hidden="1">'Damaged houses'!$A$1:$I$842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2" i="2" l="1"/>
  <c r="H422" i="2"/>
  <c r="G422" i="2"/>
  <c r="E422" i="2"/>
  <c r="D422" i="2"/>
  <c r="I415" i="2"/>
  <c r="H415" i="2"/>
  <c r="G415" i="2"/>
  <c r="F415" i="2"/>
  <c r="E415" i="2"/>
  <c r="D415" i="2"/>
  <c r="I390" i="2"/>
  <c r="H390" i="2"/>
  <c r="G390" i="2"/>
  <c r="E390" i="2"/>
  <c r="D390" i="2"/>
  <c r="F390" i="2" s="1"/>
  <c r="I373" i="2"/>
  <c r="H373" i="2"/>
  <c r="G373" i="2"/>
  <c r="E373" i="2"/>
  <c r="D373" i="2"/>
  <c r="I364" i="2"/>
  <c r="H364" i="2"/>
  <c r="G364" i="2"/>
  <c r="E364" i="2"/>
  <c r="D364" i="2"/>
  <c r="F363" i="2"/>
  <c r="F362" i="2"/>
  <c r="F361" i="2"/>
  <c r="E360" i="2"/>
  <c r="D360" i="2"/>
  <c r="I347" i="2"/>
  <c r="H347" i="2"/>
  <c r="G347" i="2"/>
  <c r="E347" i="2"/>
  <c r="D347" i="2"/>
  <c r="I312" i="2"/>
  <c r="H312" i="2"/>
  <c r="G312" i="2"/>
  <c r="E312" i="2"/>
  <c r="D312" i="2"/>
  <c r="I294" i="2"/>
  <c r="H294" i="2"/>
  <c r="G294" i="2"/>
  <c r="E294" i="2"/>
  <c r="D294" i="2"/>
  <c r="F283" i="2"/>
  <c r="I282" i="2"/>
  <c r="H282" i="2"/>
  <c r="G282" i="2"/>
  <c r="E282" i="2"/>
  <c r="D282" i="2"/>
  <c r="F281" i="2"/>
  <c r="I280" i="2"/>
  <c r="H280" i="2"/>
  <c r="G280" i="2"/>
  <c r="E280" i="2"/>
  <c r="D280" i="2"/>
  <c r="I279" i="2"/>
  <c r="H279" i="2"/>
  <c r="G279" i="2"/>
  <c r="E279" i="2"/>
  <c r="D279" i="2"/>
  <c r="I272" i="2"/>
  <c r="H272" i="2"/>
  <c r="G272" i="2"/>
  <c r="F272" i="2"/>
  <c r="E272" i="2"/>
  <c r="D272" i="2"/>
  <c r="I260" i="2"/>
  <c r="H260" i="2"/>
  <c r="G260" i="2"/>
  <c r="F260" i="2"/>
  <c r="E260" i="2"/>
  <c r="D260" i="2"/>
  <c r="F254" i="2"/>
  <c r="F253" i="2"/>
  <c r="F252" i="2"/>
  <c r="I251" i="2"/>
  <c r="H251" i="2"/>
  <c r="G251" i="2"/>
  <c r="E251" i="2"/>
  <c r="D251" i="2"/>
  <c r="I250" i="2"/>
  <c r="H250" i="2"/>
  <c r="G250" i="2"/>
  <c r="E250" i="2"/>
  <c r="D250" i="2"/>
  <c r="I234" i="2"/>
  <c r="H234" i="2"/>
  <c r="G234" i="2"/>
  <c r="E234" i="2"/>
  <c r="F234" i="2" s="1"/>
  <c r="D234" i="2"/>
  <c r="I198" i="2"/>
  <c r="H198" i="2"/>
  <c r="G198" i="2"/>
  <c r="E198" i="2"/>
  <c r="D198" i="2"/>
  <c r="I179" i="2"/>
  <c r="H179" i="2"/>
  <c r="G179" i="2"/>
  <c r="E179" i="2"/>
  <c r="D179" i="2"/>
  <c r="I151" i="2"/>
  <c r="H151" i="2"/>
  <c r="G151" i="2"/>
  <c r="E151" i="2"/>
  <c r="D151" i="2"/>
  <c r="I119" i="2"/>
  <c r="H119" i="2"/>
  <c r="G119" i="2"/>
  <c r="E119" i="2"/>
  <c r="D119" i="2"/>
  <c r="I103" i="2"/>
  <c r="H103" i="2"/>
  <c r="G103" i="2"/>
  <c r="F103" i="2"/>
  <c r="E103" i="2"/>
  <c r="D103" i="2"/>
  <c r="I84" i="2"/>
  <c r="H84" i="2"/>
  <c r="G84" i="2"/>
  <c r="F84" i="2"/>
  <c r="E84" i="2"/>
  <c r="D84" i="2"/>
  <c r="I61" i="2"/>
  <c r="H61" i="2"/>
  <c r="G61" i="2"/>
  <c r="F61" i="2"/>
  <c r="E61" i="2"/>
  <c r="D61" i="2"/>
  <c r="F36" i="2"/>
  <c r="I23" i="2"/>
  <c r="H23" i="2"/>
  <c r="G23" i="2"/>
  <c r="E23" i="2"/>
  <c r="D23" i="2"/>
  <c r="F14" i="2"/>
  <c r="I11" i="2"/>
  <c r="H11" i="2"/>
  <c r="G11" i="2"/>
  <c r="E11" i="2"/>
  <c r="D11" i="2"/>
  <c r="I3" i="2"/>
  <c r="H3" i="2"/>
  <c r="G3" i="2"/>
  <c r="E3" i="2"/>
  <c r="D3" i="2"/>
  <c r="F459" i="1"/>
  <c r="F447" i="1" s="1"/>
  <c r="E447" i="1"/>
  <c r="D447" i="1"/>
  <c r="F440" i="1"/>
  <c r="E440" i="1"/>
  <c r="D440" i="1"/>
  <c r="F415" i="1"/>
  <c r="E415" i="1"/>
  <c r="D415" i="1"/>
  <c r="F389" i="1"/>
  <c r="E389" i="1"/>
  <c r="D389" i="1"/>
  <c r="F377" i="1"/>
  <c r="E377" i="1"/>
  <c r="D377" i="1"/>
  <c r="F339" i="1"/>
  <c r="E339" i="1"/>
  <c r="D339" i="1"/>
  <c r="F338" i="1"/>
  <c r="E338" i="1"/>
  <c r="E335" i="1"/>
  <c r="F334" i="1"/>
  <c r="E334" i="1"/>
  <c r="F332" i="1"/>
  <c r="E332" i="1"/>
  <c r="F331" i="1"/>
  <c r="E331" i="1"/>
  <c r="F330" i="1"/>
  <c r="E330" i="1"/>
  <c r="F329" i="1"/>
  <c r="E329" i="1"/>
  <c r="F328" i="1"/>
  <c r="E328" i="1"/>
  <c r="E327" i="1"/>
  <c r="D326" i="1"/>
  <c r="F308" i="1"/>
  <c r="E308" i="1"/>
  <c r="D308" i="1"/>
  <c r="F287" i="1"/>
  <c r="E287" i="1"/>
  <c r="D287" i="1"/>
  <c r="F278" i="1"/>
  <c r="F276" i="1" s="1"/>
  <c r="E278" i="1"/>
  <c r="E276" i="1" s="1"/>
  <c r="D276" i="1"/>
  <c r="F269" i="1"/>
  <c r="E269" i="1"/>
  <c r="D269" i="1"/>
  <c r="F257" i="1"/>
  <c r="E257" i="1"/>
  <c r="D257" i="1"/>
  <c r="F251" i="1"/>
  <c r="E251" i="1"/>
  <c r="D251" i="1"/>
  <c r="F235" i="1"/>
  <c r="E235" i="1"/>
  <c r="D235" i="1"/>
  <c r="F198" i="1"/>
  <c r="E198" i="1"/>
  <c r="D198" i="1"/>
  <c r="F170" i="1"/>
  <c r="E170" i="1"/>
  <c r="D170" i="1"/>
  <c r="F146" i="1"/>
  <c r="E146" i="1"/>
  <c r="D146" i="1"/>
  <c r="F111" i="1"/>
  <c r="E111" i="1"/>
  <c r="D111" i="1"/>
  <c r="F95" i="1"/>
  <c r="E95" i="1"/>
  <c r="D95" i="1"/>
  <c r="F90" i="1"/>
  <c r="E90" i="1"/>
  <c r="D90" i="1"/>
  <c r="F67" i="1"/>
  <c r="E67" i="1"/>
  <c r="D67" i="1"/>
  <c r="F42" i="1"/>
  <c r="E42" i="1"/>
  <c r="D42" i="1"/>
  <c r="F29" i="1"/>
  <c r="E29" i="1"/>
  <c r="D29" i="1"/>
  <c r="F27" i="1"/>
  <c r="E27" i="1"/>
  <c r="D27" i="1"/>
  <c r="F24" i="1"/>
  <c r="E24" i="1"/>
  <c r="D24" i="1"/>
  <c r="F19" i="1"/>
  <c r="E19" i="1"/>
  <c r="D19" i="1"/>
  <c r="F3" i="1"/>
  <c r="E3" i="1"/>
  <c r="D3" i="1"/>
  <c r="F282" i="2" l="1"/>
  <c r="H389" i="2"/>
  <c r="F280" i="2"/>
  <c r="D389" i="2"/>
  <c r="E389" i="2"/>
  <c r="F373" i="2"/>
  <c r="H293" i="2"/>
  <c r="F312" i="2"/>
  <c r="I389" i="2"/>
  <c r="F422" i="2"/>
  <c r="F360" i="2"/>
  <c r="G249" i="2"/>
  <c r="F279" i="2"/>
  <c r="G293" i="2"/>
  <c r="D118" i="2"/>
  <c r="F118" i="2" s="1"/>
  <c r="I249" i="2"/>
  <c r="D249" i="2"/>
  <c r="D18" i="1"/>
  <c r="F18" i="1"/>
  <c r="F326" i="1"/>
  <c r="E26" i="1"/>
  <c r="E118" i="2"/>
  <c r="H118" i="2"/>
  <c r="F389" i="2"/>
  <c r="I13" i="2"/>
  <c r="E110" i="1"/>
  <c r="F110" i="1"/>
  <c r="E326" i="1"/>
  <c r="E286" i="1" s="1"/>
  <c r="E18" i="1"/>
  <c r="G118" i="2"/>
  <c r="F251" i="2"/>
  <c r="E250" i="1"/>
  <c r="D286" i="1"/>
  <c r="D26" i="1"/>
  <c r="G13" i="2"/>
  <c r="F364" i="2"/>
  <c r="E413" i="1"/>
  <c r="D250" i="1"/>
  <c r="D13" i="2"/>
  <c r="F3" i="2"/>
  <c r="F23" i="2"/>
  <c r="F151" i="2"/>
  <c r="D293" i="2"/>
  <c r="I293" i="2"/>
  <c r="F347" i="2"/>
  <c r="G389" i="2"/>
  <c r="F11" i="2"/>
  <c r="F179" i="2"/>
  <c r="E249" i="2"/>
  <c r="E293" i="2"/>
  <c r="H249" i="2"/>
  <c r="H13" i="2"/>
  <c r="I118" i="2"/>
  <c r="F198" i="2"/>
  <c r="F413" i="1"/>
  <c r="F286" i="1"/>
  <c r="D413" i="1"/>
  <c r="F26" i="1"/>
  <c r="F250" i="1"/>
  <c r="D110" i="1"/>
  <c r="F119" i="2"/>
  <c r="F250" i="2"/>
  <c r="E13" i="2"/>
  <c r="F294" i="2"/>
  <c r="F293" i="2" l="1"/>
  <c r="G2" i="2"/>
  <c r="H2" i="2"/>
  <c r="F249" i="2"/>
  <c r="D2" i="2"/>
  <c r="F2" i="1"/>
  <c r="I2" i="2"/>
  <c r="E2" i="1"/>
  <c r="D2" i="1"/>
  <c r="E2" i="2"/>
  <c r="F13" i="2"/>
  <c r="F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DAFAC</author>
  </authors>
  <commentList>
    <comment ref="D253" authorId="0" shapeId="0" xr:uid="{840AE904-B524-4537-B05B-3A90EAC0F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 of Ecs + 1 missing</t>
        </r>
      </text>
    </comment>
    <comment ref="E253" authorId="0" shapeId="0" xr:uid="{AAFAFEAE-3954-4FE0-8518-65AE47700A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of Ecs + 1 dead</t>
        </r>
      </text>
    </comment>
    <comment ref="F253" authorId="0" shapeId="0" xr:uid="{95FD0B1F-76F0-47DB-93D3-DC0210E81B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Persons in Ecs + 1 dead</t>
        </r>
      </text>
    </comment>
    <comment ref="D254" authorId="0" shapeId="0" xr:uid="{562EAD2C-E7C1-4C96-A261-B026DAE55B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 of Ecs + 1 dead</t>
        </r>
      </text>
    </comment>
    <comment ref="E254" authorId="0" shapeId="0" xr:uid="{4BAB5B79-6D86-4AB7-821B-6741C3644F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of Ecs + 1 dead</t>
        </r>
      </text>
    </comment>
    <comment ref="F254" authorId="0" shapeId="0" xr:uid="{8C2CC33D-E7EB-4D0C-A131-180CB1A5FB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persons in Ecs + 1 dead</t>
        </r>
      </text>
    </comment>
    <comment ref="D255" authorId="0" shapeId="0" xr:uid="{48E75F56-45E5-487F-836C-62E0E457B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Ecs + 1 bgy from of 1 missing</t>
        </r>
      </text>
    </comment>
    <comment ref="E255" authorId="0" shapeId="0" xr:uid="{0558E7A4-9763-4C33-8A1C-639B7A188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+ 1 missing</t>
        </r>
      </text>
    </comment>
    <comment ref="F255" authorId="0" shapeId="0" xr:uid="{1634EA82-135B-48D6-B082-C17C92F7CF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Persons in Ecs + 1 missing</t>
        </r>
      </text>
    </comment>
    <comment ref="E259" authorId="0" shapeId="0" xr:uid="{A3F4E93C-A70D-405A-81F8-8BCF4B8E0B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Totally</t>
        </r>
      </text>
    </comment>
    <comment ref="F259" authorId="0" shapeId="0" xr:uid="{7B4B2B2E-9832-4483-A09C-4CA100361B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Totally</t>
        </r>
      </text>
    </comment>
    <comment ref="E262" authorId="0" shapeId="0" xr:uid="{99017C2C-16CC-4CC5-8AED-116F2E3C26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Partially
</t>
        </r>
      </text>
    </comment>
    <comment ref="F262" authorId="0" shapeId="0" xr:uid="{8F28BA68-D5F1-40EC-AB17-A21F5B17BC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Partially</t>
        </r>
      </text>
    </comment>
    <comment ref="E422" authorId="1" shapeId="0" xr:uid="{22F8CA52-9FB4-4D48-8D9F-56E7C6D02561}">
      <text>
        <r>
          <rPr>
            <sz val="9"/>
            <color indexed="81"/>
            <rFont val="Tahoma"/>
            <family val="2"/>
          </rPr>
          <t xml:space="preserve">based on latest data relayed to ARD Resty
</t>
        </r>
      </text>
    </comment>
    <comment ref="F422" authorId="1" shapeId="0" xr:uid="{24A72565-C68E-40BE-AD93-BB2FB5F05207}">
      <text>
        <r>
          <rPr>
            <sz val="9"/>
            <color indexed="81"/>
            <rFont val="Tahoma"/>
            <family val="2"/>
          </rPr>
          <t xml:space="preserve">based on latest data relayed to ARD Resty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DAFAC</author>
  </authors>
  <commentList>
    <comment ref="D400" authorId="0" shapeId="0" xr:uid="{976FDB26-1232-4615-96C9-D43BBA23ED1C}">
      <text>
        <r>
          <rPr>
            <sz val="9"/>
            <color indexed="81"/>
            <rFont val="Tahoma"/>
            <family val="2"/>
          </rPr>
          <t xml:space="preserve">based on data relayed to ARD Resty
</t>
        </r>
      </text>
    </comment>
    <comment ref="E400" authorId="0" shapeId="0" xr:uid="{E4AE3ED5-A430-45C5-A786-D20057A36239}">
      <text>
        <r>
          <rPr>
            <sz val="9"/>
            <color indexed="81"/>
            <rFont val="Tahoma"/>
            <family val="2"/>
          </rPr>
          <t xml:space="preserve">Based on latest data relayed to ARD Resty
</t>
        </r>
      </text>
    </comment>
  </commentList>
</comments>
</file>

<file path=xl/sharedStrings.xml><?xml version="1.0" encoding="utf-8"?>
<sst xmlns="http://schemas.openxmlformats.org/spreadsheetml/2006/main" count="3654" uniqueCount="1104">
  <si>
    <t>Typhoon name</t>
  </si>
  <si>
    <t>Year</t>
  </si>
  <si>
    <t>Province / City / Municipality</t>
  </si>
  <si>
    <t>Brgys.</t>
  </si>
  <si>
    <t>Families</t>
  </si>
  <si>
    <t>Person</t>
  </si>
  <si>
    <t>GLENDA</t>
  </si>
  <si>
    <t>TOTAL</t>
  </si>
  <si>
    <t>NCR</t>
  </si>
  <si>
    <t>Pasay</t>
  </si>
  <si>
    <t>Navotas</t>
  </si>
  <si>
    <t>Manila</t>
  </si>
  <si>
    <t>Quezon City</t>
  </si>
  <si>
    <t>Caloocan</t>
  </si>
  <si>
    <t xml:space="preserve">Valenzuela </t>
  </si>
  <si>
    <t>Marikina</t>
  </si>
  <si>
    <t>Malabon</t>
  </si>
  <si>
    <t>Taguig</t>
  </si>
  <si>
    <t>Las Pinas</t>
  </si>
  <si>
    <t>Mandaluyong</t>
  </si>
  <si>
    <t>Muntinlupa</t>
  </si>
  <si>
    <t>Paranaque</t>
  </si>
  <si>
    <t>Pasig</t>
  </si>
  <si>
    <t>REGION I</t>
  </si>
  <si>
    <t>PANGASINAN</t>
  </si>
  <si>
    <t>Bolinao</t>
  </si>
  <si>
    <t>Dasol</t>
  </si>
  <si>
    <t>Infanta</t>
  </si>
  <si>
    <t>Sual</t>
  </si>
  <si>
    <t>ILOCOS NORTE</t>
  </si>
  <si>
    <t>Batac City</t>
  </si>
  <si>
    <t>REGION III</t>
  </si>
  <si>
    <t>AURORA</t>
  </si>
  <si>
    <t>Dingalan</t>
  </si>
  <si>
    <t>BATAAN</t>
  </si>
  <si>
    <t>Abucay</t>
  </si>
  <si>
    <t>Bagac</t>
  </si>
  <si>
    <t>Balanga City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</si>
  <si>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</si>
  <si>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</si>
  <si>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</si>
  <si>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</si>
  <si>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</si>
  <si>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</si>
  <si>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</si>
  <si>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</si>
  <si>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</si>
  <si>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BULACAN</t>
  </si>
  <si>
    <t>Bulakan</t>
  </si>
  <si>
    <t>Angat</t>
  </si>
  <si>
    <t>Balagtas</t>
  </si>
  <si>
    <t>Baliuag</t>
  </si>
  <si>
    <t>Bocaue</t>
  </si>
  <si>
    <t>Bustos</t>
  </si>
  <si>
    <t>Calumpit</t>
  </si>
  <si>
    <t>City of Malolos</t>
  </si>
  <si>
    <t>City of Meycauayan</t>
  </si>
  <si>
    <t>City of San Jose del Monte</t>
  </si>
  <si>
    <t>Dona Remedios Trinidad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</si>
  <si>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</si>
  <si>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</si>
  <si>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</si>
  <si>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</si>
  <si>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</si>
  <si>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</si>
  <si>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</si>
  <si>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</si>
  <si>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</si>
  <si>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Ildefonso</t>
  </si>
  <si>
    <t>San Miguel</t>
  </si>
  <si>
    <t>San Rafael</t>
  </si>
  <si>
    <t>Sta. Maria</t>
  </si>
  <si>
    <t>PAMPANGA</t>
  </si>
  <si>
    <t>Angeles City</t>
  </si>
  <si>
    <t>Apalit</t>
  </si>
  <si>
    <t>Arayat</t>
  </si>
  <si>
    <t>Bacolor</t>
  </si>
  <si>
    <t>Candaba</t>
  </si>
  <si>
    <t>City of Sa Fernando</t>
  </si>
  <si>
    <t>Floridablanca</t>
  </si>
  <si>
    <t>Guagua</t>
  </si>
  <si>
    <t>Lubao</t>
  </si>
  <si>
    <t>Mabalacat</t>
  </si>
  <si>
    <t>Macabebe</t>
  </si>
  <si>
    <t>Magalang</t>
  </si>
  <si>
    <t>Masantol</t>
  </si>
  <si>
    <t>Mexico</t>
  </si>
  <si>
    <t>Minalin</t>
  </si>
  <si>
    <t>Porac</t>
  </si>
  <si>
    <t xml:space="preserve">San Luis </t>
  </si>
  <si>
    <t>San Simon</t>
  </si>
  <si>
    <t>Sasmuan</t>
  </si>
  <si>
    <t>Sta. Ana</t>
  </si>
  <si>
    <t>Sta. Rita</t>
  </si>
  <si>
    <t>Sto. Tomas</t>
  </si>
  <si>
    <t>TARLAC</t>
  </si>
  <si>
    <t>Anao</t>
  </si>
  <si>
    <t>Bamban</t>
  </si>
  <si>
    <t>Camilig</t>
  </si>
  <si>
    <t>Capas</t>
  </si>
  <si>
    <t>ZAMBALES</t>
  </si>
  <si>
    <t>Botolan</t>
  </si>
  <si>
    <t>Cabangan</t>
  </si>
  <si>
    <t>Candelaria</t>
  </si>
  <si>
    <t>Castillejos</t>
  </si>
  <si>
    <t>Iba</t>
  </si>
  <si>
    <t>Masinloc</t>
  </si>
  <si>
    <t>Olongapo City</t>
  </si>
  <si>
    <t>Palauig</t>
  </si>
  <si>
    <t>San Antonio</t>
  </si>
  <si>
    <t>San Felipe</t>
  </si>
  <si>
    <t>San Marcelino</t>
  </si>
  <si>
    <t>San Narciso</t>
  </si>
  <si>
    <t>Sta. Cruz</t>
  </si>
  <si>
    <t>Subic</t>
  </si>
  <si>
    <t>REGION IV-A</t>
  </si>
  <si>
    <t>BATANGAS</t>
  </si>
  <si>
    <t>Balayan</t>
  </si>
  <si>
    <t>Calaca</t>
  </si>
  <si>
    <t>Calatagan</t>
  </si>
  <si>
    <t>Lemery</t>
  </si>
  <si>
    <t>Lian</t>
  </si>
  <si>
    <t>Nasugbu</t>
  </si>
  <si>
    <t>Taal</t>
  </si>
  <si>
    <t>Tuy</t>
  </si>
  <si>
    <t>Batangas City</t>
  </si>
  <si>
    <t>Bauan</t>
  </si>
  <si>
    <t>Lobo</t>
  </si>
  <si>
    <t>Mabini</t>
  </si>
  <si>
    <t>San Luis</t>
  </si>
  <si>
    <t>San Pascual</t>
  </si>
  <si>
    <t>Tingloy</t>
  </si>
  <si>
    <t>Tanauan City</t>
  </si>
  <si>
    <t>Agoncillo</t>
  </si>
  <si>
    <t>Alitagtag</t>
  </si>
  <si>
    <t>Balete</t>
  </si>
  <si>
    <t>Cuenca</t>
  </si>
  <si>
    <t>Laurel</t>
  </si>
  <si>
    <t>Malvar</t>
  </si>
  <si>
    <t>Mataas na Kahoy</t>
  </si>
  <si>
    <t>San Nicolas</t>
  </si>
  <si>
    <t>Sta. Teresita</t>
  </si>
  <si>
    <t>Talisay</t>
  </si>
  <si>
    <t>Lipa City</t>
  </si>
  <si>
    <t>Ibaan</t>
  </si>
  <si>
    <t>Padre Garcia</t>
  </si>
  <si>
    <t>Rosario</t>
  </si>
  <si>
    <t>San Jose</t>
  </si>
  <si>
    <t>San Juan</t>
  </si>
  <si>
    <t>Taysan</t>
  </si>
  <si>
    <t>CAVITE</t>
  </si>
  <si>
    <t>Cavite City</t>
  </si>
  <si>
    <t>Kawit</t>
  </si>
  <si>
    <t>Noveleta</t>
  </si>
  <si>
    <t>Rosario1</t>
  </si>
  <si>
    <t>Bacoor City</t>
  </si>
  <si>
    <t>Imus City</t>
  </si>
  <si>
    <t>Dasmarinas City</t>
  </si>
  <si>
    <t>Carmona</t>
  </si>
  <si>
    <t>GMA</t>
  </si>
  <si>
    <t>Silang</t>
  </si>
  <si>
    <t>Trece Martires City</t>
  </si>
  <si>
    <t>Amadeo</t>
  </si>
  <si>
    <t>Gen. Trias</t>
  </si>
  <si>
    <t>Tanza</t>
  </si>
  <si>
    <t>Tagaytay City</t>
  </si>
  <si>
    <t>Alfonso</t>
  </si>
  <si>
    <t>General Aguinaldo</t>
  </si>
  <si>
    <t>Indang</t>
  </si>
  <si>
    <t>Magallanes</t>
  </si>
  <si>
    <t>Maragondon</t>
  </si>
  <si>
    <t>Mendez</t>
  </si>
  <si>
    <t>Naic</t>
  </si>
  <si>
    <t>Ternate</t>
  </si>
  <si>
    <t>LAGUNA</t>
  </si>
  <si>
    <t>Binan</t>
  </si>
  <si>
    <t>San Pedro</t>
  </si>
  <si>
    <t>Sta. Rosa</t>
  </si>
  <si>
    <t>Cabuyao City</t>
  </si>
  <si>
    <t>Calamba City</t>
  </si>
  <si>
    <t>Bay</t>
  </si>
  <si>
    <t>Los Baños</t>
  </si>
  <si>
    <t>San Pablo</t>
  </si>
  <si>
    <t>Alaminos</t>
  </si>
  <si>
    <t>Calauan</t>
  </si>
  <si>
    <t>Liliw</t>
  </si>
  <si>
    <t>Nagcarlan</t>
  </si>
  <si>
    <t>Rizal</t>
  </si>
  <si>
    <t>Victoria</t>
  </si>
  <si>
    <t>Famy</t>
  </si>
  <si>
    <t>Luisiana</t>
  </si>
  <si>
    <t>Mabitac</t>
  </si>
  <si>
    <t>Magdalena</t>
  </si>
  <si>
    <t>Majayjay</t>
  </si>
  <si>
    <t>Paete</t>
  </si>
  <si>
    <t>Pagsanjan</t>
  </si>
  <si>
    <t>Pakil</t>
  </si>
  <si>
    <t>Pangil</t>
  </si>
  <si>
    <t>Pila</t>
  </si>
  <si>
    <t>Siniloan</t>
  </si>
  <si>
    <t>Sta Maria</t>
  </si>
  <si>
    <t>QUEZON</t>
  </si>
  <si>
    <t>General Nakar</t>
  </si>
  <si>
    <t>Lucban</t>
  </si>
  <si>
    <t>Mauban</t>
  </si>
  <si>
    <t>Pagbilao</t>
  </si>
  <si>
    <t>Real</t>
  </si>
  <si>
    <t>Sampaloc</t>
  </si>
  <si>
    <t>Tayabas</t>
  </si>
  <si>
    <t>Dolores</t>
  </si>
  <si>
    <t>Lucena City</t>
  </si>
  <si>
    <t>Sariaya</t>
  </si>
  <si>
    <t>Tiaong</t>
  </si>
  <si>
    <t>Agdangan</t>
  </si>
  <si>
    <t>Buenavista</t>
  </si>
  <si>
    <t>Catanaun</t>
  </si>
  <si>
    <t>General Luna</t>
  </si>
  <si>
    <t>Macalelon</t>
  </si>
  <si>
    <t>Mulanay</t>
  </si>
  <si>
    <t>Padre Burgos</t>
  </si>
  <si>
    <t>Pitogo</t>
  </si>
  <si>
    <t>San Andres</t>
  </si>
  <si>
    <t>San Francisco</t>
  </si>
  <si>
    <t>Unisan</t>
  </si>
  <si>
    <t>Alabat</t>
  </si>
  <si>
    <t>Atimonan</t>
  </si>
  <si>
    <t>Calauag</t>
  </si>
  <si>
    <t>Guinayangan</t>
  </si>
  <si>
    <t>Gumaca</t>
  </si>
  <si>
    <t>Lopez</t>
  </si>
  <si>
    <t>Perez</t>
  </si>
  <si>
    <t>Plaredel</t>
  </si>
  <si>
    <t>Quezon1</t>
  </si>
  <si>
    <t>Tagkawayan</t>
  </si>
  <si>
    <t>RIZAL</t>
  </si>
  <si>
    <t>Antipolo</t>
  </si>
  <si>
    <t>Angono</t>
  </si>
  <si>
    <t>Binangonan</t>
  </si>
  <si>
    <t>Cainta</t>
  </si>
  <si>
    <t>Pililia</t>
  </si>
  <si>
    <t>Taytay</t>
  </si>
  <si>
    <t>Baras</t>
  </si>
  <si>
    <t>Cardona</t>
  </si>
  <si>
    <t>Jala Jala</t>
  </si>
  <si>
    <t>Rodriguez</t>
  </si>
  <si>
    <t>San Mateo</t>
  </si>
  <si>
    <t>Tanay</t>
  </si>
  <si>
    <t>Teresa</t>
  </si>
  <si>
    <t>REGION IV-B</t>
  </si>
  <si>
    <t>MARINDUQUE</t>
  </si>
  <si>
    <t>Gasan</t>
  </si>
  <si>
    <t>Mogpog</t>
  </si>
  <si>
    <t>Boac</t>
  </si>
  <si>
    <t>OCCIDENTAL MINDORO</t>
  </si>
  <si>
    <t>Abra De Ilog</t>
  </si>
  <si>
    <t>Mamburao</t>
  </si>
  <si>
    <t>Sablayan</t>
  </si>
  <si>
    <t>Lubang</t>
  </si>
  <si>
    <t>Looc</t>
  </si>
  <si>
    <t>Magsaysay</t>
  </si>
  <si>
    <t>Paluan</t>
  </si>
  <si>
    <t>Calintaan</t>
  </si>
  <si>
    <t>ORIENTAL MINDORO</t>
  </si>
  <si>
    <t xml:space="preserve">Naujan </t>
  </si>
  <si>
    <t>Calapan City</t>
  </si>
  <si>
    <t>San Teodoro</t>
  </si>
  <si>
    <t>Mansalay</t>
  </si>
  <si>
    <t>Baco</t>
  </si>
  <si>
    <t>Puerto Galera</t>
  </si>
  <si>
    <t>ROMBLON</t>
  </si>
  <si>
    <t>Cajidiocan</t>
  </si>
  <si>
    <t>Calatrava</t>
  </si>
  <si>
    <t>Ferrol</t>
  </si>
  <si>
    <t>Looc, Romblon</t>
  </si>
  <si>
    <t>Magdiwang</t>
  </si>
  <si>
    <t>Odiongan</t>
  </si>
  <si>
    <t>San Agustin</t>
  </si>
  <si>
    <t>Sta Fe</t>
  </si>
  <si>
    <t>REGION V</t>
  </si>
  <si>
    <t>ALBAY</t>
  </si>
  <si>
    <t>Bacacay</t>
  </si>
  <si>
    <t>Camalig</t>
  </si>
  <si>
    <t>Daraga</t>
  </si>
  <si>
    <t>Guinobatan</t>
  </si>
  <si>
    <t>Jovellar</t>
  </si>
  <si>
    <t>Legazpi City**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</si>
  <si>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</si>
  <si>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Libon</t>
  </si>
  <si>
    <t>Ligao City</t>
  </si>
  <si>
    <t>Malilipot</t>
  </si>
  <si>
    <t>Malinao**</t>
  </si>
  <si>
    <t>Manito</t>
  </si>
  <si>
    <t>Oas</t>
  </si>
  <si>
    <t>Pioduran</t>
  </si>
  <si>
    <t>Pioduran Port*</t>
  </si>
  <si>
    <t>Polangui</t>
  </si>
  <si>
    <t>Rapu-Rapu</t>
  </si>
  <si>
    <t>Sto Domingo</t>
  </si>
  <si>
    <t>Tabaco City</t>
  </si>
  <si>
    <t>(Tabaco City)</t>
  </si>
  <si>
    <t>Tiwi</t>
  </si>
  <si>
    <t>SORSOGON</t>
  </si>
  <si>
    <t>Barcelona</t>
  </si>
  <si>
    <t>Bulan</t>
  </si>
  <si>
    <t>Bulusan</t>
  </si>
  <si>
    <t>Casiguran</t>
  </si>
  <si>
    <t>Castilla</t>
  </si>
  <si>
    <t>Donsol</t>
  </si>
  <si>
    <t>Gubat</t>
  </si>
  <si>
    <t>Irosin</t>
  </si>
  <si>
    <t>Juban</t>
  </si>
  <si>
    <t>Matnog</t>
  </si>
  <si>
    <t>Matnog Port*</t>
  </si>
  <si>
    <t>Prieto Diaz</t>
  </si>
  <si>
    <t>Pilar Port*</t>
  </si>
  <si>
    <t>Sorsogon City</t>
  </si>
  <si>
    <t>Sta. magdalena</t>
  </si>
  <si>
    <t>CAMARINES NORTE</t>
  </si>
  <si>
    <t>Basud</t>
  </si>
  <si>
    <t>Capalonga</t>
  </si>
  <si>
    <t>Daet</t>
  </si>
  <si>
    <t>Jose Panganiban</t>
  </si>
  <si>
    <t>Labo</t>
  </si>
  <si>
    <t>Mercedes</t>
  </si>
  <si>
    <t>Paracale</t>
  </si>
  <si>
    <t>San Lorenzo Ruiz</t>
  </si>
  <si>
    <t>San Vicente</t>
  </si>
  <si>
    <t>Sta Elena</t>
  </si>
  <si>
    <t>Vinzon</t>
  </si>
  <si>
    <t>CAMARINES SUR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</si>
  <si>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</si>
  <si>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</si>
  <si>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</si>
  <si>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</si>
  <si>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</si>
  <si>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</si>
  <si>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</si>
  <si>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</si>
  <si>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</si>
  <si>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</si>
  <si>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</si>
  <si>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</si>
  <si>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</si>
  <si>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</si>
  <si>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</si>
  <si>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Iriga City</t>
  </si>
  <si>
    <t>Lagonoy</t>
  </si>
  <si>
    <t>Libmanan</t>
  </si>
  <si>
    <t>Lupi</t>
  </si>
  <si>
    <t>Magarao</t>
  </si>
  <si>
    <t>Milaor</t>
  </si>
  <si>
    <t>Minalabac</t>
  </si>
  <si>
    <t>Nabua</t>
  </si>
  <si>
    <t>Naga City</t>
  </si>
  <si>
    <t>Ocampo</t>
  </si>
  <si>
    <t>Pamplona</t>
  </si>
  <si>
    <t>Pasacao</t>
  </si>
  <si>
    <t>Pili</t>
  </si>
  <si>
    <t>Presentacion</t>
  </si>
  <si>
    <t>Ragay</t>
  </si>
  <si>
    <t>Sangay</t>
  </si>
  <si>
    <t>San Fernando</t>
  </si>
  <si>
    <t>Sipocot</t>
  </si>
  <si>
    <t xml:space="preserve">Siruma </t>
  </si>
  <si>
    <t>Tigaon</t>
  </si>
  <si>
    <t>Tinambac</t>
  </si>
  <si>
    <t>CATANDUANES</t>
  </si>
  <si>
    <t>Bagamanoc</t>
  </si>
  <si>
    <t>Bato, Catanduanes</t>
  </si>
  <si>
    <t>Caramoan, Catanduanes</t>
  </si>
  <si>
    <t>Gigmoto</t>
  </si>
  <si>
    <t>Pandan</t>
  </si>
  <si>
    <t>Panganiban</t>
  </si>
  <si>
    <t>Viga</t>
  </si>
  <si>
    <t>Virac</t>
  </si>
  <si>
    <t>MASBATE</t>
  </si>
  <si>
    <t>Aroroy</t>
  </si>
  <si>
    <t>Baleno</t>
  </si>
  <si>
    <t>Balud</t>
  </si>
  <si>
    <t>Batuan</t>
  </si>
  <si>
    <t>Cawayan</t>
  </si>
  <si>
    <t>Cataingan</t>
  </si>
  <si>
    <t>Claveria</t>
  </si>
  <si>
    <t>Del Gallego, Masbate</t>
  </si>
  <si>
    <t>Dimasalang</t>
  </si>
  <si>
    <t>Esperanza</t>
  </si>
  <si>
    <t>Mandaon</t>
  </si>
  <si>
    <t>Masbate City</t>
  </si>
  <si>
    <t>Milagros</t>
  </si>
  <si>
    <t>Mobo</t>
  </si>
  <si>
    <t>Monreal</t>
  </si>
  <si>
    <t>Palanas</t>
  </si>
  <si>
    <t>Pasacao, Masbate</t>
  </si>
  <si>
    <t>Pio V. Cruz</t>
  </si>
  <si>
    <t>Placer</t>
  </si>
  <si>
    <t>San Jacinto</t>
  </si>
  <si>
    <t>San Fernando, Masbate</t>
  </si>
  <si>
    <t>Uson</t>
  </si>
  <si>
    <t>REGION VIII</t>
  </si>
  <si>
    <t>TACLOBAN CITY</t>
  </si>
  <si>
    <t>NORTHERN SAMAR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</si>
  <si>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</si>
  <si>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</si>
  <si>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</si>
  <si>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</si>
  <si>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</si>
  <si>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</si>
  <si>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</si>
  <si>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</si>
  <si>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</si>
  <si>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</si>
  <si>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Lavezares</t>
  </si>
  <si>
    <t>Lope de Vega</t>
  </si>
  <si>
    <t>Mapanas</t>
  </si>
  <si>
    <t>Mondragon</t>
  </si>
  <si>
    <t>Palapag</t>
  </si>
  <si>
    <t>Pambujan</t>
  </si>
  <si>
    <t>San IsIdro</t>
  </si>
  <si>
    <t>San Roque</t>
  </si>
  <si>
    <t>Silvino Lobos</t>
  </si>
  <si>
    <t>EASTERN SAMAR</t>
  </si>
  <si>
    <t>Arteche</t>
  </si>
  <si>
    <t>Oras</t>
  </si>
  <si>
    <t>San Policarpo</t>
  </si>
  <si>
    <t>Jipapad</t>
  </si>
  <si>
    <t>CATBALOGAN CITY</t>
  </si>
  <si>
    <t>CALBAYOG CITY</t>
  </si>
  <si>
    <t>WESTERN SAMAR</t>
  </si>
  <si>
    <t>Almagro</t>
  </si>
  <si>
    <t>Calbiga</t>
  </si>
  <si>
    <t>Daram</t>
  </si>
  <si>
    <t>Gandara</t>
  </si>
  <si>
    <t>Hinabangan</t>
  </si>
  <si>
    <t>Jiabong</t>
  </si>
  <si>
    <t>Motiong</t>
  </si>
  <si>
    <t>Pagsangjan</t>
  </si>
  <si>
    <t>Paranas</t>
  </si>
  <si>
    <t>Pinabacdao</t>
  </si>
  <si>
    <t>San Jorge</t>
  </si>
  <si>
    <t>San Sebastian</t>
  </si>
  <si>
    <t>Sta. Margarita</t>
  </si>
  <si>
    <t>Sto Nino</t>
  </si>
  <si>
    <t>Tagapul-an</t>
  </si>
  <si>
    <t>Talalora</t>
  </si>
  <si>
    <t>Tarangnan</t>
  </si>
  <si>
    <t>Villa real</t>
  </si>
  <si>
    <t>Zumarraga</t>
  </si>
  <si>
    <t>LUIS</t>
  </si>
  <si>
    <t>CAR</t>
  </si>
  <si>
    <t>Apayao</t>
  </si>
  <si>
    <t>Conner</t>
  </si>
  <si>
    <t>Kabugao</t>
  </si>
  <si>
    <t>Flora</t>
  </si>
  <si>
    <t>Luna</t>
  </si>
  <si>
    <t>Pudtol</t>
  </si>
  <si>
    <t>Santa Marcela</t>
  </si>
  <si>
    <t>Benguet</t>
  </si>
  <si>
    <t>Itogon</t>
  </si>
  <si>
    <t>Tuba</t>
  </si>
  <si>
    <t>Tublay</t>
  </si>
  <si>
    <t>Kalinga </t>
  </si>
  <si>
    <t>Lubuagan</t>
  </si>
  <si>
    <t>Pinukpuk</t>
  </si>
  <si>
    <t>Tabuk City</t>
  </si>
  <si>
    <t>Mountain Province </t>
  </si>
  <si>
    <t>Bontoc</t>
  </si>
  <si>
    <t>Bauko</t>
  </si>
  <si>
    <t>Ilocos Norte</t>
  </si>
  <si>
    <t>Bangui</t>
  </si>
  <si>
    <t>Pagudpud</t>
  </si>
  <si>
    <t>La Union</t>
  </si>
  <si>
    <t>Bacnotan</t>
  </si>
  <si>
    <t>San Fernando City</t>
  </si>
  <si>
    <t>Sudipen</t>
  </si>
  <si>
    <t>Agoo</t>
  </si>
  <si>
    <t>Caba</t>
  </si>
  <si>
    <t>Santo Tomas</t>
  </si>
  <si>
    <t>Pangasinan</t>
  </si>
  <si>
    <t>Alaminos City</t>
  </si>
  <si>
    <t>Aguilar</t>
  </si>
  <si>
    <t>Labrador</t>
  </si>
  <si>
    <t>Urbiztondo</t>
  </si>
  <si>
    <t>Bugallon</t>
  </si>
  <si>
    <t>Bayambang</t>
  </si>
  <si>
    <t>San Carlos City</t>
  </si>
  <si>
    <t>Calasiao</t>
  </si>
  <si>
    <t>Mapandan</t>
  </si>
  <si>
    <t>Malasiqui</t>
  </si>
  <si>
    <t>Santa Barbara</t>
  </si>
  <si>
    <t>Dagupan City</t>
  </si>
  <si>
    <t>Manaoag</t>
  </si>
  <si>
    <t>Mangaldan</t>
  </si>
  <si>
    <t>San Fabian</t>
  </si>
  <si>
    <t>Binalonan</t>
  </si>
  <si>
    <t>Laoac</t>
  </si>
  <si>
    <t>Pozzorubio</t>
  </si>
  <si>
    <t>Urdaneta City</t>
  </si>
  <si>
    <t>Villasis</t>
  </si>
  <si>
    <t>Bautista</t>
  </si>
  <si>
    <t>Sison</t>
  </si>
  <si>
    <t>Asingan</t>
  </si>
  <si>
    <t>Balungao</t>
  </si>
  <si>
    <t>Natividad</t>
  </si>
  <si>
    <t>Rosales</t>
  </si>
  <si>
    <t>San Manuel</t>
  </si>
  <si>
    <t>San Quintin</t>
  </si>
  <si>
    <t>Tayug</t>
  </si>
  <si>
    <t>Umingan</t>
  </si>
  <si>
    <t>REGION II </t>
  </si>
  <si>
    <t>Cagayan </t>
  </si>
  <si>
    <t>Alcala</t>
  </si>
  <si>
    <t>Aparri</t>
  </si>
  <si>
    <t>Gonzaga</t>
  </si>
  <si>
    <t>Lasam</t>
  </si>
  <si>
    <t>Piat</t>
  </si>
  <si>
    <t>Santa Praxedes</t>
  </si>
  <si>
    <t>Santo Niño (Faire)</t>
  </si>
  <si>
    <t>Amulung</t>
  </si>
  <si>
    <t>Iguig</t>
  </si>
  <si>
    <t>Tuao</t>
  </si>
  <si>
    <t>Tuguegarao City</t>
  </si>
  <si>
    <t>Isabela </t>
  </si>
  <si>
    <t>Divilacan</t>
  </si>
  <si>
    <t>Ilagan</t>
  </si>
  <si>
    <t>Maconacon</t>
  </si>
  <si>
    <t>Palanan</t>
  </si>
  <si>
    <t>Santa Maria</t>
  </si>
  <si>
    <t>Dinapigue </t>
  </si>
  <si>
    <t>Nueva Vizcaya </t>
  </si>
  <si>
    <t>Bayombong</t>
  </si>
  <si>
    <t>Kayapa</t>
  </si>
  <si>
    <t>Santa Fe</t>
  </si>
  <si>
    <t>REGION III </t>
  </si>
  <si>
    <t>Aurora </t>
  </si>
  <si>
    <t>Dipaculao</t>
  </si>
  <si>
    <t>Bataan </t>
  </si>
  <si>
    <t>Bulacan </t>
  </si>
  <si>
    <t>Nueva Ecija </t>
  </si>
  <si>
    <t>Cuyapo</t>
  </si>
  <si>
    <t>Licab</t>
  </si>
  <si>
    <t>Talavera</t>
  </si>
  <si>
    <t>Zaragoza</t>
  </si>
  <si>
    <t>Talugtog</t>
  </si>
  <si>
    <t>Cabanatuan City</t>
  </si>
  <si>
    <t>Laur</t>
  </si>
  <si>
    <t>Cabiao</t>
  </si>
  <si>
    <t>City of Gapan</t>
  </si>
  <si>
    <t>General Tinio (Papaya)</t>
  </si>
  <si>
    <t>Jaen</t>
  </si>
  <si>
    <t>San Isidro</t>
  </si>
  <si>
    <t>Pampanga </t>
  </si>
  <si>
    <t>Tarlac </t>
  </si>
  <si>
    <t>Mayantoc</t>
  </si>
  <si>
    <t>Moncada</t>
  </si>
  <si>
    <t>Paniqui</t>
  </si>
  <si>
    <t>Ramos</t>
  </si>
  <si>
    <t>San Clemente</t>
  </si>
  <si>
    <t>Santa Ignacia</t>
  </si>
  <si>
    <t>Gerona</t>
  </si>
  <si>
    <t>La Paz</t>
  </si>
  <si>
    <t>Zambales </t>
  </si>
  <si>
    <t>Santa Cruz</t>
  </si>
  <si>
    <t>REGION IV-A </t>
  </si>
  <si>
    <t>Rizal </t>
  </si>
  <si>
    <t>REGION VI </t>
  </si>
  <si>
    <t>Negros Occidental </t>
  </si>
  <si>
    <t>Isabela</t>
  </si>
  <si>
    <t>MARIO</t>
  </si>
  <si>
    <t xml:space="preserve"> TOTAL </t>
  </si>
  <si>
    <t xml:space="preserve"> NCR </t>
  </si>
  <si>
    <t xml:space="preserve"> Pasay </t>
  </si>
  <si>
    <t xml:space="preserve"> Navotas </t>
  </si>
  <si>
    <t xml:space="preserve"> Manila </t>
  </si>
  <si>
    <t xml:space="preserve"> Quezon City </t>
  </si>
  <si>
    <t xml:space="preserve"> Caloocan </t>
  </si>
  <si>
    <t xml:space="preserve"> Valenzuela </t>
  </si>
  <si>
    <t xml:space="preserve"> Marikina </t>
  </si>
  <si>
    <t xml:space="preserve"> Malabon </t>
  </si>
  <si>
    <t xml:space="preserve"> Taguig </t>
  </si>
  <si>
    <t xml:space="preserve"> Las Pinas </t>
  </si>
  <si>
    <t xml:space="preserve"> Mandaluyong </t>
  </si>
  <si>
    <t xml:space="preserve"> Muntinlupa </t>
  </si>
  <si>
    <t xml:space="preserve"> Pasig </t>
  </si>
  <si>
    <t xml:space="preserve"> San Juan </t>
  </si>
  <si>
    <t xml:space="preserve"> Makati </t>
  </si>
  <si>
    <t xml:space="preserve"> CAR </t>
  </si>
  <si>
    <t xml:space="preserve"> Abra </t>
  </si>
  <si>
    <t xml:space="preserve"> Boliney </t>
  </si>
  <si>
    <t xml:space="preserve"> Bucay </t>
  </si>
  <si>
    <t xml:space="preserve"> Bucloc </t>
  </si>
  <si>
    <t xml:space="preserve"> Daguioman </t>
  </si>
  <si>
    <t xml:space="preserve"> Langiden </t>
  </si>
  <si>
    <t xml:space="preserve"> Luba </t>
  </si>
  <si>
    <t xml:space="preserve"> Manabo </t>
  </si>
  <si>
    <t xml:space="preserve"> Peñarrubia </t>
  </si>
  <si>
    <t xml:space="preserve"> Pidigan </t>
  </si>
  <si>
    <t xml:space="preserve"> Pilar </t>
  </si>
  <si>
    <t xml:space="preserve"> Sallapadan </t>
  </si>
  <si>
    <t xml:space="preserve"> San Isidro </t>
  </si>
  <si>
    <t xml:space="preserve"> San Quintin </t>
  </si>
  <si>
    <t xml:space="preserve"> Tubo </t>
  </si>
  <si>
    <t xml:space="preserve"> Villaviciosa </t>
  </si>
  <si>
    <t xml:space="preserve"> Bangued </t>
  </si>
  <si>
    <t xml:space="preserve"> Danglas </t>
  </si>
  <si>
    <t xml:space="preserve"> Dolores </t>
  </si>
  <si>
    <t xml:space="preserve"> La Paz </t>
  </si>
  <si>
    <t xml:space="preserve"> Lacub </t>
  </si>
  <si>
    <t xml:space="preserve"> Lagangilang </t>
  </si>
  <si>
    <t xml:space="preserve"> Lagayan </t>
  </si>
  <si>
    <t xml:space="preserve"> Licuan-Baay(Licuan) </t>
  </si>
  <si>
    <t xml:space="preserve"> Malibcong </t>
  </si>
  <si>
    <t xml:space="preserve"> Tineg </t>
  </si>
  <si>
    <t xml:space="preserve"> Tayum </t>
  </si>
  <si>
    <t xml:space="preserve"> Apayao </t>
  </si>
  <si>
    <t xml:space="preserve"> Calanasan (Bayag) </t>
  </si>
  <si>
    <t xml:space="preserve"> Santa Marcela </t>
  </si>
  <si>
    <t xml:space="preserve"> Benguet </t>
  </si>
  <si>
    <t xml:space="preserve"> Baguio City </t>
  </si>
  <si>
    <t xml:space="preserve"> Tuba </t>
  </si>
  <si>
    <t xml:space="preserve"> Kibungan </t>
  </si>
  <si>
    <t xml:space="preserve"> La Trinidad </t>
  </si>
  <si>
    <t xml:space="preserve"> Tublay </t>
  </si>
  <si>
    <t xml:space="preserve"> Ifugao </t>
  </si>
  <si>
    <t xml:space="preserve"> Lagawe </t>
  </si>
  <si>
    <t xml:space="preserve"> Tinoc </t>
  </si>
  <si>
    <t xml:space="preserve"> Kalinga </t>
  </si>
  <si>
    <t xml:space="preserve"> Lubuagan </t>
  </si>
  <si>
    <t xml:space="preserve"> Mountain Province </t>
  </si>
  <si>
    <t xml:space="preserve"> Bontoc </t>
  </si>
  <si>
    <t xml:space="preserve"> Bauko </t>
  </si>
  <si>
    <t xml:space="preserve"> Tadian </t>
  </si>
  <si>
    <t xml:space="preserve"> REGION I </t>
  </si>
  <si>
    <t xml:space="preserve"> Ilocos Norte </t>
  </si>
  <si>
    <t xml:space="preserve"> Adams </t>
  </si>
  <si>
    <t xml:space="preserve"> Bacarra </t>
  </si>
  <si>
    <t xml:space="preserve"> Bangui </t>
  </si>
  <si>
    <t xml:space="preserve"> Burgos </t>
  </si>
  <si>
    <t xml:space="preserve"> Carasi</t>
  </si>
  <si>
    <t xml:space="preserve"> Dumalneg </t>
  </si>
  <si>
    <t xml:space="preserve"> Laoag City </t>
  </si>
  <si>
    <t xml:space="preserve"> Pagudpud </t>
  </si>
  <si>
    <t xml:space="preserve"> Pasuquin </t>
  </si>
  <si>
    <t xml:space="preserve"> Piddig </t>
  </si>
  <si>
    <t xml:space="preserve"> Sarrat </t>
  </si>
  <si>
    <t xml:space="preserve"> Vintar </t>
  </si>
  <si>
    <t xml:space="preserve"> Badoc </t>
  </si>
  <si>
    <t xml:space="preserve"> Banna (Espiritu) </t>
  </si>
  <si>
    <t xml:space="preserve"> Batac City </t>
  </si>
  <si>
    <t xml:space="preserve"> Currimao </t>
  </si>
  <si>
    <t xml:space="preserve"> Dingras </t>
  </si>
  <si>
    <t xml:space="preserve"> Marcos </t>
  </si>
  <si>
    <t xml:space="preserve"> Nueva Era </t>
  </si>
  <si>
    <t xml:space="preserve"> Paoay </t>
  </si>
  <si>
    <t xml:space="preserve"> Pinili </t>
  </si>
  <si>
    <t xml:space="preserve"> San Nicolas </t>
  </si>
  <si>
    <t xml:space="preserve"> Solsona </t>
  </si>
  <si>
    <t xml:space="preserve"> *Ilocos Norte </t>
  </si>
  <si>
    <t xml:space="preserve">                      -   </t>
  </si>
  <si>
    <t xml:space="preserve">                            -   </t>
  </si>
  <si>
    <t xml:space="preserve">                           -   </t>
  </si>
  <si>
    <t xml:space="preserve"> Ilocos Sur </t>
  </si>
  <si>
    <t xml:space="preserve"> Bantay </t>
  </si>
  <si>
    <t xml:space="preserve"> Cabugao </t>
  </si>
  <si>
    <t xml:space="preserve"> Caoayan </t>
  </si>
  <si>
    <t xml:space="preserve"> Magsingal </t>
  </si>
  <si>
    <t xml:space="preserve"> San Ildefonso </t>
  </si>
  <si>
    <t xml:space="preserve"> San Juan (Lapog) </t>
  </si>
  <si>
    <t xml:space="preserve"> San Vicente </t>
  </si>
  <si>
    <t xml:space="preserve"> Santa Catalina </t>
  </si>
  <si>
    <t xml:space="preserve"> Santo Domingo </t>
  </si>
  <si>
    <t xml:space="preserve"> Vigan City </t>
  </si>
  <si>
    <t xml:space="preserve"> Candon City </t>
  </si>
  <si>
    <t>Cervantes</t>
  </si>
  <si>
    <t xml:space="preserve"> Galimuyod </t>
  </si>
  <si>
    <t xml:space="preserve"> Gregorio del Pilar (Concepcion) </t>
  </si>
  <si>
    <t xml:space="preserve"> Lidlidda </t>
  </si>
  <si>
    <t xml:space="preserve"> Nagbukel </t>
  </si>
  <si>
    <t xml:space="preserve"> Narvacan </t>
  </si>
  <si>
    <t xml:space="preserve"> Salcedo</t>
  </si>
  <si>
    <t xml:space="preserve"> San Emilio </t>
  </si>
  <si>
    <t xml:space="preserve"> San Esteban </t>
  </si>
  <si>
    <t xml:space="preserve"> Santa </t>
  </si>
  <si>
    <t xml:space="preserve"> Santa Cruz </t>
  </si>
  <si>
    <t xml:space="preserve"> Santa Maria </t>
  </si>
  <si>
    <t xml:space="preserve"> Santiago </t>
  </si>
  <si>
    <t xml:space="preserve"> Sigay </t>
  </si>
  <si>
    <t xml:space="preserve"> Sugpon </t>
  </si>
  <si>
    <t xml:space="preserve"> Suyo</t>
  </si>
  <si>
    <t xml:space="preserve"> Tagudin </t>
  </si>
  <si>
    <t xml:space="preserve"> La Union </t>
  </si>
  <si>
    <t xml:space="preserve"> Bacnotan </t>
  </si>
  <si>
    <t xml:space="preserve"> Bangar </t>
  </si>
  <si>
    <t xml:space="preserve"> Luna </t>
  </si>
  <si>
    <t xml:space="preserve"> San Fernando City </t>
  </si>
  <si>
    <t xml:space="preserve"> San Gabriel </t>
  </si>
  <si>
    <t xml:space="preserve"> Santol </t>
  </si>
  <si>
    <t xml:space="preserve"> Sudipen </t>
  </si>
  <si>
    <t xml:space="preserve"> Agoo </t>
  </si>
  <si>
    <t xml:space="preserve"> Aringay </t>
  </si>
  <si>
    <t xml:space="preserve"> Bagulin </t>
  </si>
  <si>
    <t xml:space="preserve"> Bauang </t>
  </si>
  <si>
    <t xml:space="preserve"> Caba </t>
  </si>
  <si>
    <t xml:space="preserve"> Naguilian </t>
  </si>
  <si>
    <t xml:space="preserve"> Santo Tomas </t>
  </si>
  <si>
    <t xml:space="preserve"> Tubao </t>
  </si>
  <si>
    <t xml:space="preserve"> Pangasinan </t>
  </si>
  <si>
    <t xml:space="preserve"> Bani </t>
  </si>
  <si>
    <t xml:space="preserve"> Dasol </t>
  </si>
  <si>
    <t xml:space="preserve"> Binmaley </t>
  </si>
  <si>
    <t xml:space="preserve"> Lingayen </t>
  </si>
  <si>
    <t xml:space="preserve"> Calasiao </t>
  </si>
  <si>
    <t xml:space="preserve"> Santa Barbara </t>
  </si>
  <si>
    <t xml:space="preserve"> Dagupan City </t>
  </si>
  <si>
    <t xml:space="preserve"> San Fabian </t>
  </si>
  <si>
    <t xml:space="preserve"> San Manuel </t>
  </si>
  <si>
    <t xml:space="preserve"> REGION II </t>
  </si>
  <si>
    <t xml:space="preserve"> Cagayan </t>
  </si>
  <si>
    <t xml:space="preserve"> Calayan </t>
  </si>
  <si>
    <t xml:space="preserve"> Isabela </t>
  </si>
  <si>
    <t xml:space="preserve"> Benito Soliven </t>
  </si>
  <si>
    <t xml:space="preserve"> Nueva Vizcaya </t>
  </si>
  <si>
    <t xml:space="preserve"> Ambaguio </t>
  </si>
  <si>
    <t xml:space="preserve"> Quezon </t>
  </si>
  <si>
    <t xml:space="preserve"> Kayapa </t>
  </si>
  <si>
    <t xml:space="preserve"> Santa Fe </t>
  </si>
  <si>
    <t xml:space="preserve"> REGION III </t>
  </si>
  <si>
    <t xml:space="preserve"> Bataan </t>
  </si>
  <si>
    <t xml:space="preserve"> Balanga City </t>
  </si>
  <si>
    <t xml:space="preserve"> Bulacan </t>
  </si>
  <si>
    <t xml:space="preserve"> San Jose del Monte City </t>
  </si>
  <si>
    <t xml:space="preserve"> Calumpit </t>
  </si>
  <si>
    <t xml:space="preserve"> Balagtas (Bigaa) </t>
  </si>
  <si>
    <t xml:space="preserve"> Baliuag </t>
  </si>
  <si>
    <t xml:space="preserve"> Bocaue </t>
  </si>
  <si>
    <t xml:space="preserve"> Bustos </t>
  </si>
  <si>
    <t xml:space="preserve"> Plaridel </t>
  </si>
  <si>
    <t xml:space="preserve"> Norzagaray </t>
  </si>
  <si>
    <t xml:space="preserve"> San Miguel </t>
  </si>
  <si>
    <t xml:space="preserve"> Marilao </t>
  </si>
  <si>
    <t xml:space="preserve"> Meycauayan City </t>
  </si>
  <si>
    <t xml:space="preserve"> Obando </t>
  </si>
  <si>
    <t xml:space="preserve"> Nueva Ecija </t>
  </si>
  <si>
    <t xml:space="preserve"> Cabiao </t>
  </si>
  <si>
    <t xml:space="preserve"> San Antonio </t>
  </si>
  <si>
    <t xml:space="preserve"> Pampanga </t>
  </si>
  <si>
    <t xml:space="preserve"> Arayat </t>
  </si>
  <si>
    <t xml:space="preserve"> Mexico </t>
  </si>
  <si>
    <t xml:space="preserve"> Candaba </t>
  </si>
  <si>
    <t xml:space="preserve"> Macabebe </t>
  </si>
  <si>
    <t xml:space="preserve"> San Luis </t>
  </si>
  <si>
    <t xml:space="preserve"> San Simon </t>
  </si>
  <si>
    <t xml:space="preserve"> Tarlac </t>
  </si>
  <si>
    <t xml:space="preserve"> Moncada </t>
  </si>
  <si>
    <t xml:space="preserve"> Paniqui </t>
  </si>
  <si>
    <t xml:space="preserve"> Ramos </t>
  </si>
  <si>
    <t xml:space="preserve"> Concepcion </t>
  </si>
  <si>
    <t xml:space="preserve"> Zambales </t>
  </si>
  <si>
    <t xml:space="preserve"> Castillejos </t>
  </si>
  <si>
    <t xml:space="preserve"> Olongapo City </t>
  </si>
  <si>
    <t xml:space="preserve"> Subic </t>
  </si>
  <si>
    <t xml:space="preserve"> Botolan </t>
  </si>
  <si>
    <t xml:space="preserve"> Cabangan </t>
  </si>
  <si>
    <t xml:space="preserve"> Candelaria </t>
  </si>
  <si>
    <t xml:space="preserve"> Iba </t>
  </si>
  <si>
    <t xml:space="preserve"> Masinloc </t>
  </si>
  <si>
    <t xml:space="preserve"> Palauig </t>
  </si>
  <si>
    <t xml:space="preserve"> REGION IV-A </t>
  </si>
  <si>
    <t xml:space="preserve"> Batangas </t>
  </si>
  <si>
    <t xml:space="preserve"> Calatagan </t>
  </si>
  <si>
    <t xml:space="preserve"> Batangas City </t>
  </si>
  <si>
    <t xml:space="preserve"> Bauan </t>
  </si>
  <si>
    <t xml:space="preserve"> San Pascual </t>
  </si>
  <si>
    <t xml:space="preserve"> Cavite </t>
  </si>
  <si>
    <t xml:space="preserve"> Kawit </t>
  </si>
  <si>
    <t xml:space="preserve"> Noveleta </t>
  </si>
  <si>
    <t xml:space="preserve"> Rosario </t>
  </si>
  <si>
    <t xml:space="preserve"> Bacoor </t>
  </si>
  <si>
    <t xml:space="preserve"> Laguna </t>
  </si>
  <si>
    <t xml:space="preserve"> Biñan </t>
  </si>
  <si>
    <t xml:space="preserve"> San Pedro </t>
  </si>
  <si>
    <t xml:space="preserve"> Bay </t>
  </si>
  <si>
    <t xml:space="preserve"> Mabitac </t>
  </si>
  <si>
    <t xml:space="preserve"> Rizal </t>
  </si>
  <si>
    <t xml:space="preserve"> Antipolo City </t>
  </si>
  <si>
    <t xml:space="preserve"> Angono </t>
  </si>
  <si>
    <t xml:space="preserve"> Baras </t>
  </si>
  <si>
    <t xml:space="preserve"> Binangonan </t>
  </si>
  <si>
    <t xml:space="preserve"> Cardona </t>
  </si>
  <si>
    <t xml:space="preserve"> Cainta </t>
  </si>
  <si>
    <t xml:space="preserve"> Morong </t>
  </si>
  <si>
    <t xml:space="preserve"> Rodriguez(Montalban) </t>
  </si>
  <si>
    <t xml:space="preserve"> San Mateo </t>
  </si>
  <si>
    <t xml:space="preserve"> Tanay </t>
  </si>
  <si>
    <t xml:space="preserve"> Taytay </t>
  </si>
  <si>
    <t xml:space="preserve"> REGION IV-B </t>
  </si>
  <si>
    <t xml:space="preserve"> Occidental Mindoro </t>
  </si>
  <si>
    <t xml:space="preserve"> Calintaan </t>
  </si>
  <si>
    <t xml:space="preserve"> Magsaysay </t>
  </si>
  <si>
    <t xml:space="preserve"> REGION V </t>
  </si>
  <si>
    <t xml:space="preserve"> Camarines Norte </t>
  </si>
  <si>
    <t xml:space="preserve"> Labo </t>
  </si>
  <si>
    <t xml:space="preserve"> Camarines Sur </t>
  </si>
  <si>
    <t xml:space="preserve"> Cabusao </t>
  </si>
  <si>
    <t xml:space="preserve"> Del Gallego </t>
  </si>
  <si>
    <t xml:space="preserve"> Lupi </t>
  </si>
  <si>
    <t xml:space="preserve"> Ragay </t>
  </si>
  <si>
    <t xml:space="preserve"> Sipocot </t>
  </si>
  <si>
    <t xml:space="preserve"> Libmanan </t>
  </si>
  <si>
    <t xml:space="preserve"> Minalabac </t>
  </si>
  <si>
    <t xml:space="preserve"> Pamplona </t>
  </si>
  <si>
    <t xml:space="preserve"> Pasacao </t>
  </si>
  <si>
    <t xml:space="preserve"> San Fernando </t>
  </si>
  <si>
    <t xml:space="preserve"> Gainza </t>
  </si>
  <si>
    <t xml:space="preserve"> Milaor </t>
  </si>
  <si>
    <t xml:space="preserve"> Bombon </t>
  </si>
  <si>
    <t xml:space="preserve"> Calabanga </t>
  </si>
  <si>
    <t xml:space="preserve"> Camaligan </t>
  </si>
  <si>
    <t xml:space="preserve"> Canaman </t>
  </si>
  <si>
    <t xml:space="preserve"> Magarao </t>
  </si>
  <si>
    <t xml:space="preserve"> Naga City </t>
  </si>
  <si>
    <t xml:space="preserve"> Ocampo </t>
  </si>
  <si>
    <t xml:space="preserve"> Pili </t>
  </si>
  <si>
    <t xml:space="preserve"> Caramoan </t>
  </si>
  <si>
    <t xml:space="preserve"> Sagñay </t>
  </si>
  <si>
    <t xml:space="preserve"> Tigaon </t>
  </si>
  <si>
    <t xml:space="preserve"> Baao </t>
  </si>
  <si>
    <t xml:space="preserve"> Balatan </t>
  </si>
  <si>
    <t xml:space="preserve"> Bato </t>
  </si>
  <si>
    <t xml:space="preserve"> Buhi </t>
  </si>
  <si>
    <t xml:space="preserve"> Bula </t>
  </si>
  <si>
    <t xml:space="preserve"> Iriga City </t>
  </si>
  <si>
    <t xml:space="preserve"> Nabua </t>
  </si>
  <si>
    <t xml:space="preserve"> REGION VII </t>
  </si>
  <si>
    <t xml:space="preserve"> Cebu </t>
  </si>
  <si>
    <t xml:space="preserve"> Minglanilla </t>
  </si>
  <si>
    <t xml:space="preserve"> Talisay City </t>
  </si>
  <si>
    <t xml:space="preserve"> Bogo City </t>
  </si>
  <si>
    <t xml:space="preserve"> Tabogon </t>
  </si>
  <si>
    <t>RUBY</t>
  </si>
  <si>
    <t xml:space="preserve">TOTAL </t>
  </si>
  <si>
    <t xml:space="preserve"> REGION NCR </t>
  </si>
  <si>
    <t xml:space="preserve"> Caloocan City </t>
  </si>
  <si>
    <t xml:space="preserve"> Las Piñas  </t>
  </si>
  <si>
    <t xml:space="preserve"> Malabon City </t>
  </si>
  <si>
    <t xml:space="preserve"> Mandaluyong City </t>
  </si>
  <si>
    <t xml:space="preserve"> Manila City </t>
  </si>
  <si>
    <t xml:space="preserve"> Marikina  City </t>
  </si>
  <si>
    <t xml:space="preserve"> Muntinlupa City </t>
  </si>
  <si>
    <t xml:space="preserve"> Parañaque City </t>
  </si>
  <si>
    <t xml:space="preserve"> Pasay City </t>
  </si>
  <si>
    <t xml:space="preserve"> Pasig City </t>
  </si>
  <si>
    <t xml:space="preserve"> Valenzuela City </t>
  </si>
  <si>
    <t xml:space="preserve"> Marinduque </t>
  </si>
  <si>
    <t xml:space="preserve"> Oriental Mindoro </t>
  </si>
  <si>
    <t xml:space="preserve"> Palawan </t>
  </si>
  <si>
    <t xml:space="preserve"> Romblon </t>
  </si>
  <si>
    <t xml:space="preserve"> Albay </t>
  </si>
  <si>
    <t xml:space="preserve"> Catanduanes </t>
  </si>
  <si>
    <t xml:space="preserve"> Masbate   </t>
  </si>
  <si>
    <t xml:space="preserve"> Sorsogon </t>
  </si>
  <si>
    <t xml:space="preserve"> REGION VI </t>
  </si>
  <si>
    <t xml:space="preserve"> Capiz </t>
  </si>
  <si>
    <t xml:space="preserve"> Guimaras </t>
  </si>
  <si>
    <t xml:space="preserve"> Aklan </t>
  </si>
  <si>
    <t xml:space="preserve"> Antique </t>
  </si>
  <si>
    <t xml:space="preserve"> Iloilo </t>
  </si>
  <si>
    <t xml:space="preserve"> Negros Occidental </t>
  </si>
  <si>
    <t xml:space="preserve"> Bohol </t>
  </si>
  <si>
    <t xml:space="preserve"> Negros Oriental </t>
  </si>
  <si>
    <t xml:space="preserve"> Siquijor </t>
  </si>
  <si>
    <t xml:space="preserve"> REGION VIII </t>
  </si>
  <si>
    <t xml:space="preserve"> Biliran </t>
  </si>
  <si>
    <t xml:space="preserve"> Eastern Samar </t>
  </si>
  <si>
    <t xml:space="preserve"> Leyte </t>
  </si>
  <si>
    <t xml:space="preserve"> Northern Samar </t>
  </si>
  <si>
    <t xml:space="preserve"> Western Samar </t>
  </si>
  <si>
    <t xml:space="preserve"> Southern Leyte </t>
  </si>
  <si>
    <t xml:space="preserve"> REGION XIII </t>
  </si>
  <si>
    <t xml:space="preserve"> Agusan del Norte </t>
  </si>
  <si>
    <t xml:space="preserve"> Agusan del Sur </t>
  </si>
  <si>
    <t xml:space="preserve">           -   </t>
  </si>
  <si>
    <t xml:space="preserve"> Dinagat Island </t>
  </si>
  <si>
    <t xml:space="preserve"> Surigao del Norte </t>
  </si>
  <si>
    <t xml:space="preserve"> Surigao del Sur </t>
  </si>
  <si>
    <t>Totally</t>
  </si>
  <si>
    <t>Partially</t>
  </si>
  <si>
    <t>Total</t>
  </si>
  <si>
    <t>Dead</t>
  </si>
  <si>
    <t>Injured</t>
  </si>
  <si>
    <t>Missing</t>
  </si>
  <si>
    <t>Valenzuela</t>
  </si>
  <si>
    <t>Pateros</t>
  </si>
  <si>
    <t>Aurora</t>
  </si>
  <si>
    <t>Baler</t>
  </si>
  <si>
    <t>Dilasag</t>
  </si>
  <si>
    <t>Dinalungan</t>
  </si>
  <si>
    <t>Ma. Aurora</t>
  </si>
  <si>
    <t>Bataan</t>
  </si>
  <si>
    <t>Bulacan</t>
  </si>
  <si>
    <t>Pampanga</t>
  </si>
  <si>
    <t>Tarlac</t>
  </si>
  <si>
    <t>Concepcion</t>
  </si>
  <si>
    <t>Pura</t>
  </si>
  <si>
    <t>Sta. Ignacia</t>
  </si>
  <si>
    <t>Tarlac City</t>
  </si>
  <si>
    <t>Zambales</t>
  </si>
  <si>
    <t>REGION 4A</t>
  </si>
  <si>
    <t>Binan City</t>
  </si>
  <si>
    <t>San Pedro City</t>
  </si>
  <si>
    <t>Sta Rosa City</t>
  </si>
  <si>
    <t>Los Banos</t>
  </si>
  <si>
    <t>San Pablo City</t>
  </si>
  <si>
    <t>Cavinti</t>
  </si>
  <si>
    <t>G.M.A.</t>
  </si>
  <si>
    <t>General Trias</t>
  </si>
  <si>
    <t xml:space="preserve">Alfonso </t>
  </si>
  <si>
    <t>Tayabas City</t>
  </si>
  <si>
    <t xml:space="preserve">  Tiaong</t>
  </si>
  <si>
    <t>Catanauan</t>
  </si>
  <si>
    <t>Sariaya1</t>
  </si>
  <si>
    <t>Sariaya2</t>
  </si>
  <si>
    <t>Inarawan,Antipolo</t>
  </si>
  <si>
    <t>Antipolo City</t>
  </si>
  <si>
    <t>Pillilia</t>
  </si>
  <si>
    <t>Jalajala</t>
  </si>
  <si>
    <t>REGION 4B</t>
  </si>
  <si>
    <t>1st DISTRICT</t>
  </si>
  <si>
    <t>Sta. Cruz, Marinduque</t>
  </si>
  <si>
    <t>1st District</t>
  </si>
  <si>
    <t>2nd District</t>
  </si>
  <si>
    <t>Sto. Domingo</t>
  </si>
  <si>
    <t>Garchitorrena</t>
  </si>
  <si>
    <t>Presentation</t>
  </si>
  <si>
    <t>Siruma</t>
  </si>
  <si>
    <t>Sta. Elena</t>
  </si>
  <si>
    <t>Vinzons</t>
  </si>
  <si>
    <t xml:space="preserve">MASBATE </t>
  </si>
  <si>
    <t>Sta Magdalena</t>
  </si>
  <si>
    <t>Northern Samar</t>
  </si>
  <si>
    <t>Eastern Samar</t>
  </si>
  <si>
    <t>Catbalogan City</t>
  </si>
  <si>
    <t>Calbayog City</t>
  </si>
  <si>
    <t>Samar (Western)</t>
  </si>
  <si>
    <t>CAR </t>
  </si>
  <si>
    <t>Apayao </t>
  </si>
  <si>
    <t>Benguet </t>
  </si>
  <si>
    <t>REGION I </t>
  </si>
  <si>
    <t>Ilocos Norte </t>
  </si>
  <si>
    <t>La Union </t>
  </si>
  <si>
    <t>Pangasinan </t>
  </si>
  <si>
    <t>59-</t>
  </si>
  <si>
    <t>-</t>
  </si>
  <si>
    <t>Loaoac</t>
  </si>
  <si>
    <t xml:space="preserve">               -   </t>
  </si>
  <si>
    <t xml:space="preserve">          -   </t>
  </si>
  <si>
    <t xml:space="preserve"> San Vicente</t>
  </si>
  <si>
    <t xml:space="preserve"> Alilem</t>
  </si>
  <si>
    <t>GRAND TOTAL</t>
  </si>
  <si>
    <t>Laguna</t>
  </si>
  <si>
    <t>Quezon</t>
  </si>
  <si>
    <t>Agdangan </t>
  </si>
  <si>
    <t>Buenavista </t>
  </si>
  <si>
    <t>Perez </t>
  </si>
  <si>
    <t>Romblon</t>
  </si>
  <si>
    <t>Banton</t>
  </si>
  <si>
    <t>Corcuera</t>
  </si>
  <si>
    <t>San Andres (Calolbon)</t>
  </si>
  <si>
    <t>Alcantara</t>
  </si>
  <si>
    <t>Albay</t>
  </si>
  <si>
    <t>Santo Domingo (Libog)</t>
  </si>
  <si>
    <t>Camarines Norte</t>
  </si>
  <si>
    <t>Camarines Sur</t>
  </si>
  <si>
    <t>Presentacion (Parubcan)</t>
  </si>
  <si>
    <t>Catanduanes</t>
  </si>
  <si>
    <t>Caramoran</t>
  </si>
  <si>
    <t xml:space="preserve">Masbate  </t>
  </si>
  <si>
    <t>AROROY</t>
  </si>
  <si>
    <t>MONREAL</t>
  </si>
  <si>
    <t>BALENO</t>
  </si>
  <si>
    <t>BALUD</t>
  </si>
  <si>
    <t>CITY OF MASBATE (Capital)</t>
  </si>
  <si>
    <t>MOBO</t>
  </si>
  <si>
    <t>SAN PASCUAL</t>
  </si>
  <si>
    <t>PALANAS</t>
  </si>
  <si>
    <t>PIO V. CORPUZ (LIMBUHAN)</t>
  </si>
  <si>
    <t>USON</t>
  </si>
  <si>
    <t>SAN JACINTO</t>
  </si>
  <si>
    <t>Sorsogon</t>
  </si>
  <si>
    <t>Pilar*</t>
  </si>
  <si>
    <t>Matnog*</t>
  </si>
  <si>
    <t>Santa Magdalena</t>
  </si>
  <si>
    <t>REGION VI</t>
  </si>
  <si>
    <t>Capiz</t>
  </si>
  <si>
    <t>Sapi-an</t>
  </si>
  <si>
    <t>Sigma</t>
  </si>
  <si>
    <t>Dumarao</t>
  </si>
  <si>
    <t>Dumalag</t>
  </si>
  <si>
    <t>Aklan</t>
  </si>
  <si>
    <t>Antique</t>
  </si>
  <si>
    <t>Iloilo</t>
  </si>
  <si>
    <t>Balasan,Iloilo</t>
  </si>
  <si>
    <t>Carles</t>
  </si>
  <si>
    <t>Estancia</t>
  </si>
  <si>
    <t>Negros Occidental</t>
  </si>
  <si>
    <t>Salvador Benedicto </t>
  </si>
  <si>
    <t>Moises Padilla (Magallon)</t>
  </si>
  <si>
    <t>La Castellana</t>
  </si>
  <si>
    <t>La Carlota City</t>
  </si>
  <si>
    <t>Kabankalan City</t>
  </si>
  <si>
    <t>Cauayan</t>
  </si>
  <si>
    <t>Cadiz City </t>
  </si>
  <si>
    <t>Calatrava, Negros Occ.</t>
  </si>
  <si>
    <t>Enrique B. Magalona (Saravia) </t>
  </si>
  <si>
    <t>Escalante City</t>
  </si>
  <si>
    <t>Manapla, Negros Occ</t>
  </si>
  <si>
    <t>Pontevedra,Negros Occ</t>
  </si>
  <si>
    <t>Pulupandan,Negros Occ</t>
  </si>
  <si>
    <t>Sagay City </t>
  </si>
  <si>
    <t>San Carlos  City </t>
  </si>
  <si>
    <t>Silay City </t>
  </si>
  <si>
    <t>Toboso City </t>
  </si>
  <si>
    <t>Victorias City </t>
  </si>
  <si>
    <t>REGION VII</t>
  </si>
  <si>
    <t>Bohol</t>
  </si>
  <si>
    <t>Calape</t>
  </si>
  <si>
    <t>Tagbilaran City</t>
  </si>
  <si>
    <t>Trinidad</t>
  </si>
  <si>
    <t>Tubigon</t>
  </si>
  <si>
    <t>Pres. Carlos P. Garcia (Pitogo)</t>
  </si>
  <si>
    <t>Corella</t>
  </si>
  <si>
    <t>Ubay</t>
  </si>
  <si>
    <t>Candijay</t>
  </si>
  <si>
    <t>Jagna</t>
  </si>
  <si>
    <t>Cebu</t>
  </si>
  <si>
    <t>Asturias</t>
  </si>
  <si>
    <t>Cebu City</t>
  </si>
  <si>
    <t>Talisay City</t>
  </si>
  <si>
    <t>Ginatilan</t>
  </si>
  <si>
    <t>Tuburan</t>
  </si>
  <si>
    <t>Bantayan</t>
  </si>
  <si>
    <t>Bogo City</t>
  </si>
  <si>
    <t>Madridejos</t>
  </si>
  <si>
    <t>Balamban</t>
  </si>
  <si>
    <t>Daanbantayan</t>
  </si>
  <si>
    <t>Medellin</t>
  </si>
  <si>
    <t>San Remigio</t>
  </si>
  <si>
    <t>Tabogon</t>
  </si>
  <si>
    <t>Compostela</t>
  </si>
  <si>
    <t>Sogod</t>
  </si>
  <si>
    <t>Biliran</t>
  </si>
  <si>
    <t>Cabucgayan</t>
  </si>
  <si>
    <t>Maripipi</t>
  </si>
  <si>
    <t>Balangiga</t>
  </si>
  <si>
    <t>Balangkayan</t>
  </si>
  <si>
    <t>Borongan City</t>
  </si>
  <si>
    <t>Can-Avid</t>
  </si>
  <si>
    <t>General MacArthur</t>
  </si>
  <si>
    <t>Giporlos</t>
  </si>
  <si>
    <t>Guiuan</t>
  </si>
  <si>
    <t>Hernani</t>
  </si>
  <si>
    <t>Lawaan</t>
  </si>
  <si>
    <t>Llorente</t>
  </si>
  <si>
    <t>Maslog</t>
  </si>
  <si>
    <t>Maydolong</t>
  </si>
  <si>
    <t>Quinapondan</t>
  </si>
  <si>
    <t>Salcedo</t>
  </si>
  <si>
    <t>San Julian</t>
  </si>
  <si>
    <t>Sulat</t>
  </si>
  <si>
    <t>Taft</t>
  </si>
  <si>
    <t>Leyte</t>
  </si>
  <si>
    <t>Babatngon</t>
  </si>
  <si>
    <t>Albuera</t>
  </si>
  <si>
    <t>Burauen</t>
  </si>
  <si>
    <t>Calubian</t>
  </si>
  <si>
    <t>Dagami</t>
  </si>
  <si>
    <t>Hilongos </t>
  </si>
  <si>
    <t>Hindang </t>
  </si>
  <si>
    <t>Inopacan </t>
  </si>
  <si>
    <t>Isabel </t>
  </si>
  <si>
    <t>Jaro</t>
  </si>
  <si>
    <t>Mahaplag</t>
  </si>
  <si>
    <t>Western Samar</t>
  </si>
  <si>
    <t>Basey</t>
  </si>
  <si>
    <t>Marabut</t>
  </si>
  <si>
    <t>Matuguinao</t>
  </si>
  <si>
    <t>Pagsanghan</t>
  </si>
  <si>
    <t>Paranas (Wright)</t>
  </si>
  <si>
    <t>San Jose de Buan</t>
  </si>
  <si>
    <t>Santa Margarita</t>
  </si>
  <si>
    <t>Santa Rita</t>
  </si>
  <si>
    <t>Santo Niño</t>
  </si>
  <si>
    <t>Villareal</t>
  </si>
  <si>
    <t>Southern Leyte</t>
  </si>
  <si>
    <t>Maasin City</t>
  </si>
  <si>
    <t>Tomas Oppus</t>
  </si>
  <si>
    <t>REGION XIII</t>
  </si>
  <si>
    <t>Surigao del Norte</t>
  </si>
  <si>
    <t>San Benito</t>
  </si>
  <si>
    <t>Santa Monica (Sapao)</t>
  </si>
  <si>
    <t>The file contains information of 2014 DROMIC report.</t>
  </si>
  <si>
    <t>Information was extracted for the respective Excel files or Word files of Dromic reports.</t>
  </si>
  <si>
    <r>
      <t xml:space="preserve">For typhoons: </t>
    </r>
    <r>
      <rPr>
        <b/>
        <sz val="11"/>
        <color theme="1"/>
        <rFont val="Calibri"/>
        <family val="2"/>
        <charset val="161"/>
        <scheme val="minor"/>
      </rPr>
      <t>Glenda, Luis, Mario &amp; Ruby</t>
    </r>
  </si>
  <si>
    <r>
      <t xml:space="preserve">It contains Information about a) </t>
    </r>
    <r>
      <rPr>
        <b/>
        <sz val="11"/>
        <color theme="1"/>
        <rFont val="Calibri"/>
        <family val="2"/>
        <charset val="161"/>
        <scheme val="minor"/>
      </rPr>
      <t>People affected</t>
    </r>
    <r>
      <rPr>
        <sz val="11"/>
        <color theme="1"/>
        <rFont val="Calibri"/>
        <family val="2"/>
        <scheme val="minor"/>
      </rPr>
      <t xml:space="preserve"> and b) </t>
    </r>
    <r>
      <rPr>
        <b/>
        <sz val="11"/>
        <color theme="1"/>
        <rFont val="Calibri"/>
        <family val="2"/>
        <charset val="161"/>
        <scheme val="minor"/>
      </rPr>
      <t>Damaged houses</t>
    </r>
    <r>
      <rPr>
        <sz val="11"/>
        <color theme="1"/>
        <rFont val="Calibri"/>
        <family val="2"/>
        <scheme val="minor"/>
      </rPr>
      <t xml:space="preserve"> from these typhoons that year. </t>
    </r>
  </si>
  <si>
    <t>In the tables are included the Typhoon name and the Year that the phenomen took place to give a consolidated overview.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</si>
</sst>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\ ;\(#,##0\)"/>
  </numFmts>
  <fonts count="9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name val="Arial Narrow"/>
      <family val="2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166" fontId="4" fillId="0" borderId="0"/>
  </cellStyleXfs>
  <cellXfs count="6">
    <xf numFmtId="0" fontId="0" fillId="0" borderId="0" xfId="0"/>
    <xf numFmtId="0" fontId="2" fillId="2" borderId="2" xfId="0" applyFont="1" applyFill="1" applyBorder="1"/>
    <xf numFmtId="165" fontId="2" fillId="2" borderId="3" xfId="1" applyNumberFormat="1" applyFont="1" applyFill="1" applyBorder="1" applyAlignment="1"/>
    <xf numFmtId="3" fontId="7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1" fillId="0" borderId="1" xfId="0" applyFont="1" applyBorder="1" applyAlignment="1">
      <alignment vertical="center" wrapText="1"/>
    </xf>
  </cellXfs>
  <cellStyles count="4">
    <cellStyle name="Comma 2" xfId="1" xr:uid="{42165027-183D-4078-9B39-3B69E8C56A32}"/>
    <cellStyle name="Excel Built-in Comma" xfId="3" xr:uid="{AB00BB87-E529-467F-AFE4-1A54CE48BBFC}"/>
    <cellStyle name="Excel Built-in Normal" xfId="2" xr:uid="{2A655008-9F90-441A-896F-8EC797C5B5F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AF0-112B-486F-973D-EF96A44E22B3}">
  <sheetPr>
    <tabColor theme="5" tint="0.59999389629810485"/>
  </sheetPr>
  <dimension ref="A2:A6"/>
  <sheetViews>
    <sheetView workbookViewId="0">
      <selection activeCell="A14" sqref="A14"/>
    </sheetView>
  </sheetViews>
  <sheetFormatPr defaultRowHeight="14.4" x14ac:dyDescent="0.3"/>
  <cols>
    <col min="1" max="1" width="111.44140625" bestFit="1" customWidth="1"/>
  </cols>
  <sheetData>
    <row r="2" spans="1:1" x14ac:dyDescent="0.3">
      <c r="A2" s="4" t="s">
        <v>1099</v>
      </c>
    </row>
    <row r="3" spans="1:1" x14ac:dyDescent="0.3">
      <c r="A3" s="4" t="s">
        <v>1101</v>
      </c>
    </row>
    <row r="4" spans="1:1" x14ac:dyDescent="0.3">
      <c r="A4" s="4" t="s">
        <v>1102</v>
      </c>
    </row>
    <row r="5" spans="1:1" x14ac:dyDescent="0.3">
      <c r="A5" s="4" t="s">
        <v>1103</v>
      </c>
    </row>
    <row r="6" spans="1:1" x14ac:dyDescent="0.3">
      <c r="A6" s="4" t="s">
        <v>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FED4-D746-4FFA-87C9-FA0C9AC40242}">
  <dimension ref="A1:F954"/>
  <sheetViews>
    <sheetView workbookViewId="0">
      <pane xSplit="2" ySplit="1" topLeftCell="C942" activePane="bottomRight" state="frozen"/>
      <selection activeCell="F962" sqref="F962"/>
      <selection pane="topRight" activeCell="F962" sqref="F962"/>
      <selection pane="bottomLeft" activeCell="F962" sqref="F962"/>
      <selection pane="bottomRight" sqref="A1:F954"/>
    </sheetView>
  </sheetViews>
  <sheetFormatPr defaultRowHeight="14.4" x14ac:dyDescent="0.3"/>
  <cols>
    <col min="5" max="6" width="11.44140625" bestFit="1" customWidth="1"/>
  </cols>
  <sheetData>
    <row r="1" spans="1:6" ht="55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8" customHeight="1" x14ac:dyDescent="0.3">
      <c r="A2" s="1" t="s">
        <v>6</v>
      </c>
      <c r="B2" s="1">
        <v>2014</v>
      </c>
      <c r="C2" s="1" t="s">
        <v>7</v>
      </c>
      <c r="D2" s="2">
        <f t="shared" ref="D2:F2" si="0">SUM(D3,D18,D26,D110,D250,D286,D413)</f>
        <v>5285</v>
      </c>
      <c r="E2" s="2">
        <f t="shared" si="0"/>
        <v>1061354</v>
      </c>
      <c r="F2" s="2">
        <f t="shared" si="0"/>
        <v>4601919</v>
      </c>
    </row>
    <row r="3" spans="1:6" ht="16.5" customHeight="1" x14ac:dyDescent="0.3">
      <c r="A3" s="1" t="s">
        <v>6</v>
      </c>
      <c r="B3" s="1">
        <v>2014</v>
      </c>
      <c r="C3" s="1" t="s">
        <v>8</v>
      </c>
      <c r="D3" s="2">
        <f>SUM(D4:D17)</f>
        <v>91</v>
      </c>
      <c r="E3" s="2">
        <f t="shared" ref="E3:F3" si="1">SUM(E4:E17)</f>
        <v>5581</v>
      </c>
      <c r="F3" s="2">
        <f t="shared" si="1"/>
        <v>26508</v>
      </c>
    </row>
    <row r="4" spans="1:6" ht="16.5" customHeight="1" x14ac:dyDescent="0.3">
      <c r="A4" s="1" t="s">
        <v>6</v>
      </c>
      <c r="B4" s="1">
        <v>2014</v>
      </c>
      <c r="C4" s="1" t="s">
        <v>9</v>
      </c>
      <c r="D4" s="2">
        <v>15</v>
      </c>
      <c r="E4" s="2">
        <v>277</v>
      </c>
      <c r="F4" s="2">
        <v>1039</v>
      </c>
    </row>
    <row r="5" spans="1:6" ht="16.5" customHeight="1" x14ac:dyDescent="0.3">
      <c r="A5" s="1" t="s">
        <v>6</v>
      </c>
      <c r="B5" s="1">
        <v>2014</v>
      </c>
      <c r="C5" s="1" t="s">
        <v>10</v>
      </c>
      <c r="D5" s="2">
        <v>11</v>
      </c>
      <c r="E5" s="2">
        <v>718</v>
      </c>
      <c r="F5" s="2">
        <v>3744</v>
      </c>
    </row>
    <row r="6" spans="1:6" ht="16.5" customHeight="1" x14ac:dyDescent="0.3">
      <c r="A6" s="1" t="s">
        <v>6</v>
      </c>
      <c r="B6" s="1">
        <v>2014</v>
      </c>
      <c r="C6" s="1" t="s">
        <v>11</v>
      </c>
      <c r="D6" s="2">
        <v>10</v>
      </c>
      <c r="E6" s="2">
        <v>1156</v>
      </c>
      <c r="F6" s="2">
        <v>5818</v>
      </c>
    </row>
    <row r="7" spans="1:6" x14ac:dyDescent="0.3">
      <c r="A7" s="1" t="s">
        <v>6</v>
      </c>
      <c r="B7" s="1">
        <v>2014</v>
      </c>
      <c r="C7" s="1" t="s">
        <v>12</v>
      </c>
      <c r="D7" s="2">
        <v>2</v>
      </c>
      <c r="E7" s="2">
        <v>279</v>
      </c>
      <c r="F7" s="2">
        <v>1370</v>
      </c>
    </row>
    <row r="8" spans="1:6" x14ac:dyDescent="0.3">
      <c r="A8" s="1" t="s">
        <v>6</v>
      </c>
      <c r="B8" s="1">
        <v>2014</v>
      </c>
      <c r="C8" s="1" t="s">
        <v>13</v>
      </c>
      <c r="D8" s="2">
        <v>1</v>
      </c>
      <c r="E8" s="2">
        <v>2</v>
      </c>
      <c r="F8" s="2">
        <v>10</v>
      </c>
    </row>
    <row r="9" spans="1:6" x14ac:dyDescent="0.3">
      <c r="A9" s="1" t="s">
        <v>6</v>
      </c>
      <c r="B9" s="1">
        <v>2014</v>
      </c>
      <c r="C9" s="1" t="s">
        <v>14</v>
      </c>
      <c r="D9" s="2">
        <v>1</v>
      </c>
      <c r="E9" s="2">
        <v>4</v>
      </c>
      <c r="F9" s="2">
        <v>20</v>
      </c>
    </row>
    <row r="10" spans="1:6" x14ac:dyDescent="0.3">
      <c r="A10" s="1" t="s">
        <v>6</v>
      </c>
      <c r="B10" s="1">
        <v>2014</v>
      </c>
      <c r="C10" s="1" t="s">
        <v>15</v>
      </c>
      <c r="D10" s="2">
        <v>4</v>
      </c>
      <c r="E10" s="2">
        <v>114</v>
      </c>
      <c r="F10" s="2">
        <v>576</v>
      </c>
    </row>
    <row r="11" spans="1:6" x14ac:dyDescent="0.3">
      <c r="A11" s="1" t="s">
        <v>6</v>
      </c>
      <c r="B11" s="1">
        <v>2014</v>
      </c>
      <c r="C11" s="1" t="s">
        <v>16</v>
      </c>
      <c r="D11" s="2">
        <v>11</v>
      </c>
      <c r="E11" s="2">
        <v>565</v>
      </c>
      <c r="F11" s="2">
        <v>2332</v>
      </c>
    </row>
    <row r="12" spans="1:6" x14ac:dyDescent="0.3">
      <c r="A12" s="1" t="s">
        <v>6</v>
      </c>
      <c r="B12" s="1">
        <v>2014</v>
      </c>
      <c r="C12" s="1" t="s">
        <v>17</v>
      </c>
      <c r="D12" s="2">
        <v>10</v>
      </c>
      <c r="E12" s="2">
        <v>427</v>
      </c>
      <c r="F12" s="2">
        <v>1992</v>
      </c>
    </row>
    <row r="13" spans="1:6" x14ac:dyDescent="0.3">
      <c r="A13" s="1" t="s">
        <v>6</v>
      </c>
      <c r="B13" s="1">
        <v>2014</v>
      </c>
      <c r="C13" s="1" t="s">
        <v>18</v>
      </c>
      <c r="D13" s="2">
        <v>2</v>
      </c>
      <c r="E13" s="2">
        <v>142</v>
      </c>
      <c r="F13" s="2">
        <v>677</v>
      </c>
    </row>
    <row r="14" spans="1:6" ht="16.5" customHeight="1" x14ac:dyDescent="0.3">
      <c r="A14" s="1" t="s">
        <v>6</v>
      </c>
      <c r="B14" s="1">
        <v>2014</v>
      </c>
      <c r="C14" s="1" t="s">
        <v>19</v>
      </c>
      <c r="D14" s="2">
        <v>4</v>
      </c>
      <c r="E14" s="2">
        <v>308</v>
      </c>
      <c r="F14" s="2">
        <v>1400</v>
      </c>
    </row>
    <row r="15" spans="1:6" x14ac:dyDescent="0.3">
      <c r="A15" s="1" t="s">
        <v>6</v>
      </c>
      <c r="B15" s="1">
        <v>2014</v>
      </c>
      <c r="C15" s="1" t="s">
        <v>20</v>
      </c>
      <c r="D15" s="2">
        <v>10</v>
      </c>
      <c r="E15" s="2">
        <v>1106</v>
      </c>
      <c r="F15" s="2">
        <v>5300</v>
      </c>
    </row>
    <row r="16" spans="1:6" ht="16.5" customHeight="1" x14ac:dyDescent="0.3">
      <c r="A16" s="1" t="s">
        <v>6</v>
      </c>
      <c r="B16" s="1">
        <v>2014</v>
      </c>
      <c r="C16" s="1" t="s">
        <v>21</v>
      </c>
      <c r="D16" s="2">
        <v>4</v>
      </c>
      <c r="E16" s="2">
        <v>260</v>
      </c>
      <c r="F16" s="2">
        <v>1302</v>
      </c>
    </row>
    <row r="17" spans="1:6" ht="16.5" customHeight="1" x14ac:dyDescent="0.3">
      <c r="A17" s="1" t="s">
        <v>6</v>
      </c>
      <c r="B17" s="1">
        <v>2014</v>
      </c>
      <c r="C17" s="1" t="s">
        <v>22</v>
      </c>
      <c r="D17" s="2">
        <v>6</v>
      </c>
      <c r="E17" s="2">
        <v>223</v>
      </c>
      <c r="F17" s="2">
        <v>928</v>
      </c>
    </row>
    <row r="18" spans="1:6" x14ac:dyDescent="0.3">
      <c r="A18" s="1" t="s">
        <v>6</v>
      </c>
      <c r="B18" s="1">
        <v>2014</v>
      </c>
      <c r="C18" s="1" t="s">
        <v>23</v>
      </c>
      <c r="D18" s="2">
        <f t="shared" ref="D18:F18" si="2">D19+D24</f>
        <v>7</v>
      </c>
      <c r="E18" s="2">
        <f t="shared" si="2"/>
        <v>71</v>
      </c>
      <c r="F18" s="2">
        <f t="shared" si="2"/>
        <v>307</v>
      </c>
    </row>
    <row r="19" spans="1:6" x14ac:dyDescent="0.3">
      <c r="A19" s="1" t="s">
        <v>6</v>
      </c>
      <c r="B19" s="1">
        <v>2014</v>
      </c>
      <c r="C19" s="1" t="s">
        <v>24</v>
      </c>
      <c r="D19" s="2">
        <f>SUM(D20:D23)</f>
        <v>5</v>
      </c>
      <c r="E19" s="2">
        <f t="shared" ref="E19:F19" si="3">SUM(E20:E23)</f>
        <v>68</v>
      </c>
      <c r="F19" s="2">
        <f t="shared" si="3"/>
        <v>293</v>
      </c>
    </row>
    <row r="20" spans="1:6" x14ac:dyDescent="0.3">
      <c r="A20" s="1" t="s">
        <v>6</v>
      </c>
      <c r="B20" s="1">
        <v>2014</v>
      </c>
      <c r="C20" s="1" t="s">
        <v>25</v>
      </c>
      <c r="D20" s="2">
        <v>2</v>
      </c>
      <c r="E20" s="2">
        <v>9</v>
      </c>
      <c r="F20" s="2">
        <v>45</v>
      </c>
    </row>
    <row r="21" spans="1:6" x14ac:dyDescent="0.3">
      <c r="A21" s="1" t="s">
        <v>6</v>
      </c>
      <c r="B21" s="1">
        <v>2014</v>
      </c>
      <c r="C21" s="1" t="s">
        <v>26</v>
      </c>
      <c r="D21" s="2">
        <v>1</v>
      </c>
      <c r="E21" s="2">
        <v>25</v>
      </c>
      <c r="F21" s="2">
        <v>105</v>
      </c>
    </row>
    <row r="22" spans="1:6" x14ac:dyDescent="0.3">
      <c r="A22" s="1" t="s">
        <v>6</v>
      </c>
      <c r="B22" s="1">
        <v>2014</v>
      </c>
      <c r="C22" s="1" t="s">
        <v>27</v>
      </c>
      <c r="D22" s="2">
        <v>1</v>
      </c>
      <c r="E22" s="2">
        <v>18</v>
      </c>
      <c r="F22" s="2">
        <v>72</v>
      </c>
    </row>
    <row r="23" spans="1:6" ht="16.5" customHeight="1" x14ac:dyDescent="0.3">
      <c r="A23" s="1" t="s">
        <v>6</v>
      </c>
      <c r="B23" s="1">
        <v>2014</v>
      </c>
      <c r="C23" s="1" t="s">
        <v>28</v>
      </c>
      <c r="D23" s="2">
        <v>1</v>
      </c>
      <c r="E23" s="2">
        <v>16</v>
      </c>
      <c r="F23" s="2">
        <v>71</v>
      </c>
    </row>
    <row r="24" spans="1:6" x14ac:dyDescent="0.3">
      <c r="A24" s="1" t="s">
        <v>6</v>
      </c>
      <c r="B24" s="1">
        <v>2014</v>
      </c>
      <c r="C24" s="1" t="s">
        <v>29</v>
      </c>
      <c r="D24" s="2">
        <f t="shared" ref="D24:F24" si="4">SUM(D25:D25)</f>
        <v>2</v>
      </c>
      <c r="E24" s="2">
        <f t="shared" si="4"/>
        <v>3</v>
      </c>
      <c r="F24" s="2">
        <f t="shared" si="4"/>
        <v>14</v>
      </c>
    </row>
    <row r="25" spans="1:6" ht="16.5" customHeight="1" x14ac:dyDescent="0.3">
      <c r="A25" s="1" t="s">
        <v>6</v>
      </c>
      <c r="B25" s="1">
        <v>2014</v>
      </c>
      <c r="C25" s="1" t="s">
        <v>30</v>
      </c>
      <c r="D25" s="2">
        <v>2</v>
      </c>
      <c r="E25" s="2">
        <v>3</v>
      </c>
      <c r="F25" s="2">
        <v>14</v>
      </c>
    </row>
    <row r="26" spans="1:6" x14ac:dyDescent="0.3">
      <c r="A26" s="1" t="s">
        <v>6</v>
      </c>
      <c r="B26" s="1">
        <v>2014</v>
      </c>
      <c r="C26" s="1" t="s">
        <v>31</v>
      </c>
      <c r="D26" s="2">
        <f t="shared" ref="D26:F26" si="5">SUM(D29,D27,D42,D67,D90,D95)</f>
        <v>405</v>
      </c>
      <c r="E26" s="2">
        <f t="shared" si="5"/>
        <v>47726</v>
      </c>
      <c r="F26" s="2">
        <f t="shared" si="5"/>
        <v>221401</v>
      </c>
    </row>
    <row r="27" spans="1:6" x14ac:dyDescent="0.3">
      <c r="A27" s="1" t="s">
        <v>6</v>
      </c>
      <c r="B27" s="1">
        <v>2014</v>
      </c>
      <c r="C27" s="1" t="s">
        <v>32</v>
      </c>
      <c r="D27" s="2">
        <f t="shared" ref="D27:F27" si="6">D28</f>
        <v>2</v>
      </c>
      <c r="E27" s="2">
        <f t="shared" si="6"/>
        <v>39</v>
      </c>
      <c r="F27" s="2">
        <f t="shared" si="6"/>
        <v>189</v>
      </c>
    </row>
    <row r="28" spans="1:6" x14ac:dyDescent="0.3">
      <c r="A28" s="1" t="s">
        <v>6</v>
      </c>
      <c r="B28" s="1">
        <v>2014</v>
      </c>
      <c r="C28" s="1" t="s">
        <v>33</v>
      </c>
      <c r="D28" s="2">
        <v>2</v>
      </c>
      <c r="E28" s="2">
        <v>39</v>
      </c>
      <c r="F28" s="2">
        <v>189</v>
      </c>
    </row>
    <row r="29" spans="1:6" x14ac:dyDescent="0.3">
      <c r="A29" s="1" t="s">
        <v>6</v>
      </c>
      <c r="B29" s="1">
        <v>2014</v>
      </c>
      <c r="C29" s="1" t="s">
        <v>34</v>
      </c>
      <c r="D29" s="2">
        <f>SUM(D30:D41)</f>
        <v>149</v>
      </c>
      <c r="E29" s="2">
        <f t="shared" ref="E29:F29" si="7">SUM(E30:E41)</f>
        <v>38741</v>
      </c>
      <c r="F29" s="2">
        <f t="shared" si="7"/>
        <v>182641</v>
      </c>
    </row>
    <row r="30" spans="1:6" x14ac:dyDescent="0.3">
      <c r="A30" s="1" t="s">
        <v>6</v>
      </c>
      <c r="B30" s="1">
        <v>2014</v>
      </c>
      <c r="C30" s="1" t="s">
        <v>35</v>
      </c>
      <c r="D30" s="2">
        <v>9</v>
      </c>
      <c r="E30" s="2">
        <v>2450</v>
      </c>
      <c r="F30" s="2">
        <v>12750</v>
      </c>
    </row>
    <row r="31" spans="1:6" x14ac:dyDescent="0.3">
      <c r="A31" s="1" t="s">
        <v>6</v>
      </c>
      <c r="B31" s="1">
        <v>2014</v>
      </c>
      <c r="C31" s="1" t="s">
        <v>36</v>
      </c>
      <c r="D31" s="2">
        <v>7</v>
      </c>
      <c r="E31" s="2">
        <v>51</v>
      </c>
      <c r="F31" s="2">
        <v>244</v>
      </c>
    </row>
    <row r="32" spans="1:6" x14ac:dyDescent="0.3">
      <c r="A32" s="1" t="s">
        <v>6</v>
      </c>
      <c r="B32" s="1">
        <v>2014</v>
      </c>
      <c r="C32" s="1" t="s">
        <v>37</v>
      </c>
      <c r="D32" s="2">
        <v>15</v>
      </c>
      <c r="E32" s="2">
        <v>2698</v>
      </c>
      <c r="F32" s="2">
        <v>10605</v>
      </c>
    </row>
    <row r="33" spans="1:6" ht="16.5" customHeight="1" x14ac:dyDescent="0.3">
      <c r="A33" s="1" t="s">
        <v>6</v>
      </c>
      <c r="B33" s="1">
        <v>2014</v>
      </c>
      <c r="C33" s="1" t="s">
        <v>38</v>
      </c>
      <c r="D33" s="2">
        <v>5</v>
      </c>
      <c r="E33" s="2">
        <v>96</v>
      </c>
      <c r="F33" s="2">
        <v>475</v>
      </c>
    </row>
    <row r="34" spans="1:6" x14ac:dyDescent="0.3">
      <c r="A34" s="1" t="s">
        <v>6</v>
      </c>
      <c r="B34" s="1">
        <v>2014</v>
      </c>
      <c r="C34" s="1" t="s">
        <v>39</v>
      </c>
      <c r="D34" s="2">
        <v>11</v>
      </c>
      <c r="E34" s="2">
        <v>610</v>
      </c>
      <c r="F34" s="2">
        <v>2660</v>
      </c>
    </row>
    <row r="35" spans="1:6" x14ac:dyDescent="0.3">
      <c r="A35" s="1" t="s">
        <v>6</v>
      </c>
      <c r="B35" s="1">
        <v>2014</v>
      </c>
      <c r="C35" s="1" t="s">
        <v>40</v>
      </c>
      <c r="D35" s="2">
        <v>12</v>
      </c>
      <c r="E35" s="2">
        <v>8090</v>
      </c>
      <c r="F35" s="2">
        <v>40450</v>
      </c>
    </row>
    <row r="36" spans="1:6" ht="16.5" customHeight="1" x14ac:dyDescent="0.3">
      <c r="A36" s="1" t="s">
        <v>6</v>
      </c>
      <c r="B36" s="1">
        <v>2014</v>
      </c>
      <c r="C36" s="1" t="s">
        <v>41</v>
      </c>
      <c r="D36" s="2">
        <v>6</v>
      </c>
      <c r="E36" s="2">
        <v>219</v>
      </c>
      <c r="F36" s="2">
        <v>1051</v>
      </c>
    </row>
    <row r="37" spans="1:6" ht="16.5" customHeight="1" x14ac:dyDescent="0.3">
      <c r="A37" s="1" t="s">
        <v>6</v>
      </c>
      <c r="B37" s="1">
        <v>2014</v>
      </c>
      <c r="C37" s="1" t="s">
        <v>42</v>
      </c>
      <c r="D37" s="2">
        <v>5</v>
      </c>
      <c r="E37" s="2">
        <v>2212</v>
      </c>
      <c r="F37" s="2">
        <v>9257</v>
      </c>
    </row>
    <row r="38" spans="1:6" x14ac:dyDescent="0.3">
      <c r="A38" s="1" t="s">
        <v>6</v>
      </c>
      <c r="B38" s="1">
        <v>2014</v>
      </c>
      <c r="C38" s="1" t="s">
        <v>43</v>
      </c>
      <c r="D38" s="2">
        <v>24</v>
      </c>
      <c r="E38" s="2">
        <v>10615</v>
      </c>
      <c r="F38" s="2">
        <v>53075</v>
      </c>
    </row>
    <row r="39" spans="1:6" ht="16.5" customHeight="1" x14ac:dyDescent="0.3">
      <c r="A39" s="1" t="s">
        <v>6</v>
      </c>
      <c r="B39" s="1">
        <v>2014</v>
      </c>
      <c r="C39" s="1" t="s">
        <v>44</v>
      </c>
      <c r="D39" s="2">
        <v>23</v>
      </c>
      <c r="E39" s="2">
        <v>6717</v>
      </c>
      <c r="F39" s="2">
        <v>27992</v>
      </c>
    </row>
    <row r="40" spans="1:6" x14ac:dyDescent="0.3">
      <c r="A40" s="1" t="s">
        <v>6</v>
      </c>
      <c r="B40" s="1">
        <v>2014</v>
      </c>
      <c r="C40" s="1" t="s">
        <v>45</v>
      </c>
      <c r="D40" s="2">
        <v>18</v>
      </c>
      <c r="E40" s="2">
        <v>1642</v>
      </c>
      <c r="F40" s="2">
        <v>8046</v>
      </c>
    </row>
    <row r="41" spans="1:6" x14ac:dyDescent="0.3">
      <c r="A41" s="1" t="s">
        <v>6</v>
      </c>
      <c r="B41" s="1">
        <v>2014</v>
      </c>
      <c r="C41" s="1" t="s">
        <v>46</v>
      </c>
      <c r="D41" s="2">
        <v>14</v>
      </c>
      <c r="E41" s="2">
        <v>3341</v>
      </c>
      <c r="F41" s="2">
        <v>16036</v>
      </c>
    </row>
    <row r="42" spans="1:6" x14ac:dyDescent="0.3">
      <c r="A42" s="1" t="s">
        <v>6</v>
      </c>
      <c r="B42" s="1">
        <v>2014</v>
      </c>
      <c r="C42" s="1" t="s">
        <v>47</v>
      </c>
      <c r="D42" s="2">
        <f t="shared" ref="D42:F42" si="8">SUM(D43:D66)</f>
        <v>60</v>
      </c>
      <c r="E42" s="2">
        <f t="shared" si="8"/>
        <v>4109</v>
      </c>
      <c r="F42" s="2">
        <f t="shared" si="8"/>
        <v>18562</v>
      </c>
    </row>
    <row r="43" spans="1:6" x14ac:dyDescent="0.3">
      <c r="A43" s="1" t="s">
        <v>6</v>
      </c>
      <c r="B43" s="1">
        <v>2014</v>
      </c>
      <c r="C43" s="1" t="s">
        <v>48</v>
      </c>
      <c r="D43" s="2">
        <v>4</v>
      </c>
      <c r="E43" s="2">
        <v>1655</v>
      </c>
      <c r="F43" s="2">
        <v>6933</v>
      </c>
    </row>
    <row r="44" spans="1:6" x14ac:dyDescent="0.3">
      <c r="A44" s="1" t="s">
        <v>6</v>
      </c>
      <c r="B44" s="1">
        <v>2014</v>
      </c>
      <c r="C44" s="1" t="s">
        <v>49</v>
      </c>
      <c r="D44" s="2"/>
      <c r="E44" s="2"/>
      <c r="F44" s="2"/>
    </row>
    <row r="45" spans="1:6" x14ac:dyDescent="0.3">
      <c r="A45" s="1" t="s">
        <v>6</v>
      </c>
      <c r="B45" s="1">
        <v>2014</v>
      </c>
      <c r="C45" s="1" t="s">
        <v>50</v>
      </c>
      <c r="D45" s="2">
        <v>4</v>
      </c>
      <c r="E45" s="2">
        <v>58</v>
      </c>
      <c r="F45" s="2">
        <v>232</v>
      </c>
    </row>
    <row r="46" spans="1:6" ht="16.5" customHeight="1" x14ac:dyDescent="0.3">
      <c r="A46" s="1" t="s">
        <v>6</v>
      </c>
      <c r="B46" s="1">
        <v>2014</v>
      </c>
      <c r="C46" s="1" t="s">
        <v>51</v>
      </c>
      <c r="D46" s="2">
        <v>15</v>
      </c>
      <c r="E46" s="2">
        <v>1943</v>
      </c>
      <c r="F46" s="2">
        <v>9326</v>
      </c>
    </row>
    <row r="47" spans="1:6" x14ac:dyDescent="0.3">
      <c r="A47" s="1" t="s">
        <v>6</v>
      </c>
      <c r="B47" s="1">
        <v>2014</v>
      </c>
      <c r="C47" s="1" t="s">
        <v>52</v>
      </c>
      <c r="D47" s="2">
        <v>2</v>
      </c>
      <c r="E47" s="2">
        <v>29</v>
      </c>
      <c r="F47" s="2">
        <v>145</v>
      </c>
    </row>
    <row r="48" spans="1:6" x14ac:dyDescent="0.3">
      <c r="A48" s="1" t="s">
        <v>6</v>
      </c>
      <c r="B48" s="1">
        <v>2014</v>
      </c>
      <c r="C48" s="1" t="s">
        <v>53</v>
      </c>
      <c r="D48" s="2"/>
      <c r="E48" s="2"/>
      <c r="F48" s="2"/>
    </row>
    <row r="49" spans="1:6" ht="16.5" customHeight="1" x14ac:dyDescent="0.3">
      <c r="A49" s="1" t="s">
        <v>6</v>
      </c>
      <c r="B49" s="1">
        <v>2014</v>
      </c>
      <c r="C49" s="1" t="s">
        <v>54</v>
      </c>
      <c r="D49" s="2"/>
      <c r="E49" s="2"/>
      <c r="F49" s="2"/>
    </row>
    <row r="50" spans="1:6" ht="16.5" customHeight="1" x14ac:dyDescent="0.3">
      <c r="A50" s="1" t="s">
        <v>6</v>
      </c>
      <c r="B50" s="1">
        <v>2014</v>
      </c>
      <c r="C50" s="1" t="s">
        <v>55</v>
      </c>
      <c r="D50" s="2">
        <v>13</v>
      </c>
      <c r="E50" s="2">
        <v>161</v>
      </c>
      <c r="F50" s="2">
        <v>692</v>
      </c>
    </row>
    <row r="51" spans="1:6" ht="16.5" customHeight="1" x14ac:dyDescent="0.3">
      <c r="A51" s="1" t="s">
        <v>6</v>
      </c>
      <c r="B51" s="1">
        <v>2014</v>
      </c>
      <c r="C51" s="1" t="s">
        <v>56</v>
      </c>
      <c r="D51" s="2"/>
      <c r="E51" s="2"/>
      <c r="F51" s="2"/>
    </row>
    <row r="52" spans="1:6" x14ac:dyDescent="0.3">
      <c r="A52" s="1" t="s">
        <v>6</v>
      </c>
      <c r="B52" s="1">
        <v>2014</v>
      </c>
      <c r="C52" s="1" t="s">
        <v>57</v>
      </c>
      <c r="D52" s="2"/>
      <c r="E52" s="2"/>
      <c r="F52" s="2"/>
    </row>
    <row r="53" spans="1:6" x14ac:dyDescent="0.3">
      <c r="A53" s="1" t="s">
        <v>6</v>
      </c>
      <c r="B53" s="1">
        <v>2014</v>
      </c>
      <c r="C53" s="1" t="s">
        <v>58</v>
      </c>
      <c r="D53" s="2"/>
      <c r="E53" s="2"/>
      <c r="F53" s="2"/>
    </row>
    <row r="54" spans="1:6" x14ac:dyDescent="0.3">
      <c r="A54" s="1" t="s">
        <v>6</v>
      </c>
      <c r="B54" s="1">
        <v>2014</v>
      </c>
      <c r="C54" s="1" t="s">
        <v>59</v>
      </c>
      <c r="D54" s="2">
        <v>2</v>
      </c>
      <c r="E54" s="2">
        <v>27</v>
      </c>
      <c r="F54" s="2">
        <v>200</v>
      </c>
    </row>
    <row r="55" spans="1:6" x14ac:dyDescent="0.3">
      <c r="A55" s="1" t="s">
        <v>6</v>
      </c>
      <c r="B55" s="1">
        <v>2014</v>
      </c>
      <c r="C55" s="1" t="s">
        <v>60</v>
      </c>
      <c r="D55" s="2">
        <v>14</v>
      </c>
      <c r="E55" s="2">
        <v>32</v>
      </c>
      <c r="F55" s="2">
        <v>160</v>
      </c>
    </row>
    <row r="56" spans="1:6" x14ac:dyDescent="0.3">
      <c r="A56" s="1" t="s">
        <v>6</v>
      </c>
      <c r="B56" s="1">
        <v>2014</v>
      </c>
      <c r="C56" s="1" t="s">
        <v>61</v>
      </c>
      <c r="D56" s="2"/>
      <c r="E56" s="2"/>
      <c r="F56" s="2"/>
    </row>
    <row r="57" spans="1:6" x14ac:dyDescent="0.3">
      <c r="A57" s="1" t="s">
        <v>6</v>
      </c>
      <c r="B57" s="1">
        <v>2014</v>
      </c>
      <c r="C57" s="1" t="s">
        <v>62</v>
      </c>
      <c r="D57" s="2"/>
      <c r="E57" s="2"/>
      <c r="F57" s="2"/>
    </row>
    <row r="58" spans="1:6" x14ac:dyDescent="0.3">
      <c r="A58" s="1" t="s">
        <v>6</v>
      </c>
      <c r="B58" s="1">
        <v>2014</v>
      </c>
      <c r="C58" s="1" t="s">
        <v>63</v>
      </c>
      <c r="D58" s="2">
        <v>1</v>
      </c>
      <c r="E58" s="2">
        <v>48</v>
      </c>
      <c r="F58" s="2">
        <v>198</v>
      </c>
    </row>
    <row r="59" spans="1:6" ht="16.5" customHeight="1" x14ac:dyDescent="0.3">
      <c r="A59" s="1" t="s">
        <v>6</v>
      </c>
      <c r="B59" s="1">
        <v>2014</v>
      </c>
      <c r="C59" s="1" t="s">
        <v>64</v>
      </c>
      <c r="D59" s="2"/>
      <c r="E59" s="2"/>
      <c r="F59" s="2"/>
    </row>
    <row r="60" spans="1:6" x14ac:dyDescent="0.3">
      <c r="A60" s="1" t="s">
        <v>6</v>
      </c>
      <c r="B60" s="1">
        <v>2014</v>
      </c>
      <c r="C60" s="1" t="s">
        <v>65</v>
      </c>
      <c r="D60" s="2">
        <v>5</v>
      </c>
      <c r="E60" s="2">
        <v>156</v>
      </c>
      <c r="F60" s="2">
        <v>676</v>
      </c>
    </row>
    <row r="61" spans="1:6" x14ac:dyDescent="0.3">
      <c r="A61" s="1" t="s">
        <v>6</v>
      </c>
      <c r="B61" s="1">
        <v>2014</v>
      </c>
      <c r="C61" s="1" t="s">
        <v>66</v>
      </c>
      <c r="D61" s="2"/>
      <c r="E61" s="2"/>
      <c r="F61" s="2"/>
    </row>
    <row r="62" spans="1:6" x14ac:dyDescent="0.3">
      <c r="A62" s="1" t="s">
        <v>6</v>
      </c>
      <c r="B62" s="1">
        <v>2014</v>
      </c>
      <c r="C62" s="1" t="s">
        <v>67</v>
      </c>
      <c r="D62" s="2"/>
      <c r="E62" s="2"/>
      <c r="F62" s="2"/>
    </row>
    <row r="63" spans="1:6" x14ac:dyDescent="0.3">
      <c r="A63" s="1" t="s">
        <v>6</v>
      </c>
      <c r="B63" s="1">
        <v>2014</v>
      </c>
      <c r="C63" s="1" t="s">
        <v>68</v>
      </c>
      <c r="D63" s="2"/>
      <c r="E63" s="2"/>
      <c r="F63" s="2"/>
    </row>
    <row r="64" spans="1:6" x14ac:dyDescent="0.3">
      <c r="A64" s="1" t="s">
        <v>6</v>
      </c>
      <c r="B64" s="1">
        <v>2014</v>
      </c>
      <c r="C64" s="1" t="s">
        <v>69</v>
      </c>
      <c r="D64" s="2"/>
      <c r="E64" s="2"/>
      <c r="F64" s="2"/>
    </row>
    <row r="65" spans="1:6" x14ac:dyDescent="0.3">
      <c r="A65" s="1" t="s">
        <v>6</v>
      </c>
      <c r="B65" s="1">
        <v>2014</v>
      </c>
      <c r="C65" s="1" t="s">
        <v>70</v>
      </c>
      <c r="D65" s="2"/>
      <c r="E65" s="2"/>
      <c r="F65" s="2"/>
    </row>
    <row r="66" spans="1:6" x14ac:dyDescent="0.3">
      <c r="A66" s="1" t="s">
        <v>6</v>
      </c>
      <c r="B66" s="1">
        <v>2014</v>
      </c>
      <c r="C66" s="1" t="s">
        <v>71</v>
      </c>
      <c r="D66" s="2"/>
      <c r="E66" s="2"/>
      <c r="F66" s="2"/>
    </row>
    <row r="67" spans="1:6" x14ac:dyDescent="0.3">
      <c r="A67" s="1" t="s">
        <v>6</v>
      </c>
      <c r="B67" s="1">
        <v>2014</v>
      </c>
      <c r="C67" s="1" t="s">
        <v>72</v>
      </c>
      <c r="D67" s="2">
        <f t="shared" ref="D67:F67" si="9">SUM(D68:D89)</f>
        <v>35</v>
      </c>
      <c r="E67" s="2">
        <f t="shared" si="9"/>
        <v>974</v>
      </c>
      <c r="F67" s="2">
        <f t="shared" si="9"/>
        <v>4499</v>
      </c>
    </row>
    <row r="68" spans="1:6" x14ac:dyDescent="0.3">
      <c r="A68" s="1" t="s">
        <v>6</v>
      </c>
      <c r="B68" s="1">
        <v>2014</v>
      </c>
      <c r="C68" s="1" t="s">
        <v>73</v>
      </c>
      <c r="D68" s="2">
        <v>2</v>
      </c>
      <c r="E68" s="2">
        <v>57</v>
      </c>
      <c r="F68" s="2">
        <v>282</v>
      </c>
    </row>
    <row r="69" spans="1:6" x14ac:dyDescent="0.3">
      <c r="A69" s="1" t="s">
        <v>6</v>
      </c>
      <c r="B69" s="1">
        <v>2014</v>
      </c>
      <c r="C69" s="1" t="s">
        <v>74</v>
      </c>
      <c r="D69" s="2"/>
      <c r="E69" s="2"/>
      <c r="F69" s="2"/>
    </row>
    <row r="70" spans="1:6" x14ac:dyDescent="0.3">
      <c r="A70" s="1" t="s">
        <v>6</v>
      </c>
      <c r="B70" s="1">
        <v>2014</v>
      </c>
      <c r="C70" s="1" t="s">
        <v>75</v>
      </c>
      <c r="D70" s="2">
        <v>1</v>
      </c>
      <c r="E70" s="2">
        <v>65</v>
      </c>
      <c r="F70" s="2">
        <v>255</v>
      </c>
    </row>
    <row r="71" spans="1:6" x14ac:dyDescent="0.3">
      <c r="A71" s="1" t="s">
        <v>6</v>
      </c>
      <c r="B71" s="1">
        <v>2014</v>
      </c>
      <c r="C71" s="1" t="s">
        <v>76</v>
      </c>
      <c r="D71" s="2"/>
      <c r="E71" s="2"/>
      <c r="F71" s="2"/>
    </row>
    <row r="72" spans="1:6" ht="16.5" customHeight="1" x14ac:dyDescent="0.3">
      <c r="A72" s="1" t="s">
        <v>6</v>
      </c>
      <c r="B72" s="1">
        <v>2014</v>
      </c>
      <c r="C72" s="1" t="s">
        <v>77</v>
      </c>
      <c r="D72" s="2"/>
      <c r="E72" s="2"/>
      <c r="F72" s="2"/>
    </row>
    <row r="73" spans="1:6" x14ac:dyDescent="0.3">
      <c r="A73" s="1" t="s">
        <v>6</v>
      </c>
      <c r="B73" s="1">
        <v>2014</v>
      </c>
      <c r="C73" s="1" t="s">
        <v>78</v>
      </c>
      <c r="D73" s="2">
        <v>2</v>
      </c>
      <c r="E73" s="2">
        <v>28</v>
      </c>
      <c r="F73" s="2">
        <v>90</v>
      </c>
    </row>
    <row r="74" spans="1:6" x14ac:dyDescent="0.3">
      <c r="A74" s="1" t="s">
        <v>6</v>
      </c>
      <c r="B74" s="1">
        <v>2014</v>
      </c>
      <c r="C74" s="1" t="s">
        <v>79</v>
      </c>
      <c r="D74" s="2">
        <v>8</v>
      </c>
      <c r="E74" s="2">
        <v>115</v>
      </c>
      <c r="F74" s="2">
        <v>446</v>
      </c>
    </row>
    <row r="75" spans="1:6" x14ac:dyDescent="0.3">
      <c r="A75" s="1" t="s">
        <v>6</v>
      </c>
      <c r="B75" s="1">
        <v>2014</v>
      </c>
      <c r="C75" s="1" t="s">
        <v>80</v>
      </c>
      <c r="D75" s="2">
        <v>2</v>
      </c>
      <c r="E75" s="2">
        <v>50</v>
      </c>
      <c r="F75" s="2">
        <v>192</v>
      </c>
    </row>
    <row r="76" spans="1:6" x14ac:dyDescent="0.3">
      <c r="A76" s="1" t="s">
        <v>6</v>
      </c>
      <c r="B76" s="1">
        <v>2014</v>
      </c>
      <c r="C76" s="1" t="s">
        <v>81</v>
      </c>
      <c r="D76" s="2">
        <v>1</v>
      </c>
      <c r="E76" s="2">
        <v>37</v>
      </c>
      <c r="F76" s="2">
        <v>81</v>
      </c>
    </row>
    <row r="77" spans="1:6" x14ac:dyDescent="0.3">
      <c r="A77" s="1" t="s">
        <v>6</v>
      </c>
      <c r="B77" s="1">
        <v>2014</v>
      </c>
      <c r="C77" s="1" t="s">
        <v>82</v>
      </c>
      <c r="D77" s="2">
        <v>3</v>
      </c>
      <c r="E77" s="2">
        <v>52</v>
      </c>
      <c r="F77" s="2">
        <v>317</v>
      </c>
    </row>
    <row r="78" spans="1:6" x14ac:dyDescent="0.3">
      <c r="A78" s="1" t="s">
        <v>6</v>
      </c>
      <c r="B78" s="1">
        <v>2014</v>
      </c>
      <c r="C78" s="1" t="s">
        <v>83</v>
      </c>
      <c r="D78" s="2">
        <v>1</v>
      </c>
      <c r="E78" s="2">
        <v>47</v>
      </c>
      <c r="F78" s="2">
        <v>224</v>
      </c>
    </row>
    <row r="79" spans="1:6" x14ac:dyDescent="0.3">
      <c r="A79" s="1" t="s">
        <v>6</v>
      </c>
      <c r="B79" s="1">
        <v>2014</v>
      </c>
      <c r="C79" s="1" t="s">
        <v>84</v>
      </c>
      <c r="D79" s="2"/>
      <c r="E79" s="2"/>
      <c r="F79" s="2"/>
    </row>
    <row r="80" spans="1:6" x14ac:dyDescent="0.3">
      <c r="A80" s="1" t="s">
        <v>6</v>
      </c>
      <c r="B80" s="1">
        <v>2014</v>
      </c>
      <c r="C80" s="1" t="s">
        <v>85</v>
      </c>
      <c r="D80" s="2"/>
      <c r="E80" s="2"/>
      <c r="F80" s="2"/>
    </row>
    <row r="81" spans="1:6" ht="16.5" customHeight="1" x14ac:dyDescent="0.3">
      <c r="A81" s="1" t="s">
        <v>6</v>
      </c>
      <c r="B81" s="1">
        <v>2014</v>
      </c>
      <c r="C81" s="1" t="s">
        <v>86</v>
      </c>
      <c r="D81" s="2">
        <v>2</v>
      </c>
      <c r="E81" s="2">
        <v>8</v>
      </c>
      <c r="F81" s="2">
        <v>44</v>
      </c>
    </row>
    <row r="82" spans="1:6" ht="16.5" customHeight="1" x14ac:dyDescent="0.3">
      <c r="A82" s="1" t="s">
        <v>6</v>
      </c>
      <c r="B82" s="1">
        <v>2014</v>
      </c>
      <c r="C82" s="1" t="s">
        <v>87</v>
      </c>
      <c r="D82" s="2"/>
      <c r="E82" s="2"/>
      <c r="F82" s="2"/>
    </row>
    <row r="83" spans="1:6" x14ac:dyDescent="0.3">
      <c r="A83" s="1" t="s">
        <v>6</v>
      </c>
      <c r="B83" s="1">
        <v>2014</v>
      </c>
      <c r="C83" s="1" t="s">
        <v>88</v>
      </c>
      <c r="D83" s="2">
        <v>1</v>
      </c>
      <c r="E83" s="2">
        <v>35</v>
      </c>
      <c r="F83" s="2">
        <v>175</v>
      </c>
    </row>
    <row r="84" spans="1:6" x14ac:dyDescent="0.3">
      <c r="A84" s="1" t="s">
        <v>6</v>
      </c>
      <c r="B84" s="1">
        <v>2014</v>
      </c>
      <c r="C84" s="1" t="s">
        <v>89</v>
      </c>
      <c r="D84" s="2"/>
      <c r="E84" s="2"/>
      <c r="F84" s="2"/>
    </row>
    <row r="85" spans="1:6" x14ac:dyDescent="0.3">
      <c r="A85" s="1" t="s">
        <v>6</v>
      </c>
      <c r="B85" s="1">
        <v>2014</v>
      </c>
      <c r="C85" s="1" t="s">
        <v>90</v>
      </c>
      <c r="D85" s="2">
        <v>2</v>
      </c>
      <c r="E85" s="2">
        <v>2</v>
      </c>
      <c r="F85" s="2">
        <v>13</v>
      </c>
    </row>
    <row r="86" spans="1:6" ht="16.5" customHeight="1" x14ac:dyDescent="0.3">
      <c r="A86" s="1" t="s">
        <v>6</v>
      </c>
      <c r="B86" s="1">
        <v>2014</v>
      </c>
      <c r="C86" s="1" t="s">
        <v>91</v>
      </c>
      <c r="D86" s="2">
        <v>10</v>
      </c>
      <c r="E86" s="2">
        <v>478</v>
      </c>
      <c r="F86" s="2">
        <v>2380</v>
      </c>
    </row>
    <row r="87" spans="1:6" x14ac:dyDescent="0.3">
      <c r="A87" s="1" t="s">
        <v>6</v>
      </c>
      <c r="B87" s="1">
        <v>2014</v>
      </c>
      <c r="C87" s="1" t="s">
        <v>92</v>
      </c>
      <c r="D87" s="2"/>
      <c r="E87" s="2"/>
      <c r="F87" s="2"/>
    </row>
    <row r="88" spans="1:6" x14ac:dyDescent="0.3">
      <c r="A88" s="1" t="s">
        <v>6</v>
      </c>
      <c r="B88" s="1">
        <v>2014</v>
      </c>
      <c r="C88" s="1" t="s">
        <v>93</v>
      </c>
      <c r="D88" s="2"/>
      <c r="E88" s="2"/>
      <c r="F88" s="2"/>
    </row>
    <row r="89" spans="1:6" x14ac:dyDescent="0.3">
      <c r="A89" s="1" t="s">
        <v>6</v>
      </c>
      <c r="B89" s="1">
        <v>2014</v>
      </c>
      <c r="C89" s="1" t="s">
        <v>94</v>
      </c>
      <c r="D89" s="2"/>
      <c r="E89" s="2"/>
      <c r="F89" s="2"/>
    </row>
    <row r="90" spans="1:6" x14ac:dyDescent="0.3">
      <c r="A90" s="1" t="s">
        <v>6</v>
      </c>
      <c r="B90" s="1">
        <v>2014</v>
      </c>
      <c r="C90" s="1" t="s">
        <v>95</v>
      </c>
      <c r="D90" s="2">
        <f>SUM(D91:D94)</f>
        <v>7</v>
      </c>
      <c r="E90" s="2">
        <f t="shared" ref="E90:F90" si="10">SUM(E91:E94)</f>
        <v>121</v>
      </c>
      <c r="F90" s="2">
        <f t="shared" si="10"/>
        <v>624</v>
      </c>
    </row>
    <row r="91" spans="1:6" x14ac:dyDescent="0.3">
      <c r="A91" s="1" t="s">
        <v>6</v>
      </c>
      <c r="B91" s="1">
        <v>2014</v>
      </c>
      <c r="C91" s="1" t="s">
        <v>96</v>
      </c>
      <c r="D91" s="2"/>
      <c r="E91" s="2"/>
      <c r="F91" s="2"/>
    </row>
    <row r="92" spans="1:6" x14ac:dyDescent="0.3">
      <c r="A92" s="1" t="s">
        <v>6</v>
      </c>
      <c r="B92" s="1">
        <v>2014</v>
      </c>
      <c r="C92" s="1" t="s">
        <v>97</v>
      </c>
      <c r="D92" s="2">
        <v>6</v>
      </c>
      <c r="E92" s="2">
        <v>41</v>
      </c>
      <c r="F92" s="2">
        <v>233</v>
      </c>
    </row>
    <row r="93" spans="1:6" x14ac:dyDescent="0.3">
      <c r="A93" s="1" t="s">
        <v>6</v>
      </c>
      <c r="B93" s="1">
        <v>2014</v>
      </c>
      <c r="C93" s="1" t="s">
        <v>98</v>
      </c>
      <c r="D93" s="2"/>
      <c r="E93" s="2"/>
      <c r="F93" s="2"/>
    </row>
    <row r="94" spans="1:6" ht="16.5" customHeight="1" x14ac:dyDescent="0.3">
      <c r="A94" s="1" t="s">
        <v>6</v>
      </c>
      <c r="B94" s="1">
        <v>2014</v>
      </c>
      <c r="C94" s="1" t="s">
        <v>99</v>
      </c>
      <c r="D94" s="2">
        <v>1</v>
      </c>
      <c r="E94" s="2">
        <v>80</v>
      </c>
      <c r="F94" s="2">
        <v>391</v>
      </c>
    </row>
    <row r="95" spans="1:6" x14ac:dyDescent="0.3">
      <c r="A95" s="1" t="s">
        <v>6</v>
      </c>
      <c r="B95" s="1">
        <v>2014</v>
      </c>
      <c r="C95" s="1" t="s">
        <v>100</v>
      </c>
      <c r="D95" s="2">
        <f>SUM(D96:D109)</f>
        <v>152</v>
      </c>
      <c r="E95" s="2">
        <f t="shared" ref="E95:F95" si="11">SUM(E96:E109)</f>
        <v>3742</v>
      </c>
      <c r="F95" s="2">
        <f t="shared" si="11"/>
        <v>14886</v>
      </c>
    </row>
    <row r="96" spans="1:6" x14ac:dyDescent="0.3">
      <c r="A96" s="1" t="s">
        <v>6</v>
      </c>
      <c r="B96" s="1">
        <v>2014</v>
      </c>
      <c r="C96" s="1" t="s">
        <v>101</v>
      </c>
      <c r="D96" s="2">
        <v>20</v>
      </c>
      <c r="E96" s="2">
        <v>503</v>
      </c>
      <c r="F96" s="2">
        <v>2004</v>
      </c>
    </row>
    <row r="97" spans="1:6" x14ac:dyDescent="0.3">
      <c r="A97" s="1" t="s">
        <v>6</v>
      </c>
      <c r="B97" s="1">
        <v>2014</v>
      </c>
      <c r="C97" s="1" t="s">
        <v>102</v>
      </c>
      <c r="D97" s="2">
        <v>13</v>
      </c>
      <c r="E97" s="2">
        <v>70</v>
      </c>
      <c r="F97" s="2">
        <v>282</v>
      </c>
    </row>
    <row r="98" spans="1:6" ht="16.5" customHeight="1" x14ac:dyDescent="0.3">
      <c r="A98" s="1" t="s">
        <v>6</v>
      </c>
      <c r="B98" s="1">
        <v>2014</v>
      </c>
      <c r="C98" s="1" t="s">
        <v>103</v>
      </c>
      <c r="D98" s="2">
        <v>7</v>
      </c>
      <c r="E98" s="2">
        <v>146</v>
      </c>
      <c r="F98" s="2">
        <v>413</v>
      </c>
    </row>
    <row r="99" spans="1:6" x14ac:dyDescent="0.3">
      <c r="A99" s="1" t="s">
        <v>6</v>
      </c>
      <c r="B99" s="1">
        <v>2014</v>
      </c>
      <c r="C99" s="1" t="s">
        <v>104</v>
      </c>
      <c r="D99" s="2">
        <v>9</v>
      </c>
      <c r="E99" s="2">
        <v>96</v>
      </c>
      <c r="F99" s="2">
        <v>415</v>
      </c>
    </row>
    <row r="100" spans="1:6" x14ac:dyDescent="0.3">
      <c r="A100" s="1" t="s">
        <v>6</v>
      </c>
      <c r="B100" s="1">
        <v>2014</v>
      </c>
      <c r="C100" s="1" t="s">
        <v>105</v>
      </c>
      <c r="D100" s="2">
        <v>7</v>
      </c>
      <c r="E100" s="2">
        <v>98</v>
      </c>
      <c r="F100" s="2">
        <v>459</v>
      </c>
    </row>
    <row r="101" spans="1:6" x14ac:dyDescent="0.3">
      <c r="A101" s="1" t="s">
        <v>6</v>
      </c>
      <c r="B101" s="1">
        <v>2014</v>
      </c>
      <c r="C101" s="1" t="s">
        <v>106</v>
      </c>
      <c r="D101" s="2">
        <v>10</v>
      </c>
      <c r="E101" s="2">
        <v>558</v>
      </c>
      <c r="F101" s="2">
        <v>1023</v>
      </c>
    </row>
    <row r="102" spans="1:6" x14ac:dyDescent="0.3">
      <c r="A102" s="1" t="s">
        <v>6</v>
      </c>
      <c r="B102" s="1">
        <v>2014</v>
      </c>
      <c r="C102" s="1" t="s">
        <v>107</v>
      </c>
      <c r="D102" s="2">
        <v>3</v>
      </c>
      <c r="E102" s="2">
        <v>35</v>
      </c>
      <c r="F102" s="2">
        <v>201</v>
      </c>
    </row>
    <row r="103" spans="1:6" x14ac:dyDescent="0.3">
      <c r="A103" s="1" t="s">
        <v>6</v>
      </c>
      <c r="B103" s="1">
        <v>2014</v>
      </c>
      <c r="C103" s="1" t="s">
        <v>108</v>
      </c>
      <c r="D103" s="2">
        <v>8</v>
      </c>
      <c r="E103" s="2">
        <v>75</v>
      </c>
      <c r="F103" s="2">
        <v>346</v>
      </c>
    </row>
    <row r="104" spans="1:6" x14ac:dyDescent="0.3">
      <c r="A104" s="1" t="s">
        <v>6</v>
      </c>
      <c r="B104" s="1">
        <v>2014</v>
      </c>
      <c r="C104" s="1" t="s">
        <v>109</v>
      </c>
      <c r="D104" s="2">
        <v>7</v>
      </c>
      <c r="E104" s="2">
        <v>60</v>
      </c>
      <c r="F104" s="2">
        <v>274</v>
      </c>
    </row>
    <row r="105" spans="1:6" x14ac:dyDescent="0.3">
      <c r="A105" s="1" t="s">
        <v>6</v>
      </c>
      <c r="B105" s="1">
        <v>2014</v>
      </c>
      <c r="C105" s="1" t="s">
        <v>110</v>
      </c>
      <c r="D105" s="2">
        <v>10</v>
      </c>
      <c r="E105" s="2">
        <v>87</v>
      </c>
      <c r="F105" s="2">
        <v>361</v>
      </c>
    </row>
    <row r="106" spans="1:6" ht="16.5" customHeight="1" x14ac:dyDescent="0.3">
      <c r="A106" s="1" t="s">
        <v>6</v>
      </c>
      <c r="B106" s="1">
        <v>2014</v>
      </c>
      <c r="C106" s="1" t="s">
        <v>111</v>
      </c>
      <c r="D106" s="2">
        <v>15</v>
      </c>
      <c r="E106" s="2">
        <v>557</v>
      </c>
      <c r="F106" s="2">
        <v>2694</v>
      </c>
    </row>
    <row r="107" spans="1:6" x14ac:dyDescent="0.3">
      <c r="A107" s="1" t="s">
        <v>6</v>
      </c>
      <c r="B107" s="1">
        <v>2014</v>
      </c>
      <c r="C107" s="1" t="s">
        <v>112</v>
      </c>
      <c r="D107" s="2">
        <v>8</v>
      </c>
      <c r="E107" s="2">
        <v>671</v>
      </c>
      <c r="F107" s="2">
        <v>3362</v>
      </c>
    </row>
    <row r="108" spans="1:6" x14ac:dyDescent="0.3">
      <c r="A108" s="1" t="s">
        <v>6</v>
      </c>
      <c r="B108" s="1">
        <v>2014</v>
      </c>
      <c r="C108" s="1" t="s">
        <v>113</v>
      </c>
      <c r="D108" s="2">
        <v>20</v>
      </c>
      <c r="E108" s="2">
        <v>598</v>
      </c>
      <c r="F108" s="2">
        <v>2144</v>
      </c>
    </row>
    <row r="109" spans="1:6" ht="16.5" customHeight="1" x14ac:dyDescent="0.3">
      <c r="A109" s="1" t="s">
        <v>6</v>
      </c>
      <c r="B109" s="1">
        <v>2014</v>
      </c>
      <c r="C109" s="1" t="s">
        <v>114</v>
      </c>
      <c r="D109" s="2">
        <v>15</v>
      </c>
      <c r="E109" s="2">
        <v>188</v>
      </c>
      <c r="F109" s="2">
        <v>908</v>
      </c>
    </row>
    <row r="110" spans="1:6" x14ac:dyDescent="0.3">
      <c r="A110" s="1" t="s">
        <v>6</v>
      </c>
      <c r="B110" s="1">
        <v>2014</v>
      </c>
      <c r="C110" s="1" t="s">
        <v>115</v>
      </c>
      <c r="D110" s="2">
        <f t="shared" ref="D110:F110" si="12">D111+D146+D170+D198+D235</f>
        <v>2091</v>
      </c>
      <c r="E110" s="2">
        <f t="shared" si="12"/>
        <v>387670</v>
      </c>
      <c r="F110" s="2">
        <f t="shared" si="12"/>
        <v>1592287</v>
      </c>
    </row>
    <row r="111" spans="1:6" x14ac:dyDescent="0.3">
      <c r="A111" s="1" t="s">
        <v>6</v>
      </c>
      <c r="B111" s="1">
        <v>2014</v>
      </c>
      <c r="C111" s="1" t="s">
        <v>116</v>
      </c>
      <c r="D111" s="2">
        <f>SUM(D112:D145)</f>
        <v>354</v>
      </c>
      <c r="E111" s="2">
        <f>SUM(E112:E145)</f>
        <v>72372</v>
      </c>
      <c r="F111" s="2">
        <f t="shared" ref="F111" si="13">SUM(F112:F145)</f>
        <v>251942</v>
      </c>
    </row>
    <row r="112" spans="1:6" x14ac:dyDescent="0.3">
      <c r="A112" s="1" t="s">
        <v>6</v>
      </c>
      <c r="B112" s="1">
        <v>2014</v>
      </c>
      <c r="C112" s="1" t="s">
        <v>117</v>
      </c>
      <c r="D112" s="2">
        <v>6</v>
      </c>
      <c r="E112" s="2">
        <v>169</v>
      </c>
      <c r="F112" s="2">
        <v>845</v>
      </c>
    </row>
    <row r="113" spans="1:6" x14ac:dyDescent="0.3">
      <c r="A113" s="1" t="s">
        <v>6</v>
      </c>
      <c r="B113" s="1">
        <v>2014</v>
      </c>
      <c r="C113" s="1" t="s">
        <v>118</v>
      </c>
      <c r="D113" s="2">
        <v>1</v>
      </c>
      <c r="E113" s="2">
        <v>3420</v>
      </c>
      <c r="F113" s="2">
        <v>66</v>
      </c>
    </row>
    <row r="114" spans="1:6" x14ac:dyDescent="0.3">
      <c r="A114" s="1" t="s">
        <v>6</v>
      </c>
      <c r="B114" s="1">
        <v>2014</v>
      </c>
      <c r="C114" s="1" t="s">
        <v>119</v>
      </c>
      <c r="D114" s="2">
        <v>2</v>
      </c>
      <c r="E114" s="2">
        <v>1242</v>
      </c>
      <c r="F114" s="2">
        <v>226</v>
      </c>
    </row>
    <row r="115" spans="1:6" ht="16.5" customHeight="1" x14ac:dyDescent="0.3">
      <c r="A115" s="1" t="s">
        <v>6</v>
      </c>
      <c r="B115" s="1">
        <v>2014</v>
      </c>
      <c r="C115" s="1" t="s">
        <v>120</v>
      </c>
      <c r="D115" s="2">
        <v>46</v>
      </c>
      <c r="E115" s="2">
        <v>372</v>
      </c>
      <c r="F115" s="2">
        <v>1751</v>
      </c>
    </row>
    <row r="116" spans="1:6" x14ac:dyDescent="0.3">
      <c r="A116" s="1" t="s">
        <v>6</v>
      </c>
      <c r="B116" s="1">
        <v>2014</v>
      </c>
      <c r="C116" s="1" t="s">
        <v>121</v>
      </c>
      <c r="D116" s="2">
        <v>1</v>
      </c>
      <c r="E116" s="2">
        <v>4032</v>
      </c>
      <c r="F116" s="2">
        <v>14344</v>
      </c>
    </row>
    <row r="117" spans="1:6" x14ac:dyDescent="0.3">
      <c r="A117" s="1" t="s">
        <v>6</v>
      </c>
      <c r="B117" s="1">
        <v>2014</v>
      </c>
      <c r="C117" s="1" t="s">
        <v>122</v>
      </c>
      <c r="D117" s="2">
        <v>2</v>
      </c>
      <c r="E117" s="2">
        <v>8463</v>
      </c>
      <c r="F117" s="2">
        <v>1526</v>
      </c>
    </row>
    <row r="118" spans="1:6" ht="16.5" customHeight="1" x14ac:dyDescent="0.3">
      <c r="A118" s="1" t="s">
        <v>6</v>
      </c>
      <c r="B118" s="1">
        <v>2014</v>
      </c>
      <c r="C118" s="1" t="s">
        <v>123</v>
      </c>
      <c r="D118" s="2">
        <v>1</v>
      </c>
      <c r="E118" s="2">
        <v>1611</v>
      </c>
      <c r="F118" s="2">
        <v>8103</v>
      </c>
    </row>
    <row r="119" spans="1:6" ht="16.5" customHeight="1" x14ac:dyDescent="0.3">
      <c r="A119" s="1" t="s">
        <v>6</v>
      </c>
      <c r="B119" s="1">
        <v>2014</v>
      </c>
      <c r="C119" s="1" t="s">
        <v>124</v>
      </c>
      <c r="D119" s="2">
        <v>1</v>
      </c>
      <c r="E119" s="2">
        <v>2099</v>
      </c>
      <c r="F119" s="2">
        <v>10495</v>
      </c>
    </row>
    <row r="120" spans="1:6" x14ac:dyDescent="0.3">
      <c r="A120" s="1" t="s">
        <v>6</v>
      </c>
      <c r="B120" s="1">
        <v>2014</v>
      </c>
      <c r="C120" s="1" t="s">
        <v>125</v>
      </c>
      <c r="D120" s="2">
        <v>14</v>
      </c>
      <c r="E120" s="2">
        <v>695</v>
      </c>
      <c r="F120" s="2">
        <v>2981</v>
      </c>
    </row>
    <row r="121" spans="1:6" x14ac:dyDescent="0.3">
      <c r="A121" s="1" t="s">
        <v>6</v>
      </c>
      <c r="B121" s="1">
        <v>2014</v>
      </c>
      <c r="C121" s="1" t="s">
        <v>126</v>
      </c>
      <c r="D121" s="2">
        <v>1</v>
      </c>
      <c r="E121" s="2">
        <v>50</v>
      </c>
      <c r="F121" s="2">
        <v>161</v>
      </c>
    </row>
    <row r="122" spans="1:6" x14ac:dyDescent="0.3">
      <c r="A122" s="1" t="s">
        <v>6</v>
      </c>
      <c r="B122" s="1">
        <v>2014</v>
      </c>
      <c r="C122" s="1" t="s">
        <v>127</v>
      </c>
      <c r="D122" s="2">
        <v>10</v>
      </c>
      <c r="E122" s="2">
        <v>98</v>
      </c>
      <c r="F122" s="2">
        <v>459</v>
      </c>
    </row>
    <row r="123" spans="1:6" x14ac:dyDescent="0.3">
      <c r="A123" s="1" t="s">
        <v>6</v>
      </c>
      <c r="B123" s="1">
        <v>2014</v>
      </c>
      <c r="C123" s="1" t="s">
        <v>128</v>
      </c>
      <c r="D123" s="2">
        <v>1</v>
      </c>
      <c r="E123" s="2">
        <v>541</v>
      </c>
      <c r="F123" s="2">
        <v>2705</v>
      </c>
    </row>
    <row r="124" spans="1:6" x14ac:dyDescent="0.3">
      <c r="A124" s="1" t="s">
        <v>6</v>
      </c>
      <c r="B124" s="1">
        <v>2014</v>
      </c>
      <c r="C124" s="1" t="s">
        <v>129</v>
      </c>
      <c r="D124" s="2">
        <v>15</v>
      </c>
      <c r="E124" s="2">
        <v>792</v>
      </c>
      <c r="F124" s="2">
        <v>3960</v>
      </c>
    </row>
    <row r="125" spans="1:6" x14ac:dyDescent="0.3">
      <c r="A125" s="1" t="s">
        <v>6</v>
      </c>
      <c r="B125" s="1">
        <v>2014</v>
      </c>
      <c r="C125" s="1" t="s">
        <v>130</v>
      </c>
      <c r="D125" s="2">
        <v>0</v>
      </c>
      <c r="E125" s="2">
        <v>0</v>
      </c>
      <c r="F125" s="2">
        <v>0</v>
      </c>
    </row>
    <row r="126" spans="1:6" x14ac:dyDescent="0.3">
      <c r="A126" s="1" t="s">
        <v>6</v>
      </c>
      <c r="B126" s="1">
        <v>2014</v>
      </c>
      <c r="C126" s="1" t="s">
        <v>131</v>
      </c>
      <c r="D126" s="2">
        <v>15</v>
      </c>
      <c r="E126" s="2">
        <v>295</v>
      </c>
      <c r="F126" s="2">
        <v>1308</v>
      </c>
    </row>
    <row r="127" spans="1:6" x14ac:dyDescent="0.3">
      <c r="A127" s="1" t="s">
        <v>6</v>
      </c>
      <c r="B127" s="1">
        <v>2014</v>
      </c>
      <c r="C127" s="1" t="s">
        <v>132</v>
      </c>
      <c r="D127" s="2">
        <v>0</v>
      </c>
      <c r="E127" s="2">
        <v>0</v>
      </c>
      <c r="F127" s="2">
        <v>0</v>
      </c>
    </row>
    <row r="128" spans="1:6" x14ac:dyDescent="0.3">
      <c r="A128" s="1" t="s">
        <v>6</v>
      </c>
      <c r="B128" s="1">
        <v>2014</v>
      </c>
      <c r="C128" s="1" t="s">
        <v>133</v>
      </c>
      <c r="D128" s="2">
        <v>0</v>
      </c>
      <c r="E128" s="2">
        <v>1675</v>
      </c>
      <c r="F128" s="2">
        <v>7957</v>
      </c>
    </row>
    <row r="129" spans="1:6" x14ac:dyDescent="0.3">
      <c r="A129" s="1" t="s">
        <v>6</v>
      </c>
      <c r="B129" s="1">
        <v>2014</v>
      </c>
      <c r="C129" s="1" t="s">
        <v>134</v>
      </c>
      <c r="D129" s="2">
        <v>19</v>
      </c>
      <c r="E129" s="2">
        <v>1287</v>
      </c>
      <c r="F129" s="2">
        <v>6099</v>
      </c>
    </row>
    <row r="130" spans="1:6" ht="16.5" customHeight="1" x14ac:dyDescent="0.3">
      <c r="A130" s="1" t="s">
        <v>6</v>
      </c>
      <c r="B130" s="1">
        <v>2014</v>
      </c>
      <c r="C130" s="1" t="s">
        <v>135</v>
      </c>
      <c r="D130" s="2"/>
      <c r="E130" s="2">
        <v>13</v>
      </c>
      <c r="F130" s="2">
        <v>65</v>
      </c>
    </row>
    <row r="131" spans="1:6" x14ac:dyDescent="0.3">
      <c r="A131" s="1" t="s">
        <v>6</v>
      </c>
      <c r="B131" s="1">
        <v>2014</v>
      </c>
      <c r="C131" s="1" t="s">
        <v>136</v>
      </c>
      <c r="D131" s="2">
        <v>1</v>
      </c>
      <c r="E131" s="2">
        <v>2302</v>
      </c>
      <c r="F131" s="2">
        <v>55</v>
      </c>
    </row>
    <row r="132" spans="1:6" ht="16.5" customHeight="1" x14ac:dyDescent="0.3">
      <c r="A132" s="1" t="s">
        <v>6</v>
      </c>
      <c r="B132" s="1">
        <v>2014</v>
      </c>
      <c r="C132" s="1" t="s">
        <v>137</v>
      </c>
      <c r="D132" s="2">
        <v>2</v>
      </c>
      <c r="E132" s="2">
        <v>350</v>
      </c>
      <c r="F132" s="2">
        <v>830</v>
      </c>
    </row>
    <row r="133" spans="1:6" x14ac:dyDescent="0.3">
      <c r="A133" s="1" t="s">
        <v>6</v>
      </c>
      <c r="B133" s="1">
        <v>2014</v>
      </c>
      <c r="C133" s="1" t="s">
        <v>138</v>
      </c>
      <c r="D133" s="2">
        <v>15</v>
      </c>
      <c r="E133" s="2">
        <v>37</v>
      </c>
      <c r="F133" s="2">
        <v>232</v>
      </c>
    </row>
    <row r="134" spans="1:6" x14ac:dyDescent="0.3">
      <c r="A134" s="1" t="s">
        <v>6</v>
      </c>
      <c r="B134" s="1">
        <v>2014</v>
      </c>
      <c r="C134" s="1" t="s">
        <v>139</v>
      </c>
      <c r="D134" s="2">
        <v>16</v>
      </c>
      <c r="E134" s="2">
        <v>1810</v>
      </c>
      <c r="F134" s="2">
        <v>9050</v>
      </c>
    </row>
    <row r="135" spans="1:6" x14ac:dyDescent="0.3">
      <c r="A135" s="1" t="s">
        <v>6</v>
      </c>
      <c r="B135" s="1">
        <v>2014</v>
      </c>
      <c r="C135" s="1" t="s">
        <v>140</v>
      </c>
      <c r="D135" s="2">
        <v>10</v>
      </c>
      <c r="E135" s="2">
        <v>1568</v>
      </c>
      <c r="F135" s="2">
        <v>7194</v>
      </c>
    </row>
    <row r="136" spans="1:6" x14ac:dyDescent="0.3">
      <c r="A136" s="1" t="s">
        <v>6</v>
      </c>
      <c r="B136" s="1">
        <v>2014</v>
      </c>
      <c r="C136" s="1" t="s">
        <v>141</v>
      </c>
      <c r="D136" s="2">
        <v>17</v>
      </c>
      <c r="E136" s="2">
        <v>987</v>
      </c>
      <c r="F136" s="2">
        <v>4642</v>
      </c>
    </row>
    <row r="137" spans="1:6" x14ac:dyDescent="0.3">
      <c r="A137" s="1" t="s">
        <v>6</v>
      </c>
      <c r="B137" s="1">
        <v>2014</v>
      </c>
      <c r="C137" s="1" t="s">
        <v>94</v>
      </c>
      <c r="D137" s="2">
        <v>0</v>
      </c>
      <c r="E137" s="2">
        <v>0</v>
      </c>
      <c r="F137" s="2">
        <v>0</v>
      </c>
    </row>
    <row r="138" spans="1:6" x14ac:dyDescent="0.3">
      <c r="A138" s="1" t="s">
        <v>6</v>
      </c>
      <c r="B138" s="1">
        <v>2014</v>
      </c>
      <c r="C138" s="1" t="s">
        <v>142</v>
      </c>
      <c r="D138" s="2">
        <v>0</v>
      </c>
      <c r="E138" s="2">
        <v>0</v>
      </c>
      <c r="F138" s="2">
        <v>0</v>
      </c>
    </row>
    <row r="139" spans="1:6" x14ac:dyDescent="0.3">
      <c r="A139" s="1" t="s">
        <v>6</v>
      </c>
      <c r="B139" s="1">
        <v>2014</v>
      </c>
      <c r="C139" s="1" t="s">
        <v>143</v>
      </c>
      <c r="D139" s="2">
        <v>72</v>
      </c>
      <c r="E139" s="2">
        <v>18140</v>
      </c>
      <c r="F139" s="2">
        <v>96570</v>
      </c>
    </row>
    <row r="140" spans="1:6" x14ac:dyDescent="0.3">
      <c r="A140" s="1" t="s">
        <v>6</v>
      </c>
      <c r="B140" s="1">
        <v>2014</v>
      </c>
      <c r="C140" s="1" t="s">
        <v>144</v>
      </c>
      <c r="D140" s="2">
        <v>1</v>
      </c>
      <c r="E140" s="2">
        <v>1687</v>
      </c>
      <c r="F140" s="2">
        <v>7016</v>
      </c>
    </row>
    <row r="141" spans="1:6" ht="16.5" customHeight="1" x14ac:dyDescent="0.3">
      <c r="A141" s="1" t="s">
        <v>6</v>
      </c>
      <c r="B141" s="1">
        <v>2014</v>
      </c>
      <c r="C141" s="1" t="s">
        <v>145</v>
      </c>
      <c r="D141" s="2">
        <v>0</v>
      </c>
      <c r="E141" s="2">
        <v>0</v>
      </c>
      <c r="F141" s="2">
        <v>0</v>
      </c>
    </row>
    <row r="142" spans="1:6" x14ac:dyDescent="0.3">
      <c r="A142" s="1" t="s">
        <v>6</v>
      </c>
      <c r="B142" s="1">
        <v>2014</v>
      </c>
      <c r="C142" s="1" t="s">
        <v>146</v>
      </c>
      <c r="D142" s="2">
        <v>2</v>
      </c>
      <c r="E142" s="2">
        <v>6426</v>
      </c>
      <c r="F142" s="2">
        <v>5960</v>
      </c>
    </row>
    <row r="143" spans="1:6" x14ac:dyDescent="0.3">
      <c r="A143" s="1" t="s">
        <v>6</v>
      </c>
      <c r="B143" s="1">
        <v>2014</v>
      </c>
      <c r="C143" s="1" t="s">
        <v>147</v>
      </c>
      <c r="D143" s="2">
        <v>32</v>
      </c>
      <c r="E143" s="2">
        <v>2522</v>
      </c>
      <c r="F143" s="2">
        <v>12623</v>
      </c>
    </row>
    <row r="144" spans="1:6" ht="16.5" customHeight="1" x14ac:dyDescent="0.3">
      <c r="A144" s="1" t="s">
        <v>6</v>
      </c>
      <c r="B144" s="1">
        <v>2014</v>
      </c>
      <c r="C144" s="1" t="s">
        <v>148</v>
      </c>
      <c r="D144" s="2">
        <v>42</v>
      </c>
      <c r="E144" s="2">
        <v>8840</v>
      </c>
      <c r="F144" s="2">
        <v>44200</v>
      </c>
    </row>
    <row r="145" spans="1:6" ht="16.5" customHeight="1" x14ac:dyDescent="0.3">
      <c r="A145" s="1" t="s">
        <v>6</v>
      </c>
      <c r="B145" s="1">
        <v>2014</v>
      </c>
      <c r="C145" s="1" t="s">
        <v>149</v>
      </c>
      <c r="D145" s="2">
        <v>9</v>
      </c>
      <c r="E145" s="2">
        <v>849</v>
      </c>
      <c r="F145" s="2">
        <v>519</v>
      </c>
    </row>
    <row r="146" spans="1:6" x14ac:dyDescent="0.3">
      <c r="A146" s="1" t="s">
        <v>6</v>
      </c>
      <c r="B146" s="1">
        <v>2014</v>
      </c>
      <c r="C146" s="1" t="s">
        <v>150</v>
      </c>
      <c r="D146" s="2">
        <f t="shared" ref="D146:F146" si="14">SUM(D147:D169)</f>
        <v>234</v>
      </c>
      <c r="E146" s="2">
        <f t="shared" si="14"/>
        <v>64190</v>
      </c>
      <c r="F146" s="2">
        <f t="shared" si="14"/>
        <v>271939</v>
      </c>
    </row>
    <row r="147" spans="1:6" x14ac:dyDescent="0.3">
      <c r="A147" s="1" t="s">
        <v>6</v>
      </c>
      <c r="B147" s="1">
        <v>2014</v>
      </c>
      <c r="C147" s="1" t="s">
        <v>151</v>
      </c>
      <c r="D147" s="2">
        <v>18</v>
      </c>
      <c r="E147" s="2">
        <v>5336</v>
      </c>
      <c r="F147" s="2">
        <v>23908</v>
      </c>
    </row>
    <row r="148" spans="1:6" x14ac:dyDescent="0.3">
      <c r="A148" s="1" t="s">
        <v>6</v>
      </c>
      <c r="B148" s="1">
        <v>2014</v>
      </c>
      <c r="C148" s="1" t="s">
        <v>152</v>
      </c>
      <c r="D148" s="2">
        <v>18</v>
      </c>
      <c r="E148" s="2">
        <v>1910</v>
      </c>
      <c r="F148" s="2">
        <v>492</v>
      </c>
    </row>
    <row r="149" spans="1:6" x14ac:dyDescent="0.3">
      <c r="A149" s="1" t="s">
        <v>6</v>
      </c>
      <c r="B149" s="1">
        <v>2014</v>
      </c>
      <c r="C149" s="1" t="s">
        <v>153</v>
      </c>
      <c r="D149" s="2">
        <v>3</v>
      </c>
      <c r="E149" s="2">
        <v>582</v>
      </c>
      <c r="F149" s="2">
        <v>950</v>
      </c>
    </row>
    <row r="150" spans="1:6" x14ac:dyDescent="0.3">
      <c r="A150" s="1" t="s">
        <v>6</v>
      </c>
      <c r="B150" s="1">
        <v>2014</v>
      </c>
      <c r="C150" s="1" t="s">
        <v>154</v>
      </c>
      <c r="D150" s="2">
        <v>12</v>
      </c>
      <c r="E150" s="2">
        <v>15163</v>
      </c>
      <c r="F150" s="2">
        <v>75725</v>
      </c>
    </row>
    <row r="151" spans="1:6" x14ac:dyDescent="0.3">
      <c r="A151" s="1" t="s">
        <v>6</v>
      </c>
      <c r="B151" s="1">
        <v>2014</v>
      </c>
      <c r="C151" s="1" t="s">
        <v>155</v>
      </c>
      <c r="D151" s="2">
        <v>73</v>
      </c>
      <c r="E151" s="2">
        <v>9772</v>
      </c>
      <c r="F151" s="2">
        <v>48860</v>
      </c>
    </row>
    <row r="152" spans="1:6" x14ac:dyDescent="0.3">
      <c r="A152" s="1" t="s">
        <v>6</v>
      </c>
      <c r="B152" s="1">
        <v>2014</v>
      </c>
      <c r="C152" s="1" t="s">
        <v>156</v>
      </c>
      <c r="D152" s="2">
        <v>2</v>
      </c>
      <c r="E152" s="2">
        <v>68</v>
      </c>
      <c r="F152" s="2">
        <v>340</v>
      </c>
    </row>
    <row r="153" spans="1:6" x14ac:dyDescent="0.3">
      <c r="A153" s="1" t="s">
        <v>6</v>
      </c>
      <c r="B153" s="1">
        <v>2014</v>
      </c>
      <c r="C153" s="1" t="s">
        <v>157</v>
      </c>
      <c r="D153" s="2">
        <v>9</v>
      </c>
      <c r="E153" s="2">
        <v>1617</v>
      </c>
      <c r="F153" s="2">
        <v>8085</v>
      </c>
    </row>
    <row r="154" spans="1:6" x14ac:dyDescent="0.3">
      <c r="A154" s="1" t="s">
        <v>6</v>
      </c>
      <c r="B154" s="1">
        <v>2014</v>
      </c>
      <c r="C154" s="1" t="s">
        <v>158</v>
      </c>
      <c r="D154" s="2">
        <v>3</v>
      </c>
      <c r="E154" s="2">
        <v>866</v>
      </c>
      <c r="F154" s="2">
        <v>285</v>
      </c>
    </row>
    <row r="155" spans="1:6" x14ac:dyDescent="0.3">
      <c r="A155" s="1" t="s">
        <v>6</v>
      </c>
      <c r="B155" s="1">
        <v>2014</v>
      </c>
      <c r="C155" s="1" t="s">
        <v>159</v>
      </c>
      <c r="D155" s="2">
        <v>1</v>
      </c>
      <c r="E155" s="2">
        <v>866</v>
      </c>
      <c r="F155" s="2">
        <v>4330</v>
      </c>
    </row>
    <row r="156" spans="1:6" x14ac:dyDescent="0.3">
      <c r="A156" s="1" t="s">
        <v>6</v>
      </c>
      <c r="B156" s="1">
        <v>2014</v>
      </c>
      <c r="C156" s="1" t="s">
        <v>160</v>
      </c>
      <c r="D156" s="2">
        <v>1</v>
      </c>
      <c r="E156" s="2">
        <v>852</v>
      </c>
      <c r="F156" s="2">
        <v>67</v>
      </c>
    </row>
    <row r="157" spans="1:6" x14ac:dyDescent="0.3">
      <c r="A157" s="1" t="s">
        <v>6</v>
      </c>
      <c r="B157" s="1">
        <v>2014</v>
      </c>
      <c r="C157" s="1" t="s">
        <v>161</v>
      </c>
      <c r="D157" s="2">
        <v>1</v>
      </c>
      <c r="E157" s="2">
        <v>2485</v>
      </c>
      <c r="F157" s="2">
        <v>12425</v>
      </c>
    </row>
    <row r="158" spans="1:6" x14ac:dyDescent="0.3">
      <c r="A158" s="1" t="s">
        <v>6</v>
      </c>
      <c r="B158" s="1">
        <v>2014</v>
      </c>
      <c r="C158" s="1" t="s">
        <v>162</v>
      </c>
      <c r="D158" s="2">
        <v>0</v>
      </c>
      <c r="E158" s="2">
        <v>0</v>
      </c>
      <c r="F158" s="2">
        <v>0</v>
      </c>
    </row>
    <row r="159" spans="1:6" x14ac:dyDescent="0.3">
      <c r="A159" s="1" t="s">
        <v>6</v>
      </c>
      <c r="B159" s="1">
        <v>2014</v>
      </c>
      <c r="C159" s="1" t="s">
        <v>163</v>
      </c>
      <c r="D159" s="2">
        <v>15</v>
      </c>
      <c r="E159" s="2">
        <v>1087</v>
      </c>
      <c r="F159" s="2">
        <v>3942</v>
      </c>
    </row>
    <row r="160" spans="1:6" x14ac:dyDescent="0.3">
      <c r="A160" s="1" t="s">
        <v>6</v>
      </c>
      <c r="B160" s="1">
        <v>2014</v>
      </c>
      <c r="C160" s="1" t="s">
        <v>164</v>
      </c>
      <c r="D160" s="2">
        <v>1</v>
      </c>
      <c r="E160" s="2">
        <v>2930</v>
      </c>
      <c r="F160" s="2">
        <v>90</v>
      </c>
    </row>
    <row r="161" spans="1:6" x14ac:dyDescent="0.3">
      <c r="A161" s="1" t="s">
        <v>6</v>
      </c>
      <c r="B161" s="1">
        <v>2014</v>
      </c>
      <c r="C161" s="1" t="s">
        <v>165</v>
      </c>
      <c r="D161" s="2">
        <v>2</v>
      </c>
      <c r="E161" s="2">
        <v>4670</v>
      </c>
      <c r="F161" s="2">
        <v>23350</v>
      </c>
    </row>
    <row r="162" spans="1:6" x14ac:dyDescent="0.3">
      <c r="A162" s="1" t="s">
        <v>6</v>
      </c>
      <c r="B162" s="1">
        <v>2014</v>
      </c>
      <c r="C162" s="1" t="s">
        <v>166</v>
      </c>
      <c r="D162" s="2">
        <v>1</v>
      </c>
      <c r="E162" s="2">
        <v>835</v>
      </c>
      <c r="F162" s="2">
        <v>3580</v>
      </c>
    </row>
    <row r="163" spans="1:6" x14ac:dyDescent="0.3">
      <c r="A163" s="1" t="s">
        <v>6</v>
      </c>
      <c r="B163" s="1">
        <v>2014</v>
      </c>
      <c r="C163" s="1" t="s">
        <v>167</v>
      </c>
      <c r="D163" s="2">
        <v>0</v>
      </c>
      <c r="E163" s="2">
        <v>0</v>
      </c>
      <c r="F163" s="2">
        <v>0</v>
      </c>
    </row>
    <row r="164" spans="1:6" x14ac:dyDescent="0.3">
      <c r="A164" s="1" t="s">
        <v>6</v>
      </c>
      <c r="B164" s="1">
        <v>2014</v>
      </c>
      <c r="C164" s="1" t="s">
        <v>168</v>
      </c>
      <c r="D164" s="2">
        <v>36</v>
      </c>
      <c r="E164" s="2">
        <v>4177</v>
      </c>
      <c r="F164" s="2">
        <v>14985</v>
      </c>
    </row>
    <row r="165" spans="1:6" x14ac:dyDescent="0.3">
      <c r="A165" s="1" t="s">
        <v>6</v>
      </c>
      <c r="B165" s="1">
        <v>2014</v>
      </c>
      <c r="C165" s="1" t="s">
        <v>169</v>
      </c>
      <c r="D165" s="2">
        <v>0</v>
      </c>
      <c r="E165" s="2">
        <v>0</v>
      </c>
      <c r="F165" s="2">
        <v>0</v>
      </c>
    </row>
    <row r="166" spans="1:6" x14ac:dyDescent="0.3">
      <c r="A166" s="1" t="s">
        <v>6</v>
      </c>
      <c r="B166" s="1">
        <v>2014</v>
      </c>
      <c r="C166" s="1" t="s">
        <v>170</v>
      </c>
      <c r="D166" s="2">
        <v>27</v>
      </c>
      <c r="E166" s="2">
        <v>7200</v>
      </c>
      <c r="F166" s="2">
        <v>36000</v>
      </c>
    </row>
    <row r="167" spans="1:6" x14ac:dyDescent="0.3">
      <c r="A167" s="1" t="s">
        <v>6</v>
      </c>
      <c r="B167" s="1">
        <v>2014</v>
      </c>
      <c r="C167" s="1" t="s">
        <v>171</v>
      </c>
      <c r="D167" s="2">
        <v>0</v>
      </c>
      <c r="E167" s="2">
        <v>0</v>
      </c>
      <c r="F167" s="2">
        <v>0</v>
      </c>
    </row>
    <row r="168" spans="1:6" x14ac:dyDescent="0.3">
      <c r="A168" s="1" t="s">
        <v>6</v>
      </c>
      <c r="B168" s="1">
        <v>2014</v>
      </c>
      <c r="C168" s="1" t="s">
        <v>172</v>
      </c>
      <c r="D168" s="2">
        <v>1</v>
      </c>
      <c r="E168" s="2">
        <v>904</v>
      </c>
      <c r="F168" s="2">
        <v>175</v>
      </c>
    </row>
    <row r="169" spans="1:6" x14ac:dyDescent="0.3">
      <c r="A169" s="1" t="s">
        <v>6</v>
      </c>
      <c r="B169" s="1">
        <v>2014</v>
      </c>
      <c r="C169" s="1" t="s">
        <v>173</v>
      </c>
      <c r="D169" s="2">
        <v>10</v>
      </c>
      <c r="E169" s="2">
        <v>2870</v>
      </c>
      <c r="F169" s="2">
        <v>14350</v>
      </c>
    </row>
    <row r="170" spans="1:6" x14ac:dyDescent="0.3">
      <c r="A170" s="1" t="s">
        <v>6</v>
      </c>
      <c r="B170" s="1">
        <v>2014</v>
      </c>
      <c r="C170" s="1" t="s">
        <v>174</v>
      </c>
      <c r="D170" s="2">
        <f>SUM(D171:D197)</f>
        <v>433</v>
      </c>
      <c r="E170" s="2">
        <f t="shared" ref="E170:F170" si="15">SUM(E171:E197)</f>
        <v>77809</v>
      </c>
      <c r="F170" s="2">
        <f t="shared" si="15"/>
        <v>315059</v>
      </c>
    </row>
    <row r="171" spans="1:6" x14ac:dyDescent="0.3">
      <c r="A171" s="1" t="s">
        <v>6</v>
      </c>
      <c r="B171" s="1">
        <v>2014</v>
      </c>
      <c r="C171" s="1" t="s">
        <v>175</v>
      </c>
      <c r="D171" s="2">
        <v>22</v>
      </c>
      <c r="E171" s="2">
        <v>2376</v>
      </c>
      <c r="F171" s="2">
        <v>9504</v>
      </c>
    </row>
    <row r="172" spans="1:6" x14ac:dyDescent="0.3">
      <c r="A172" s="1" t="s">
        <v>6</v>
      </c>
      <c r="B172" s="1">
        <v>2014</v>
      </c>
      <c r="C172" s="1" t="s">
        <v>176</v>
      </c>
      <c r="D172" s="2">
        <v>20</v>
      </c>
      <c r="E172" s="2">
        <v>589</v>
      </c>
      <c r="F172" s="2">
        <v>866</v>
      </c>
    </row>
    <row r="173" spans="1:6" x14ac:dyDescent="0.3">
      <c r="A173" s="1" t="s">
        <v>6</v>
      </c>
      <c r="B173" s="1">
        <v>2014</v>
      </c>
      <c r="C173" s="1" t="s">
        <v>177</v>
      </c>
      <c r="D173" s="2">
        <v>8</v>
      </c>
      <c r="E173" s="2">
        <v>5208</v>
      </c>
      <c r="F173" s="2">
        <v>19798</v>
      </c>
    </row>
    <row r="174" spans="1:6" x14ac:dyDescent="0.3">
      <c r="A174" s="1" t="s">
        <v>6</v>
      </c>
      <c r="B174" s="1">
        <v>2014</v>
      </c>
      <c r="C174" s="1" t="s">
        <v>178</v>
      </c>
      <c r="D174" s="2">
        <v>6</v>
      </c>
      <c r="E174" s="2">
        <v>261</v>
      </c>
      <c r="F174" s="2">
        <v>1305</v>
      </c>
    </row>
    <row r="175" spans="1:6" x14ac:dyDescent="0.3">
      <c r="A175" s="1" t="s">
        <v>6</v>
      </c>
      <c r="B175" s="1">
        <v>2014</v>
      </c>
      <c r="C175" s="1" t="s">
        <v>179</v>
      </c>
      <c r="D175" s="2">
        <v>24</v>
      </c>
      <c r="E175" s="2">
        <v>8612</v>
      </c>
      <c r="F175" s="2">
        <v>42954</v>
      </c>
    </row>
    <row r="176" spans="1:6" x14ac:dyDescent="0.3">
      <c r="A176" s="1" t="s">
        <v>6</v>
      </c>
      <c r="B176" s="1">
        <v>2014</v>
      </c>
      <c r="C176" s="1" t="s">
        <v>180</v>
      </c>
      <c r="D176" s="2">
        <v>11</v>
      </c>
      <c r="E176" s="2">
        <v>6777</v>
      </c>
      <c r="F176" s="2">
        <v>539</v>
      </c>
    </row>
    <row r="177" spans="1:6" x14ac:dyDescent="0.3">
      <c r="A177" s="1" t="s">
        <v>6</v>
      </c>
      <c r="B177" s="1">
        <v>2014</v>
      </c>
      <c r="C177" s="1" t="s">
        <v>181</v>
      </c>
      <c r="D177" s="2">
        <v>14</v>
      </c>
      <c r="E177" s="2">
        <v>5138</v>
      </c>
      <c r="F177" s="2">
        <v>1576</v>
      </c>
    </row>
    <row r="178" spans="1:6" x14ac:dyDescent="0.3">
      <c r="A178" s="1" t="s">
        <v>6</v>
      </c>
      <c r="B178" s="1">
        <v>2014</v>
      </c>
      <c r="C178" s="1" t="s">
        <v>182</v>
      </c>
      <c r="D178" s="2">
        <v>78</v>
      </c>
      <c r="E178" s="2">
        <v>19889</v>
      </c>
      <c r="F178" s="2">
        <v>109674</v>
      </c>
    </row>
    <row r="179" spans="1:6" x14ac:dyDescent="0.3">
      <c r="A179" s="1" t="s">
        <v>6</v>
      </c>
      <c r="B179" s="1">
        <v>2014</v>
      </c>
      <c r="C179" s="1" t="s">
        <v>183</v>
      </c>
      <c r="D179" s="2">
        <v>1</v>
      </c>
      <c r="E179" s="2">
        <v>2637</v>
      </c>
      <c r="F179" s="2">
        <v>7296</v>
      </c>
    </row>
    <row r="180" spans="1:6" x14ac:dyDescent="0.3">
      <c r="A180" s="1" t="s">
        <v>6</v>
      </c>
      <c r="B180" s="1">
        <v>2014</v>
      </c>
      <c r="C180" s="1" t="s">
        <v>184</v>
      </c>
      <c r="D180" s="2">
        <v>17</v>
      </c>
      <c r="E180" s="2">
        <v>3465</v>
      </c>
      <c r="F180" s="2">
        <v>20724</v>
      </c>
    </row>
    <row r="181" spans="1:6" x14ac:dyDescent="0.3">
      <c r="A181" s="1" t="s">
        <v>6</v>
      </c>
      <c r="B181" s="1">
        <v>2014</v>
      </c>
      <c r="C181" s="1" t="s">
        <v>185</v>
      </c>
      <c r="D181" s="2">
        <v>14</v>
      </c>
      <c r="E181" s="2">
        <v>1306</v>
      </c>
      <c r="F181" s="2">
        <v>4197</v>
      </c>
    </row>
    <row r="182" spans="1:6" x14ac:dyDescent="0.3">
      <c r="A182" s="1" t="s">
        <v>6</v>
      </c>
      <c r="B182" s="1">
        <v>2014</v>
      </c>
      <c r="C182" s="1" t="s">
        <v>186</v>
      </c>
      <c r="D182" s="2">
        <v>20</v>
      </c>
      <c r="E182" s="2">
        <v>1339</v>
      </c>
      <c r="F182" s="2">
        <v>4631</v>
      </c>
    </row>
    <row r="183" spans="1:6" x14ac:dyDescent="0.3">
      <c r="A183" s="1" t="s">
        <v>6</v>
      </c>
      <c r="B183" s="1">
        <v>2014</v>
      </c>
      <c r="C183" s="1" t="s">
        <v>187</v>
      </c>
      <c r="D183" s="2">
        <v>11</v>
      </c>
      <c r="E183" s="2">
        <v>2710</v>
      </c>
      <c r="F183" s="2">
        <v>13550</v>
      </c>
    </row>
    <row r="184" spans="1:6" x14ac:dyDescent="0.3">
      <c r="A184" s="1" t="s">
        <v>6</v>
      </c>
      <c r="B184" s="1">
        <v>2014</v>
      </c>
      <c r="C184" s="1" t="s">
        <v>188</v>
      </c>
      <c r="D184" s="2">
        <v>9</v>
      </c>
      <c r="E184" s="2">
        <v>460</v>
      </c>
      <c r="F184" s="2">
        <v>2210</v>
      </c>
    </row>
    <row r="185" spans="1:6" x14ac:dyDescent="0.3">
      <c r="A185" s="1" t="s">
        <v>6</v>
      </c>
      <c r="B185" s="1">
        <v>2014</v>
      </c>
      <c r="C185" s="1" t="s">
        <v>189</v>
      </c>
      <c r="D185" s="2">
        <v>25</v>
      </c>
      <c r="E185" s="2">
        <v>440</v>
      </c>
      <c r="F185" s="2">
        <v>2200</v>
      </c>
    </row>
    <row r="186" spans="1:6" x14ac:dyDescent="0.3">
      <c r="A186" s="1" t="s">
        <v>6</v>
      </c>
      <c r="B186" s="1">
        <v>2014</v>
      </c>
      <c r="C186" s="1" t="s">
        <v>190</v>
      </c>
      <c r="D186" s="2">
        <v>23</v>
      </c>
      <c r="E186" s="2">
        <v>2294</v>
      </c>
      <c r="F186" s="2">
        <v>11551</v>
      </c>
    </row>
    <row r="187" spans="1:6" x14ac:dyDescent="0.3">
      <c r="A187" s="1" t="s">
        <v>6</v>
      </c>
      <c r="B187" s="1">
        <v>2014</v>
      </c>
      <c r="C187" s="1" t="s">
        <v>191</v>
      </c>
      <c r="D187" s="2">
        <v>15</v>
      </c>
      <c r="E187" s="2">
        <v>306</v>
      </c>
      <c r="F187" s="2">
        <v>1016</v>
      </c>
    </row>
    <row r="188" spans="1:6" x14ac:dyDescent="0.3">
      <c r="A188" s="1" t="s">
        <v>6</v>
      </c>
      <c r="B188" s="1">
        <v>2014</v>
      </c>
      <c r="C188" s="1" t="s">
        <v>192</v>
      </c>
      <c r="D188" s="2">
        <v>24</v>
      </c>
      <c r="E188" s="2">
        <v>1825</v>
      </c>
      <c r="F188" s="2">
        <v>9125</v>
      </c>
    </row>
    <row r="189" spans="1:6" x14ac:dyDescent="0.3">
      <c r="A189" s="1" t="s">
        <v>6</v>
      </c>
      <c r="B189" s="1">
        <v>2014</v>
      </c>
      <c r="C189" s="1" t="s">
        <v>193</v>
      </c>
      <c r="D189" s="2">
        <v>36</v>
      </c>
      <c r="E189" s="2">
        <v>1729</v>
      </c>
      <c r="F189" s="2">
        <v>8645</v>
      </c>
    </row>
    <row r="190" spans="1:6" x14ac:dyDescent="0.3">
      <c r="A190" s="1" t="s">
        <v>6</v>
      </c>
      <c r="B190" s="1">
        <v>2014</v>
      </c>
      <c r="C190" s="1" t="s">
        <v>194</v>
      </c>
      <c r="D190" s="2">
        <v>1</v>
      </c>
      <c r="E190" s="2">
        <v>326</v>
      </c>
      <c r="F190" s="2">
        <v>510</v>
      </c>
    </row>
    <row r="191" spans="1:6" x14ac:dyDescent="0.3">
      <c r="A191" s="1" t="s">
        <v>6</v>
      </c>
      <c r="B191" s="1">
        <v>2014</v>
      </c>
      <c r="C191" s="1" t="s">
        <v>195</v>
      </c>
      <c r="D191" s="2">
        <v>1</v>
      </c>
      <c r="E191" s="2">
        <v>1936</v>
      </c>
      <c r="F191" s="2">
        <v>2242</v>
      </c>
    </row>
    <row r="192" spans="1:6" x14ac:dyDescent="0.3">
      <c r="A192" s="1" t="s">
        <v>6</v>
      </c>
      <c r="B192" s="1">
        <v>2014</v>
      </c>
      <c r="C192" s="1" t="s">
        <v>196</v>
      </c>
      <c r="D192" s="2">
        <v>4</v>
      </c>
      <c r="E192" s="2">
        <v>1464</v>
      </c>
      <c r="F192" s="2">
        <v>7320</v>
      </c>
    </row>
    <row r="193" spans="1:6" x14ac:dyDescent="0.3">
      <c r="A193" s="1" t="s">
        <v>6</v>
      </c>
      <c r="B193" s="1">
        <v>2014</v>
      </c>
      <c r="C193" s="1" t="s">
        <v>197</v>
      </c>
      <c r="D193" s="2">
        <v>1</v>
      </c>
      <c r="E193" s="2">
        <v>92</v>
      </c>
      <c r="F193" s="2">
        <v>430</v>
      </c>
    </row>
    <row r="194" spans="1:6" x14ac:dyDescent="0.3">
      <c r="A194" s="1" t="s">
        <v>6</v>
      </c>
      <c r="B194" s="1">
        <v>2014</v>
      </c>
      <c r="C194" s="1" t="s">
        <v>198</v>
      </c>
      <c r="D194" s="2">
        <v>1</v>
      </c>
      <c r="E194" s="2">
        <v>102</v>
      </c>
      <c r="F194" s="2">
        <v>500</v>
      </c>
    </row>
    <row r="195" spans="1:6" x14ac:dyDescent="0.3">
      <c r="A195" s="1" t="s">
        <v>6</v>
      </c>
      <c r="B195" s="1">
        <v>2014</v>
      </c>
      <c r="C195" s="1" t="s">
        <v>199</v>
      </c>
      <c r="D195" s="2">
        <v>20</v>
      </c>
      <c r="E195" s="2">
        <v>350</v>
      </c>
      <c r="F195" s="2">
        <v>1750</v>
      </c>
    </row>
    <row r="196" spans="1:6" x14ac:dyDescent="0.3">
      <c r="A196" s="1" t="s">
        <v>6</v>
      </c>
      <c r="B196" s="1">
        <v>2014</v>
      </c>
      <c r="C196" s="1" t="s">
        <v>200</v>
      </c>
      <c r="D196" s="2">
        <v>1</v>
      </c>
      <c r="E196" s="2">
        <v>295</v>
      </c>
      <c r="F196" s="2">
        <v>499</v>
      </c>
    </row>
    <row r="197" spans="1:6" x14ac:dyDescent="0.3">
      <c r="A197" s="1" t="s">
        <v>6</v>
      </c>
      <c r="B197" s="1">
        <v>2014</v>
      </c>
      <c r="C197" s="1" t="s">
        <v>113</v>
      </c>
      <c r="D197" s="2">
        <v>26</v>
      </c>
      <c r="E197" s="2">
        <v>5883</v>
      </c>
      <c r="F197" s="2">
        <v>30447</v>
      </c>
    </row>
    <row r="198" spans="1:6" x14ac:dyDescent="0.3">
      <c r="A198" s="1" t="s">
        <v>6</v>
      </c>
      <c r="B198" s="1">
        <v>2014</v>
      </c>
      <c r="C198" s="1" t="s">
        <v>201</v>
      </c>
      <c r="D198" s="2">
        <f>SUM(D199:D234)</f>
        <v>947</v>
      </c>
      <c r="E198" s="2">
        <f t="shared" ref="E198:F198" si="16">SUM(E199:E234)</f>
        <v>150988</v>
      </c>
      <c r="F198" s="2">
        <f t="shared" si="16"/>
        <v>646830</v>
      </c>
    </row>
    <row r="199" spans="1:6" x14ac:dyDescent="0.3">
      <c r="A199" s="1" t="s">
        <v>6</v>
      </c>
      <c r="B199" s="1">
        <v>2014</v>
      </c>
      <c r="C199" s="1" t="s">
        <v>27</v>
      </c>
      <c r="D199" s="2">
        <v>36</v>
      </c>
      <c r="E199" s="2">
        <v>89</v>
      </c>
      <c r="F199" s="2">
        <v>155</v>
      </c>
    </row>
    <row r="200" spans="1:6" x14ac:dyDescent="0.3">
      <c r="A200" s="1" t="s">
        <v>6</v>
      </c>
      <c r="B200" s="1">
        <v>2014</v>
      </c>
      <c r="C200" s="1" t="s">
        <v>202</v>
      </c>
      <c r="D200" s="2">
        <v>1</v>
      </c>
      <c r="E200" s="2">
        <v>36</v>
      </c>
      <c r="F200" s="2">
        <v>194</v>
      </c>
    </row>
    <row r="201" spans="1:6" x14ac:dyDescent="0.3">
      <c r="A201" s="1" t="s">
        <v>6</v>
      </c>
      <c r="B201" s="1">
        <v>2014</v>
      </c>
      <c r="C201" s="1" t="s">
        <v>203</v>
      </c>
      <c r="D201" s="2">
        <v>9</v>
      </c>
      <c r="E201" s="2">
        <v>44</v>
      </c>
      <c r="F201" s="2">
        <v>221</v>
      </c>
    </row>
    <row r="202" spans="1:6" x14ac:dyDescent="0.3">
      <c r="A202" s="1" t="s">
        <v>6</v>
      </c>
      <c r="B202" s="1">
        <v>2014</v>
      </c>
      <c r="C202" s="1" t="s">
        <v>204</v>
      </c>
      <c r="D202" s="2">
        <v>40</v>
      </c>
      <c r="E202" s="2">
        <v>7289</v>
      </c>
      <c r="F202" s="2">
        <v>36445</v>
      </c>
    </row>
    <row r="203" spans="1:6" x14ac:dyDescent="0.3">
      <c r="A203" s="1" t="s">
        <v>6</v>
      </c>
      <c r="B203" s="1">
        <v>2014</v>
      </c>
      <c r="C203" s="1" t="s">
        <v>205</v>
      </c>
      <c r="D203" s="2">
        <v>27</v>
      </c>
      <c r="E203" s="2">
        <v>4948</v>
      </c>
      <c r="F203" s="2">
        <v>22353</v>
      </c>
    </row>
    <row r="204" spans="1:6" x14ac:dyDescent="0.3">
      <c r="A204" s="1" t="s">
        <v>6</v>
      </c>
      <c r="B204" s="1">
        <v>2014</v>
      </c>
      <c r="C204" s="1" t="s">
        <v>206</v>
      </c>
      <c r="D204" s="2">
        <v>17</v>
      </c>
      <c r="E204" s="2">
        <v>1539</v>
      </c>
      <c r="F204" s="2">
        <v>6154</v>
      </c>
    </row>
    <row r="205" spans="1:6" x14ac:dyDescent="0.3">
      <c r="A205" s="1" t="s">
        <v>6</v>
      </c>
      <c r="B205" s="1">
        <v>2014</v>
      </c>
      <c r="C205" s="1" t="s">
        <v>207</v>
      </c>
      <c r="D205" s="2">
        <v>13</v>
      </c>
      <c r="E205" s="2">
        <v>1032</v>
      </c>
      <c r="F205" s="2">
        <v>4273</v>
      </c>
    </row>
    <row r="206" spans="1:6" x14ac:dyDescent="0.3">
      <c r="A206" s="1" t="s">
        <v>6</v>
      </c>
      <c r="B206" s="1">
        <v>2014</v>
      </c>
      <c r="C206" s="1" t="s">
        <v>208</v>
      </c>
      <c r="D206" s="2">
        <v>49</v>
      </c>
      <c r="E206" s="2">
        <v>4899</v>
      </c>
      <c r="F206" s="2">
        <v>24495</v>
      </c>
    </row>
    <row r="207" spans="1:6" x14ac:dyDescent="0.3">
      <c r="A207" s="1" t="s">
        <v>6</v>
      </c>
      <c r="B207" s="1">
        <v>2014</v>
      </c>
      <c r="C207" s="1" t="s">
        <v>103</v>
      </c>
      <c r="D207" s="2">
        <v>25</v>
      </c>
      <c r="E207" s="2">
        <v>8753</v>
      </c>
      <c r="F207" s="2">
        <v>43376</v>
      </c>
    </row>
    <row r="208" spans="1:6" x14ac:dyDescent="0.3">
      <c r="A208" s="1" t="s">
        <v>6</v>
      </c>
      <c r="B208" s="1">
        <v>2014</v>
      </c>
      <c r="C208" s="1" t="s">
        <v>209</v>
      </c>
      <c r="D208" s="2">
        <v>16</v>
      </c>
      <c r="E208" s="2">
        <v>3965</v>
      </c>
      <c r="F208" s="2">
        <v>10142</v>
      </c>
    </row>
    <row r="209" spans="1:6" x14ac:dyDescent="0.3">
      <c r="A209" s="1" t="s">
        <v>6</v>
      </c>
      <c r="B209" s="1">
        <v>2014</v>
      </c>
      <c r="C209" s="1" t="s">
        <v>210</v>
      </c>
      <c r="D209" s="2">
        <v>33</v>
      </c>
      <c r="E209" s="2">
        <v>13685</v>
      </c>
      <c r="F209" s="2">
        <v>26695</v>
      </c>
    </row>
    <row r="210" spans="1:6" x14ac:dyDescent="0.3">
      <c r="A210" s="1" t="s">
        <v>6</v>
      </c>
      <c r="B210" s="1">
        <v>2014</v>
      </c>
      <c r="C210" s="1" t="s">
        <v>211</v>
      </c>
      <c r="D210" s="2">
        <v>43</v>
      </c>
      <c r="E210" s="2">
        <v>11988</v>
      </c>
      <c r="F210" s="2">
        <v>59940</v>
      </c>
    </row>
    <row r="211" spans="1:6" x14ac:dyDescent="0.3">
      <c r="A211" s="1" t="s">
        <v>6</v>
      </c>
      <c r="B211" s="1">
        <v>2014</v>
      </c>
      <c r="C211" s="1" t="s">
        <v>109</v>
      </c>
      <c r="D211" s="2">
        <v>18</v>
      </c>
      <c r="E211" s="2">
        <v>3058</v>
      </c>
      <c r="F211" s="2">
        <v>15290</v>
      </c>
    </row>
    <row r="212" spans="1:6" x14ac:dyDescent="0.3">
      <c r="A212" s="1" t="s">
        <v>6</v>
      </c>
      <c r="B212" s="1">
        <v>2014</v>
      </c>
      <c r="C212" s="1" t="s">
        <v>212</v>
      </c>
      <c r="D212" s="2">
        <v>31</v>
      </c>
      <c r="E212" s="2">
        <v>12546</v>
      </c>
      <c r="F212" s="2">
        <v>62482</v>
      </c>
    </row>
    <row r="213" spans="1:6" x14ac:dyDescent="0.3">
      <c r="A213" s="1" t="s">
        <v>6</v>
      </c>
      <c r="B213" s="1">
        <v>2014</v>
      </c>
      <c r="C213" s="1" t="s">
        <v>213</v>
      </c>
      <c r="D213" s="2">
        <v>12</v>
      </c>
      <c r="E213" s="2">
        <v>2618</v>
      </c>
      <c r="F213" s="2">
        <v>7281</v>
      </c>
    </row>
    <row r="214" spans="1:6" x14ac:dyDescent="0.3">
      <c r="A214" s="1" t="s">
        <v>6</v>
      </c>
      <c r="B214" s="1">
        <v>2014</v>
      </c>
      <c r="C214" s="1" t="s">
        <v>214</v>
      </c>
      <c r="D214" s="2">
        <v>37</v>
      </c>
      <c r="E214" s="2">
        <v>3408</v>
      </c>
      <c r="F214" s="2">
        <v>10975</v>
      </c>
    </row>
    <row r="215" spans="1:6" x14ac:dyDescent="0.3">
      <c r="A215" s="1" t="s">
        <v>6</v>
      </c>
      <c r="B215" s="1">
        <v>2014</v>
      </c>
      <c r="C215" s="1" t="s">
        <v>215</v>
      </c>
      <c r="D215" s="2">
        <v>20</v>
      </c>
      <c r="E215" s="2">
        <v>5587</v>
      </c>
      <c r="F215" s="2">
        <v>25935</v>
      </c>
    </row>
    <row r="216" spans="1:6" x14ac:dyDescent="0.3">
      <c r="A216" s="1" t="s">
        <v>6</v>
      </c>
      <c r="B216" s="1">
        <v>2014</v>
      </c>
      <c r="C216" s="1" t="s">
        <v>216</v>
      </c>
      <c r="D216" s="2">
        <v>15</v>
      </c>
      <c r="E216" s="2">
        <v>1200</v>
      </c>
      <c r="F216" s="2">
        <v>5685</v>
      </c>
    </row>
    <row r="217" spans="1:6" x14ac:dyDescent="0.3">
      <c r="A217" s="1" t="s">
        <v>6</v>
      </c>
      <c r="B217" s="1">
        <v>2014</v>
      </c>
      <c r="C217" s="1" t="s">
        <v>217</v>
      </c>
      <c r="D217" s="2">
        <v>27</v>
      </c>
      <c r="E217" s="2">
        <v>2875</v>
      </c>
      <c r="F217" s="2">
        <v>8612</v>
      </c>
    </row>
    <row r="218" spans="1:6" x14ac:dyDescent="0.3">
      <c r="A218" s="1" t="s">
        <v>6</v>
      </c>
      <c r="B218" s="1">
        <v>2014</v>
      </c>
      <c r="C218" s="1" t="s">
        <v>218</v>
      </c>
      <c r="D218" s="2">
        <v>8</v>
      </c>
      <c r="E218" s="2">
        <v>375</v>
      </c>
      <c r="F218" s="2">
        <v>1877</v>
      </c>
    </row>
    <row r="219" spans="1:6" x14ac:dyDescent="0.3">
      <c r="A219" s="1" t="s">
        <v>6</v>
      </c>
      <c r="B219" s="1">
        <v>2014</v>
      </c>
      <c r="C219" s="1" t="s">
        <v>219</v>
      </c>
      <c r="D219" s="2">
        <v>17</v>
      </c>
      <c r="E219" s="2">
        <v>2239</v>
      </c>
      <c r="F219" s="2">
        <v>11195</v>
      </c>
    </row>
    <row r="220" spans="1:6" x14ac:dyDescent="0.3">
      <c r="A220" s="1" t="s">
        <v>6</v>
      </c>
      <c r="B220" s="1">
        <v>2014</v>
      </c>
      <c r="C220" s="1" t="s">
        <v>220</v>
      </c>
      <c r="D220" s="2">
        <v>39</v>
      </c>
      <c r="E220" s="2">
        <v>4913</v>
      </c>
      <c r="F220" s="2">
        <v>24370</v>
      </c>
    </row>
    <row r="221" spans="1:6" x14ac:dyDescent="0.3">
      <c r="A221" s="1" t="s">
        <v>6</v>
      </c>
      <c r="B221" s="1">
        <v>2014</v>
      </c>
      <c r="C221" s="1" t="s">
        <v>221</v>
      </c>
      <c r="D221" s="2">
        <v>7</v>
      </c>
      <c r="E221" s="2">
        <v>3361</v>
      </c>
      <c r="F221" s="2">
        <v>19104</v>
      </c>
    </row>
    <row r="222" spans="1:6" x14ac:dyDescent="0.3">
      <c r="A222" s="1" t="s">
        <v>6</v>
      </c>
      <c r="B222" s="1">
        <v>2014</v>
      </c>
      <c r="C222" s="1" t="s">
        <v>222</v>
      </c>
      <c r="D222" s="2">
        <v>16</v>
      </c>
      <c r="E222" s="2">
        <v>1051</v>
      </c>
      <c r="F222" s="2">
        <v>1537</v>
      </c>
    </row>
    <row r="223" spans="1:6" x14ac:dyDescent="0.3">
      <c r="A223" s="1" t="s">
        <v>6</v>
      </c>
      <c r="B223" s="1">
        <v>2014</v>
      </c>
      <c r="C223" s="1" t="s">
        <v>112</v>
      </c>
      <c r="D223" s="2">
        <v>13</v>
      </c>
      <c r="E223" s="2">
        <v>649</v>
      </c>
      <c r="F223" s="2">
        <v>1789</v>
      </c>
    </row>
    <row r="224" spans="1:6" x14ac:dyDescent="0.3">
      <c r="A224" s="1" t="s">
        <v>6</v>
      </c>
      <c r="B224" s="1">
        <v>2014</v>
      </c>
      <c r="C224" s="1" t="s">
        <v>223</v>
      </c>
      <c r="D224" s="2">
        <v>36</v>
      </c>
      <c r="E224" s="2">
        <v>5000</v>
      </c>
      <c r="F224" s="2">
        <v>25000</v>
      </c>
    </row>
    <row r="225" spans="1:6" x14ac:dyDescent="0.3">
      <c r="A225" s="1" t="s">
        <v>6</v>
      </c>
      <c r="B225" s="1">
        <v>2014</v>
      </c>
      <c r="C225" s="1" t="s">
        <v>224</v>
      </c>
      <c r="D225" s="2">
        <v>19</v>
      </c>
      <c r="E225" s="2">
        <v>1925</v>
      </c>
      <c r="F225" s="2">
        <v>9625</v>
      </c>
    </row>
    <row r="226" spans="1:6" x14ac:dyDescent="0.3">
      <c r="A226" s="1" t="s">
        <v>6</v>
      </c>
      <c r="B226" s="1">
        <v>2014</v>
      </c>
      <c r="C226" s="1" t="s">
        <v>225</v>
      </c>
      <c r="D226" s="2">
        <v>18</v>
      </c>
      <c r="E226" s="2">
        <v>5892</v>
      </c>
      <c r="F226" s="2">
        <v>29460</v>
      </c>
    </row>
    <row r="227" spans="1:6" x14ac:dyDescent="0.3">
      <c r="A227" s="1" t="s">
        <v>6</v>
      </c>
      <c r="B227" s="1">
        <v>2014</v>
      </c>
      <c r="C227" s="1" t="s">
        <v>226</v>
      </c>
      <c r="D227" s="2">
        <v>49</v>
      </c>
      <c r="E227" s="2">
        <v>7063</v>
      </c>
      <c r="F227" s="2">
        <v>35315</v>
      </c>
    </row>
    <row r="228" spans="1:6" x14ac:dyDescent="0.3">
      <c r="A228" s="1" t="s">
        <v>6</v>
      </c>
      <c r="B228" s="1">
        <v>2014</v>
      </c>
      <c r="C228" s="1" t="s">
        <v>227</v>
      </c>
      <c r="D228" s="2">
        <v>54</v>
      </c>
      <c r="E228" s="2">
        <v>1083</v>
      </c>
      <c r="F228" s="2">
        <v>4052</v>
      </c>
    </row>
    <row r="229" spans="1:6" x14ac:dyDescent="0.3">
      <c r="A229" s="1" t="s">
        <v>6</v>
      </c>
      <c r="B229" s="1">
        <v>2014</v>
      </c>
      <c r="C229" s="1" t="s">
        <v>228</v>
      </c>
      <c r="D229" s="2">
        <v>31</v>
      </c>
      <c r="E229" s="2">
        <v>5894</v>
      </c>
      <c r="F229" s="2">
        <v>22856</v>
      </c>
    </row>
    <row r="230" spans="1:6" x14ac:dyDescent="0.3">
      <c r="A230" s="1" t="s">
        <v>6</v>
      </c>
      <c r="B230" s="1">
        <v>2014</v>
      </c>
      <c r="C230" s="1" t="s">
        <v>229</v>
      </c>
      <c r="D230" s="2">
        <v>80</v>
      </c>
      <c r="E230" s="2">
        <v>12398</v>
      </c>
      <c r="F230" s="2">
        <v>50683</v>
      </c>
    </row>
    <row r="231" spans="1:6" x14ac:dyDescent="0.3">
      <c r="A231" s="1" t="s">
        <v>6</v>
      </c>
      <c r="B231" s="1">
        <v>2014</v>
      </c>
      <c r="C231" s="1" t="s">
        <v>230</v>
      </c>
      <c r="D231" s="2">
        <v>14</v>
      </c>
      <c r="E231" s="2">
        <v>1055</v>
      </c>
      <c r="F231" s="2">
        <v>5275</v>
      </c>
    </row>
    <row r="232" spans="1:6" x14ac:dyDescent="0.3">
      <c r="A232" s="1" t="s">
        <v>6</v>
      </c>
      <c r="B232" s="1">
        <v>2014</v>
      </c>
      <c r="C232" s="1" t="s">
        <v>231</v>
      </c>
      <c r="D232" s="2">
        <v>9</v>
      </c>
      <c r="E232" s="2">
        <v>1251</v>
      </c>
      <c r="F232" s="2">
        <v>6255</v>
      </c>
    </row>
    <row r="233" spans="1:6" x14ac:dyDescent="0.3">
      <c r="A233" s="1" t="s">
        <v>6</v>
      </c>
      <c r="B233" s="1">
        <v>2014</v>
      </c>
      <c r="C233" s="1" t="s">
        <v>232</v>
      </c>
      <c r="D233" s="2">
        <v>24</v>
      </c>
      <c r="E233" s="2">
        <v>2153</v>
      </c>
      <c r="F233" s="2">
        <v>8044</v>
      </c>
    </row>
    <row r="234" spans="1:6" x14ac:dyDescent="0.3">
      <c r="A234" s="1" t="s">
        <v>6</v>
      </c>
      <c r="B234" s="1">
        <v>2014</v>
      </c>
      <c r="C234" s="1" t="s">
        <v>233</v>
      </c>
      <c r="D234" s="2">
        <v>44</v>
      </c>
      <c r="E234" s="2">
        <v>5127</v>
      </c>
      <c r="F234" s="2">
        <v>19690</v>
      </c>
    </row>
    <row r="235" spans="1:6" x14ac:dyDescent="0.3">
      <c r="A235" s="1" t="s">
        <v>6</v>
      </c>
      <c r="B235" s="1">
        <v>2014</v>
      </c>
      <c r="C235" s="1" t="s">
        <v>234</v>
      </c>
      <c r="D235" s="2">
        <f t="shared" ref="D235:F235" si="17">SUM(D236:D249)</f>
        <v>123</v>
      </c>
      <c r="E235" s="2">
        <f t="shared" si="17"/>
        <v>22311</v>
      </c>
      <c r="F235" s="2">
        <f t="shared" si="17"/>
        <v>106517</v>
      </c>
    </row>
    <row r="236" spans="1:6" x14ac:dyDescent="0.3">
      <c r="A236" s="1" t="s">
        <v>6</v>
      </c>
      <c r="B236" s="1">
        <v>2014</v>
      </c>
      <c r="C236" s="1" t="s">
        <v>235</v>
      </c>
      <c r="D236" s="2">
        <v>16</v>
      </c>
      <c r="E236" s="2">
        <v>2456</v>
      </c>
      <c r="F236" s="2">
        <v>12280</v>
      </c>
    </row>
    <row r="237" spans="1:6" x14ac:dyDescent="0.3">
      <c r="A237" s="1" t="s">
        <v>6</v>
      </c>
      <c r="B237" s="1">
        <v>2014</v>
      </c>
      <c r="C237" s="1" t="s">
        <v>236</v>
      </c>
      <c r="D237" s="2">
        <v>5</v>
      </c>
      <c r="E237" s="2">
        <v>131</v>
      </c>
      <c r="F237" s="2">
        <v>642</v>
      </c>
    </row>
    <row r="238" spans="1:6" x14ac:dyDescent="0.3">
      <c r="A238" s="1" t="s">
        <v>6</v>
      </c>
      <c r="B238" s="1">
        <v>2014</v>
      </c>
      <c r="C238" s="1" t="s">
        <v>237</v>
      </c>
      <c r="D238" s="2">
        <v>23</v>
      </c>
      <c r="E238" s="2">
        <v>2027</v>
      </c>
      <c r="F238" s="2">
        <v>8467</v>
      </c>
    </row>
    <row r="239" spans="1:6" x14ac:dyDescent="0.3">
      <c r="A239" s="1" t="s">
        <v>6</v>
      </c>
      <c r="B239" s="1">
        <v>2014</v>
      </c>
      <c r="C239" s="1" t="s">
        <v>238</v>
      </c>
      <c r="D239" s="2">
        <v>15</v>
      </c>
      <c r="E239" s="2">
        <v>674</v>
      </c>
      <c r="F239" s="2">
        <v>2328</v>
      </c>
    </row>
    <row r="240" spans="1:6" x14ac:dyDescent="0.3">
      <c r="A240" s="1" t="s">
        <v>6</v>
      </c>
      <c r="B240" s="1">
        <v>2014</v>
      </c>
      <c r="C240" s="1" t="s">
        <v>239</v>
      </c>
      <c r="D240" s="2">
        <v>9</v>
      </c>
      <c r="E240" s="2">
        <v>821</v>
      </c>
      <c r="F240" s="2">
        <v>2836</v>
      </c>
    </row>
    <row r="241" spans="1:6" x14ac:dyDescent="0.3">
      <c r="A241" s="1" t="s">
        <v>6</v>
      </c>
      <c r="B241" s="1">
        <v>2014</v>
      </c>
      <c r="C241" s="1" t="s">
        <v>240</v>
      </c>
      <c r="D241" s="2">
        <v>6</v>
      </c>
      <c r="E241" s="2">
        <v>12426</v>
      </c>
      <c r="F241" s="2">
        <v>62143</v>
      </c>
    </row>
    <row r="242" spans="1:6" x14ac:dyDescent="0.3">
      <c r="A242" s="1" t="s">
        <v>6</v>
      </c>
      <c r="B242" s="1">
        <v>2014</v>
      </c>
      <c r="C242" s="1" t="s">
        <v>241</v>
      </c>
      <c r="D242" s="2">
        <v>4</v>
      </c>
      <c r="E242" s="2">
        <v>157</v>
      </c>
      <c r="F242" s="2">
        <v>671</v>
      </c>
    </row>
    <row r="243" spans="1:6" x14ac:dyDescent="0.3">
      <c r="A243" s="1" t="s">
        <v>6</v>
      </c>
      <c r="B243" s="1">
        <v>2014</v>
      </c>
      <c r="C243" s="1" t="s">
        <v>242</v>
      </c>
      <c r="D243" s="2">
        <v>4</v>
      </c>
      <c r="E243" s="2">
        <v>1179</v>
      </c>
      <c r="F243" s="2">
        <v>5895</v>
      </c>
    </row>
    <row r="244" spans="1:6" x14ac:dyDescent="0.3">
      <c r="A244" s="1" t="s">
        <v>6</v>
      </c>
      <c r="B244" s="1">
        <v>2014</v>
      </c>
      <c r="C244" s="1" t="s">
        <v>243</v>
      </c>
      <c r="D244" s="2">
        <v>8</v>
      </c>
      <c r="E244" s="2">
        <v>427</v>
      </c>
      <c r="F244" s="2">
        <v>2094</v>
      </c>
    </row>
    <row r="245" spans="1:6" x14ac:dyDescent="0.3">
      <c r="A245" s="1" t="s">
        <v>6</v>
      </c>
      <c r="B245" s="1">
        <v>2014</v>
      </c>
      <c r="C245" s="1" t="s">
        <v>42</v>
      </c>
      <c r="D245" s="2">
        <v>7</v>
      </c>
      <c r="E245" s="2">
        <v>128</v>
      </c>
      <c r="F245" s="2">
        <v>527</v>
      </c>
    </row>
    <row r="246" spans="1:6" x14ac:dyDescent="0.3">
      <c r="A246" s="1" t="s">
        <v>6</v>
      </c>
      <c r="B246" s="1">
        <v>2014</v>
      </c>
      <c r="C246" s="1" t="s">
        <v>244</v>
      </c>
      <c r="D246" s="2">
        <v>3</v>
      </c>
      <c r="E246" s="2">
        <v>512</v>
      </c>
      <c r="F246" s="2">
        <v>2499</v>
      </c>
    </row>
    <row r="247" spans="1:6" x14ac:dyDescent="0.3">
      <c r="A247" s="1" t="s">
        <v>6</v>
      </c>
      <c r="B247" s="1">
        <v>2014</v>
      </c>
      <c r="C247" s="1" t="s">
        <v>245</v>
      </c>
      <c r="D247" s="2">
        <v>11</v>
      </c>
      <c r="E247" s="2">
        <v>1256</v>
      </c>
      <c r="F247" s="2">
        <v>5684</v>
      </c>
    </row>
    <row r="248" spans="1:6" x14ac:dyDescent="0.3">
      <c r="A248" s="1" t="s">
        <v>6</v>
      </c>
      <c r="B248" s="1">
        <v>2014</v>
      </c>
      <c r="C248" s="1" t="s">
        <v>246</v>
      </c>
      <c r="D248" s="2">
        <v>4</v>
      </c>
      <c r="E248" s="2">
        <v>36</v>
      </c>
      <c r="F248" s="2">
        <v>145</v>
      </c>
    </row>
    <row r="249" spans="1:6" x14ac:dyDescent="0.3">
      <c r="A249" s="1" t="s">
        <v>6</v>
      </c>
      <c r="B249" s="1">
        <v>2014</v>
      </c>
      <c r="C249" s="1" t="s">
        <v>247</v>
      </c>
      <c r="D249" s="2">
        <v>8</v>
      </c>
      <c r="E249" s="2">
        <v>81</v>
      </c>
      <c r="F249" s="2">
        <v>306</v>
      </c>
    </row>
    <row r="250" spans="1:6" x14ac:dyDescent="0.3">
      <c r="A250" s="1" t="s">
        <v>6</v>
      </c>
      <c r="B250" s="1">
        <v>2014</v>
      </c>
      <c r="C250" s="1" t="s">
        <v>248</v>
      </c>
      <c r="D250" s="2">
        <f t="shared" ref="D250:F250" si="18">D251+D257+D269+D276</f>
        <v>141</v>
      </c>
      <c r="E250" s="2">
        <f t="shared" si="18"/>
        <v>7109</v>
      </c>
      <c r="F250" s="2">
        <f t="shared" si="18"/>
        <v>34015</v>
      </c>
    </row>
    <row r="251" spans="1:6" x14ac:dyDescent="0.3">
      <c r="A251" s="1" t="s">
        <v>6</v>
      </c>
      <c r="B251" s="1">
        <v>2014</v>
      </c>
      <c r="C251" s="1" t="s">
        <v>249</v>
      </c>
      <c r="D251" s="2">
        <f>SUM(D252:D256)</f>
        <v>39</v>
      </c>
      <c r="E251" s="2">
        <f t="shared" ref="E251:F251" si="19">SUM(E252:E256)</f>
        <v>1031</v>
      </c>
      <c r="F251" s="2">
        <f t="shared" si="19"/>
        <v>4733</v>
      </c>
    </row>
    <row r="252" spans="1:6" x14ac:dyDescent="0.3">
      <c r="A252" s="1" t="s">
        <v>6</v>
      </c>
      <c r="B252" s="1">
        <v>2014</v>
      </c>
      <c r="C252" s="1" t="s">
        <v>250</v>
      </c>
      <c r="D252" s="2">
        <v>9</v>
      </c>
      <c r="E252" s="2">
        <v>289</v>
      </c>
      <c r="F252" s="2">
        <v>1445</v>
      </c>
    </row>
    <row r="253" spans="1:6" x14ac:dyDescent="0.3">
      <c r="A253" s="1" t="s">
        <v>6</v>
      </c>
      <c r="B253" s="1">
        <v>2014</v>
      </c>
      <c r="C253" s="1" t="s">
        <v>113</v>
      </c>
      <c r="D253" s="2">
        <v>1</v>
      </c>
      <c r="E253" s="2">
        <v>12</v>
      </c>
      <c r="F253" s="2">
        <v>44</v>
      </c>
    </row>
    <row r="254" spans="1:6" x14ac:dyDescent="0.3">
      <c r="A254" s="1" t="s">
        <v>6</v>
      </c>
      <c r="B254" s="1">
        <v>2014</v>
      </c>
      <c r="C254" s="1" t="s">
        <v>251</v>
      </c>
      <c r="D254" s="2">
        <v>3</v>
      </c>
      <c r="E254" s="2">
        <v>25</v>
      </c>
      <c r="F254" s="2">
        <v>123</v>
      </c>
    </row>
    <row r="255" spans="1:6" x14ac:dyDescent="0.3">
      <c r="A255" s="1" t="s">
        <v>6</v>
      </c>
      <c r="B255" s="1">
        <v>2014</v>
      </c>
      <c r="C255" s="1" t="s">
        <v>252</v>
      </c>
      <c r="D255" s="2">
        <v>18</v>
      </c>
      <c r="E255" s="2">
        <v>440</v>
      </c>
      <c r="F255" s="2">
        <v>1796</v>
      </c>
    </row>
    <row r="256" spans="1:6" x14ac:dyDescent="0.3">
      <c r="A256" s="1" t="s">
        <v>6</v>
      </c>
      <c r="B256" s="1">
        <v>2014</v>
      </c>
      <c r="C256" s="1" t="s">
        <v>214</v>
      </c>
      <c r="D256" s="2">
        <v>8</v>
      </c>
      <c r="E256" s="2">
        <v>265</v>
      </c>
      <c r="F256" s="2">
        <v>1325</v>
      </c>
    </row>
    <row r="257" spans="1:6" x14ac:dyDescent="0.3">
      <c r="A257" s="1" t="s">
        <v>6</v>
      </c>
      <c r="B257" s="1">
        <v>2014</v>
      </c>
      <c r="C257" s="1" t="s">
        <v>253</v>
      </c>
      <c r="D257" s="2">
        <f t="shared" ref="D257:F257" si="20">SUM(D258:D268)</f>
        <v>56</v>
      </c>
      <c r="E257" s="2">
        <f t="shared" si="20"/>
        <v>5483</v>
      </c>
      <c r="F257" s="2">
        <f t="shared" si="20"/>
        <v>26855</v>
      </c>
    </row>
    <row r="258" spans="1:6" x14ac:dyDescent="0.3">
      <c r="A258" s="1" t="s">
        <v>6</v>
      </c>
      <c r="B258" s="1">
        <v>2014</v>
      </c>
      <c r="C258" s="1" t="s">
        <v>254</v>
      </c>
      <c r="D258" s="2">
        <v>6</v>
      </c>
      <c r="E258" s="2">
        <v>134</v>
      </c>
      <c r="F258" s="2">
        <v>572</v>
      </c>
    </row>
    <row r="259" spans="1:6" x14ac:dyDescent="0.3">
      <c r="A259" s="1" t="s">
        <v>6</v>
      </c>
      <c r="B259" s="1">
        <v>2014</v>
      </c>
      <c r="C259" s="1" t="s">
        <v>187</v>
      </c>
      <c r="D259" s="2">
        <v>6</v>
      </c>
      <c r="E259" s="2">
        <v>136</v>
      </c>
      <c r="F259" s="2">
        <v>697</v>
      </c>
    </row>
    <row r="260" spans="1:6" x14ac:dyDescent="0.3">
      <c r="A260" s="1" t="s">
        <v>6</v>
      </c>
      <c r="B260" s="1">
        <v>2014</v>
      </c>
      <c r="C260" s="1" t="s">
        <v>255</v>
      </c>
      <c r="D260" s="2">
        <v>2</v>
      </c>
      <c r="E260" s="2">
        <v>67</v>
      </c>
      <c r="F260" s="2">
        <v>334</v>
      </c>
    </row>
    <row r="261" spans="1:6" x14ac:dyDescent="0.3">
      <c r="A261" s="1" t="s">
        <v>6</v>
      </c>
      <c r="B261" s="1">
        <v>2014</v>
      </c>
      <c r="C261" s="1" t="s">
        <v>147</v>
      </c>
      <c r="D261" s="2">
        <v>18</v>
      </c>
      <c r="E261" s="2">
        <v>2501</v>
      </c>
      <c r="F261" s="2">
        <v>12113</v>
      </c>
    </row>
    <row r="262" spans="1:6" x14ac:dyDescent="0.3">
      <c r="A262" s="1" t="s">
        <v>6</v>
      </c>
      <c r="B262" s="1">
        <v>2014</v>
      </c>
      <c r="C262" s="1" t="s">
        <v>113</v>
      </c>
      <c r="D262" s="2">
        <v>3</v>
      </c>
      <c r="E262" s="2">
        <v>19</v>
      </c>
      <c r="F262" s="2">
        <v>95</v>
      </c>
    </row>
    <row r="263" spans="1:6" x14ac:dyDescent="0.3">
      <c r="A263" s="1" t="s">
        <v>6</v>
      </c>
      <c r="B263" s="1">
        <v>2014</v>
      </c>
      <c r="C263" s="1" t="s">
        <v>256</v>
      </c>
      <c r="D263" s="2">
        <v>3</v>
      </c>
      <c r="E263" s="2">
        <v>394</v>
      </c>
      <c r="F263" s="2">
        <v>1896</v>
      </c>
    </row>
    <row r="264" spans="1:6" x14ac:dyDescent="0.3">
      <c r="A264" s="1" t="s">
        <v>6</v>
      </c>
      <c r="B264" s="1">
        <v>2014</v>
      </c>
      <c r="C264" s="1" t="s">
        <v>257</v>
      </c>
      <c r="D264" s="2">
        <v>4</v>
      </c>
      <c r="E264" s="2">
        <v>15</v>
      </c>
      <c r="F264" s="2">
        <v>63</v>
      </c>
    </row>
    <row r="265" spans="1:6" x14ac:dyDescent="0.3">
      <c r="A265" s="1" t="s">
        <v>6</v>
      </c>
      <c r="B265" s="1">
        <v>2014</v>
      </c>
      <c r="C265" s="1" t="s">
        <v>258</v>
      </c>
      <c r="D265" s="2">
        <v>3</v>
      </c>
      <c r="E265" s="2">
        <v>10</v>
      </c>
      <c r="F265" s="2">
        <v>50</v>
      </c>
    </row>
    <row r="266" spans="1:6" x14ac:dyDescent="0.3">
      <c r="A266" s="1" t="s">
        <v>6</v>
      </c>
      <c r="B266" s="1">
        <v>2014</v>
      </c>
      <c r="C266" s="1" t="s">
        <v>259</v>
      </c>
      <c r="D266" s="2">
        <v>3</v>
      </c>
      <c r="E266" s="2">
        <v>82</v>
      </c>
      <c r="F266" s="2">
        <v>410</v>
      </c>
    </row>
    <row r="267" spans="1:6" x14ac:dyDescent="0.3">
      <c r="A267" s="1" t="s">
        <v>6</v>
      </c>
      <c r="B267" s="1">
        <v>2014</v>
      </c>
      <c r="C267" s="1" t="s">
        <v>260</v>
      </c>
      <c r="D267" s="2">
        <v>1</v>
      </c>
      <c r="E267" s="2">
        <v>5</v>
      </c>
      <c r="F267" s="2">
        <v>25</v>
      </c>
    </row>
    <row r="268" spans="1:6" x14ac:dyDescent="0.3">
      <c r="A268" s="1" t="s">
        <v>6</v>
      </c>
      <c r="B268" s="1">
        <v>2014</v>
      </c>
      <c r="C268" s="1" t="s">
        <v>261</v>
      </c>
      <c r="D268" s="2">
        <v>7</v>
      </c>
      <c r="E268" s="2">
        <v>2120</v>
      </c>
      <c r="F268" s="2">
        <v>10600</v>
      </c>
    </row>
    <row r="269" spans="1:6" x14ac:dyDescent="0.3">
      <c r="A269" s="1" t="s">
        <v>6</v>
      </c>
      <c r="B269" s="1">
        <v>2014</v>
      </c>
      <c r="C269" s="1" t="s">
        <v>262</v>
      </c>
      <c r="D269" s="2">
        <f>SUM(D270:D275)</f>
        <v>30</v>
      </c>
      <c r="E269" s="2">
        <f t="shared" ref="E269:F269" si="21">SUM(E270:E275)</f>
        <v>387</v>
      </c>
      <c r="F269" s="2">
        <f t="shared" si="21"/>
        <v>1975</v>
      </c>
    </row>
    <row r="270" spans="1:6" x14ac:dyDescent="0.3">
      <c r="A270" s="1" t="s">
        <v>6</v>
      </c>
      <c r="B270" s="1">
        <v>2014</v>
      </c>
      <c r="C270" s="1" t="s">
        <v>263</v>
      </c>
      <c r="D270" s="2">
        <v>7</v>
      </c>
      <c r="E270" s="2">
        <v>159</v>
      </c>
      <c r="F270" s="2">
        <v>795</v>
      </c>
    </row>
    <row r="271" spans="1:6" x14ac:dyDescent="0.3">
      <c r="A271" s="1" t="s">
        <v>6</v>
      </c>
      <c r="B271" s="1">
        <v>2014</v>
      </c>
      <c r="C271" s="1" t="s">
        <v>264</v>
      </c>
      <c r="D271" s="2">
        <v>0</v>
      </c>
      <c r="E271" s="2">
        <v>0</v>
      </c>
      <c r="F271" s="2">
        <v>123</v>
      </c>
    </row>
    <row r="272" spans="1:6" x14ac:dyDescent="0.3">
      <c r="A272" s="1" t="s">
        <v>6</v>
      </c>
      <c r="B272" s="1">
        <v>2014</v>
      </c>
      <c r="C272" s="1" t="s">
        <v>265</v>
      </c>
      <c r="D272" s="2">
        <v>3</v>
      </c>
      <c r="E272" s="2">
        <v>43</v>
      </c>
      <c r="F272" s="2">
        <v>132</v>
      </c>
    </row>
    <row r="273" spans="1:6" x14ac:dyDescent="0.3">
      <c r="A273" s="1" t="s">
        <v>6</v>
      </c>
      <c r="B273" s="1">
        <v>2014</v>
      </c>
      <c r="C273" s="1" t="s">
        <v>266</v>
      </c>
      <c r="D273" s="2">
        <v>2</v>
      </c>
      <c r="E273" s="2">
        <v>16</v>
      </c>
      <c r="F273" s="2">
        <v>82</v>
      </c>
    </row>
    <row r="274" spans="1:6" x14ac:dyDescent="0.3">
      <c r="A274" s="1" t="s">
        <v>6</v>
      </c>
      <c r="B274" s="1">
        <v>2014</v>
      </c>
      <c r="C274" s="1" t="s">
        <v>267</v>
      </c>
      <c r="D274" s="2">
        <v>5</v>
      </c>
      <c r="E274" s="2">
        <v>127</v>
      </c>
      <c r="F274" s="2">
        <v>633</v>
      </c>
    </row>
    <row r="275" spans="1:6" x14ac:dyDescent="0.3">
      <c r="A275" s="1" t="s">
        <v>6</v>
      </c>
      <c r="B275" s="1">
        <v>2014</v>
      </c>
      <c r="C275" s="1" t="s">
        <v>268</v>
      </c>
      <c r="D275" s="2">
        <v>13</v>
      </c>
      <c r="E275" s="2">
        <v>42</v>
      </c>
      <c r="F275" s="2">
        <v>210</v>
      </c>
    </row>
    <row r="276" spans="1:6" x14ac:dyDescent="0.3">
      <c r="A276" s="1" t="s">
        <v>6</v>
      </c>
      <c r="B276" s="1">
        <v>2014</v>
      </c>
      <c r="C276" s="1" t="s">
        <v>269</v>
      </c>
      <c r="D276" s="2">
        <f>SUM(D277:D285)</f>
        <v>16</v>
      </c>
      <c r="E276" s="2">
        <f t="shared" ref="E276:F276" si="22">SUM(E277:E285)</f>
        <v>208</v>
      </c>
      <c r="F276" s="2">
        <f t="shared" si="22"/>
        <v>452</v>
      </c>
    </row>
    <row r="277" spans="1:6" x14ac:dyDescent="0.3">
      <c r="A277" s="1" t="s">
        <v>6</v>
      </c>
      <c r="B277" s="1">
        <v>2014</v>
      </c>
      <c r="C277" s="1" t="s">
        <v>270</v>
      </c>
      <c r="D277" s="2">
        <v>1</v>
      </c>
      <c r="E277" s="2">
        <v>1</v>
      </c>
      <c r="F277" s="2">
        <v>4</v>
      </c>
    </row>
    <row r="278" spans="1:6" x14ac:dyDescent="0.3">
      <c r="A278" s="1" t="s">
        <v>6</v>
      </c>
      <c r="B278" s="1">
        <v>2014</v>
      </c>
      <c r="C278" s="1" t="s">
        <v>271</v>
      </c>
      <c r="D278" s="2">
        <v>2</v>
      </c>
      <c r="E278" s="2">
        <f>20+3</f>
        <v>23</v>
      </c>
      <c r="F278" s="2">
        <f>96+13</f>
        <v>109</v>
      </c>
    </row>
    <row r="279" spans="1:6" x14ac:dyDescent="0.3">
      <c r="A279" s="1" t="s">
        <v>6</v>
      </c>
      <c r="B279" s="1">
        <v>2014</v>
      </c>
      <c r="C279" s="1" t="s">
        <v>272</v>
      </c>
      <c r="D279" s="2">
        <v>1</v>
      </c>
      <c r="E279" s="2">
        <v>3</v>
      </c>
      <c r="F279" s="2">
        <v>12</v>
      </c>
    </row>
    <row r="280" spans="1:6" x14ac:dyDescent="0.3">
      <c r="A280" s="1" t="s">
        <v>6</v>
      </c>
      <c r="B280" s="1">
        <v>2014</v>
      </c>
      <c r="C280" s="1" t="s">
        <v>273</v>
      </c>
      <c r="D280" s="2">
        <v>1</v>
      </c>
      <c r="E280" s="2">
        <v>1</v>
      </c>
      <c r="F280" s="2">
        <v>6</v>
      </c>
    </row>
    <row r="281" spans="1:6" x14ac:dyDescent="0.3">
      <c r="A281" s="1" t="s">
        <v>6</v>
      </c>
      <c r="B281" s="1">
        <v>2014</v>
      </c>
      <c r="C281" s="1" t="s">
        <v>274</v>
      </c>
      <c r="D281" s="2">
        <v>3</v>
      </c>
      <c r="E281" s="2">
        <v>144</v>
      </c>
      <c r="F281" s="2">
        <v>160</v>
      </c>
    </row>
    <row r="282" spans="1:6" x14ac:dyDescent="0.3">
      <c r="A282" s="1" t="s">
        <v>6</v>
      </c>
      <c r="B282" s="1">
        <v>2014</v>
      </c>
      <c r="C282" s="1" t="s">
        <v>275</v>
      </c>
      <c r="D282" s="2">
        <v>1</v>
      </c>
      <c r="E282" s="2">
        <v>1</v>
      </c>
      <c r="F282" s="2">
        <v>6</v>
      </c>
    </row>
    <row r="283" spans="1:6" x14ac:dyDescent="0.3">
      <c r="A283" s="1" t="s">
        <v>6</v>
      </c>
      <c r="B283" s="1">
        <v>2014</v>
      </c>
      <c r="C283" s="1" t="s">
        <v>276</v>
      </c>
      <c r="D283" s="2">
        <v>4</v>
      </c>
      <c r="E283" s="2">
        <v>17</v>
      </c>
      <c r="F283" s="2">
        <v>94</v>
      </c>
    </row>
    <row r="284" spans="1:6" x14ac:dyDescent="0.3">
      <c r="A284" s="1" t="s">
        <v>6</v>
      </c>
      <c r="B284" s="1">
        <v>2014</v>
      </c>
      <c r="C284" s="1" t="s">
        <v>277</v>
      </c>
      <c r="D284" s="2">
        <v>2</v>
      </c>
      <c r="E284" s="2">
        <v>6</v>
      </c>
      <c r="F284" s="2">
        <v>18</v>
      </c>
    </row>
    <row r="285" spans="1:6" x14ac:dyDescent="0.3">
      <c r="A285" s="1" t="s">
        <v>6</v>
      </c>
      <c r="B285" s="1">
        <v>2014</v>
      </c>
      <c r="C285" s="1" t="s">
        <v>200</v>
      </c>
      <c r="D285" s="2">
        <v>1</v>
      </c>
      <c r="E285" s="2">
        <v>12</v>
      </c>
      <c r="F285" s="2">
        <v>43</v>
      </c>
    </row>
    <row r="286" spans="1:6" x14ac:dyDescent="0.3">
      <c r="A286" s="1" t="s">
        <v>6</v>
      </c>
      <c r="B286" s="1">
        <v>2014</v>
      </c>
      <c r="C286" s="1" t="s">
        <v>278</v>
      </c>
      <c r="D286" s="2">
        <f>D287+D308+D326+D339+D377+D389</f>
        <v>1709</v>
      </c>
      <c r="E286" s="2">
        <f t="shared" ref="E286:F286" si="23">E287+E308+E326+E339+E377+E389</f>
        <v>496230</v>
      </c>
      <c r="F286" s="2">
        <f t="shared" si="23"/>
        <v>2192715</v>
      </c>
    </row>
    <row r="287" spans="1:6" x14ac:dyDescent="0.3">
      <c r="A287" s="1" t="s">
        <v>6</v>
      </c>
      <c r="B287" s="1">
        <v>2014</v>
      </c>
      <c r="C287" s="1" t="s">
        <v>279</v>
      </c>
      <c r="D287" s="2">
        <f t="shared" ref="D287:F287" si="24">SUM(D288:D307)</f>
        <v>357</v>
      </c>
      <c r="E287" s="2">
        <f t="shared" si="24"/>
        <v>102722</v>
      </c>
      <c r="F287" s="2">
        <f t="shared" si="24"/>
        <v>505681</v>
      </c>
    </row>
    <row r="288" spans="1:6" x14ac:dyDescent="0.3">
      <c r="A288" s="1" t="s">
        <v>6</v>
      </c>
      <c r="B288" s="1">
        <v>2014</v>
      </c>
      <c r="C288" s="1" t="s">
        <v>280</v>
      </c>
      <c r="D288" s="2">
        <v>25</v>
      </c>
      <c r="E288" s="2">
        <v>3537</v>
      </c>
      <c r="F288" s="2">
        <v>17507</v>
      </c>
    </row>
    <row r="289" spans="1:6" x14ac:dyDescent="0.3">
      <c r="A289" s="1" t="s">
        <v>6</v>
      </c>
      <c r="B289" s="1">
        <v>2014</v>
      </c>
      <c r="C289" s="1" t="s">
        <v>281</v>
      </c>
      <c r="D289" s="2">
        <v>28</v>
      </c>
      <c r="E289" s="2">
        <v>4000</v>
      </c>
      <c r="F289" s="2">
        <v>20000</v>
      </c>
    </row>
    <row r="290" spans="1:6" x14ac:dyDescent="0.3">
      <c r="A290" s="1" t="s">
        <v>6</v>
      </c>
      <c r="B290" s="1">
        <v>2014</v>
      </c>
      <c r="C290" s="1" t="s">
        <v>282</v>
      </c>
      <c r="D290" s="2">
        <v>13</v>
      </c>
      <c r="E290" s="2">
        <v>7484</v>
      </c>
      <c r="F290" s="2">
        <v>34934</v>
      </c>
    </row>
    <row r="291" spans="1:6" x14ac:dyDescent="0.3">
      <c r="A291" s="1" t="s">
        <v>6</v>
      </c>
      <c r="B291" s="1">
        <v>2014</v>
      </c>
      <c r="C291" s="1" t="s">
        <v>283</v>
      </c>
      <c r="D291" s="2">
        <v>44</v>
      </c>
      <c r="E291" s="2">
        <v>6879</v>
      </c>
      <c r="F291" s="2">
        <v>32651</v>
      </c>
    </row>
    <row r="292" spans="1:6" x14ac:dyDescent="0.3">
      <c r="A292" s="1" t="s">
        <v>6</v>
      </c>
      <c r="B292" s="1">
        <v>2014</v>
      </c>
      <c r="C292" s="1" t="s">
        <v>284</v>
      </c>
      <c r="D292" s="2">
        <v>23</v>
      </c>
      <c r="E292" s="2">
        <v>3555</v>
      </c>
      <c r="F292" s="2">
        <v>11400</v>
      </c>
    </row>
    <row r="293" spans="1:6" x14ac:dyDescent="0.3">
      <c r="A293" s="1" t="s">
        <v>6</v>
      </c>
      <c r="B293" s="1">
        <v>2014</v>
      </c>
      <c r="C293" s="1" t="s">
        <v>285</v>
      </c>
      <c r="D293" s="2" t="s">
        <v>286</v>
      </c>
      <c r="E293" s="2">
        <v>21337</v>
      </c>
      <c r="F293" s="2">
        <v>120305</v>
      </c>
    </row>
    <row r="294" spans="1:6" x14ac:dyDescent="0.3">
      <c r="A294" s="1" t="s">
        <v>6</v>
      </c>
      <c r="B294" s="1">
        <v>2014</v>
      </c>
      <c r="C294" s="1" t="s">
        <v>287</v>
      </c>
      <c r="D294" s="2">
        <v>27</v>
      </c>
      <c r="E294" s="2">
        <v>5375</v>
      </c>
      <c r="F294" s="2">
        <v>26919</v>
      </c>
    </row>
    <row r="295" spans="1:6" x14ac:dyDescent="0.3">
      <c r="A295" s="1" t="s">
        <v>6</v>
      </c>
      <c r="B295" s="1">
        <v>2014</v>
      </c>
      <c r="C295" s="1" t="s">
        <v>288</v>
      </c>
      <c r="D295" s="2"/>
      <c r="E295" s="2">
        <v>7474</v>
      </c>
      <c r="F295" s="2">
        <v>30229</v>
      </c>
    </row>
    <row r="296" spans="1:6" x14ac:dyDescent="0.3">
      <c r="A296" s="1" t="s">
        <v>6</v>
      </c>
      <c r="B296" s="1">
        <v>2014</v>
      </c>
      <c r="C296" s="1" t="s">
        <v>289</v>
      </c>
      <c r="D296" s="2">
        <v>18</v>
      </c>
      <c r="E296" s="2">
        <v>3028</v>
      </c>
      <c r="F296" s="2">
        <v>15118</v>
      </c>
    </row>
    <row r="297" spans="1:6" x14ac:dyDescent="0.3">
      <c r="A297" s="1" t="s">
        <v>6</v>
      </c>
      <c r="B297" s="1">
        <v>2014</v>
      </c>
      <c r="C297" s="1" t="s">
        <v>290</v>
      </c>
      <c r="D297" s="2">
        <v>29</v>
      </c>
      <c r="E297" s="2">
        <v>9250</v>
      </c>
      <c r="F297" s="2">
        <v>46250</v>
      </c>
    </row>
    <row r="298" spans="1:6" x14ac:dyDescent="0.3">
      <c r="A298" s="1" t="s">
        <v>6</v>
      </c>
      <c r="B298" s="1">
        <v>2014</v>
      </c>
      <c r="C298" s="1" t="s">
        <v>291</v>
      </c>
      <c r="D298" s="2">
        <v>15</v>
      </c>
      <c r="E298" s="2">
        <v>4201</v>
      </c>
      <c r="F298" s="2">
        <v>24705</v>
      </c>
    </row>
    <row r="299" spans="1:6" x14ac:dyDescent="0.3">
      <c r="A299" s="1" t="s">
        <v>6</v>
      </c>
      <c r="B299" s="1">
        <v>2014</v>
      </c>
      <c r="C299" s="1" t="s">
        <v>292</v>
      </c>
      <c r="D299" s="2">
        <v>53</v>
      </c>
      <c r="E299" s="2">
        <v>8710</v>
      </c>
      <c r="F299" s="2">
        <v>45292</v>
      </c>
    </row>
    <row r="300" spans="1:6" x14ac:dyDescent="0.3">
      <c r="A300" s="1" t="s">
        <v>6</v>
      </c>
      <c r="B300" s="1">
        <v>2014</v>
      </c>
      <c r="C300" s="1" t="s">
        <v>293</v>
      </c>
      <c r="D300" s="2">
        <v>5</v>
      </c>
      <c r="E300" s="2">
        <v>449</v>
      </c>
      <c r="F300" s="2">
        <v>2313</v>
      </c>
    </row>
    <row r="301" spans="1:6" x14ac:dyDescent="0.3">
      <c r="A301" s="1" t="s">
        <v>6</v>
      </c>
      <c r="B301" s="1">
        <v>2014</v>
      </c>
      <c r="C301" s="1" t="s">
        <v>294</v>
      </c>
      <c r="D301" s="2"/>
      <c r="E301" s="2"/>
      <c r="F301" s="2">
        <v>99</v>
      </c>
    </row>
    <row r="302" spans="1:6" x14ac:dyDescent="0.3">
      <c r="A302" s="1" t="s">
        <v>6</v>
      </c>
      <c r="B302" s="1">
        <v>2014</v>
      </c>
      <c r="C302" s="1" t="s">
        <v>295</v>
      </c>
      <c r="D302" s="2">
        <v>54</v>
      </c>
      <c r="E302" s="2">
        <v>1289</v>
      </c>
      <c r="F302" s="2">
        <v>4221</v>
      </c>
    </row>
    <row r="303" spans="1:6" x14ac:dyDescent="0.3">
      <c r="A303" s="1" t="s">
        <v>6</v>
      </c>
      <c r="B303" s="1">
        <v>2014</v>
      </c>
      <c r="C303" s="1" t="s">
        <v>296</v>
      </c>
      <c r="D303" s="2"/>
      <c r="E303" s="2">
        <v>840</v>
      </c>
      <c r="F303" s="2">
        <v>1820</v>
      </c>
    </row>
    <row r="304" spans="1:6" x14ac:dyDescent="0.3">
      <c r="A304" s="1" t="s">
        <v>6</v>
      </c>
      <c r="B304" s="1">
        <v>2014</v>
      </c>
      <c r="C304" s="1" t="s">
        <v>297</v>
      </c>
      <c r="D304" s="2">
        <v>23</v>
      </c>
      <c r="E304" s="2">
        <v>7630</v>
      </c>
      <c r="F304" s="2">
        <v>35490</v>
      </c>
    </row>
    <row r="305" spans="1:6" x14ac:dyDescent="0.3">
      <c r="A305" s="1" t="s">
        <v>6</v>
      </c>
      <c r="B305" s="1">
        <v>2014</v>
      </c>
      <c r="C305" s="1" t="s">
        <v>298</v>
      </c>
      <c r="D305" s="2"/>
      <c r="E305" s="2"/>
      <c r="F305" s="2">
        <v>255</v>
      </c>
    </row>
    <row r="306" spans="1:6" x14ac:dyDescent="0.3">
      <c r="A306" s="1" t="s">
        <v>6</v>
      </c>
      <c r="B306" s="1">
        <v>2014</v>
      </c>
      <c r="C306" s="1" t="s">
        <v>299</v>
      </c>
      <c r="D306" s="2"/>
      <c r="E306" s="2">
        <v>380</v>
      </c>
      <c r="F306" s="2">
        <v>4200</v>
      </c>
    </row>
    <row r="307" spans="1:6" x14ac:dyDescent="0.3">
      <c r="A307" s="1" t="s">
        <v>6</v>
      </c>
      <c r="B307" s="1">
        <v>2014</v>
      </c>
      <c r="C307" s="1" t="s">
        <v>300</v>
      </c>
      <c r="D307" s="2">
        <v>0</v>
      </c>
      <c r="E307" s="2">
        <v>7304</v>
      </c>
      <c r="F307" s="2">
        <v>31973</v>
      </c>
    </row>
    <row r="308" spans="1:6" x14ac:dyDescent="0.3">
      <c r="A308" s="1" t="s">
        <v>6</v>
      </c>
      <c r="B308" s="1">
        <v>2014</v>
      </c>
      <c r="C308" s="1" t="s">
        <v>301</v>
      </c>
      <c r="D308" s="2">
        <f>SUM(D309:D325)</f>
        <v>511</v>
      </c>
      <c r="E308" s="2">
        <f t="shared" ref="E308:F308" si="25">SUM(E309:E325)</f>
        <v>121796</v>
      </c>
      <c r="F308" s="2">
        <f t="shared" si="25"/>
        <v>577962</v>
      </c>
    </row>
    <row r="309" spans="1:6" x14ac:dyDescent="0.3">
      <c r="A309" s="1" t="s">
        <v>6</v>
      </c>
      <c r="B309" s="1">
        <v>2014</v>
      </c>
      <c r="C309" s="1" t="s">
        <v>302</v>
      </c>
      <c r="D309" s="2">
        <v>25</v>
      </c>
      <c r="E309" s="2">
        <v>5633</v>
      </c>
      <c r="F309" s="2">
        <v>24085</v>
      </c>
    </row>
    <row r="310" spans="1:6" x14ac:dyDescent="0.3">
      <c r="A310" s="1" t="s">
        <v>6</v>
      </c>
      <c r="B310" s="1">
        <v>2014</v>
      </c>
      <c r="C310" s="1" t="s">
        <v>303</v>
      </c>
      <c r="D310" s="2">
        <v>63</v>
      </c>
      <c r="E310" s="2">
        <v>18789</v>
      </c>
      <c r="F310" s="2">
        <v>93943</v>
      </c>
    </row>
    <row r="311" spans="1:6" x14ac:dyDescent="0.3">
      <c r="A311" s="1" t="s">
        <v>6</v>
      </c>
      <c r="B311" s="1">
        <v>2014</v>
      </c>
      <c r="C311" s="1" t="s">
        <v>304</v>
      </c>
      <c r="D311" s="2">
        <v>24</v>
      </c>
      <c r="E311" s="2">
        <v>4418</v>
      </c>
      <c r="F311" s="2">
        <v>22089</v>
      </c>
    </row>
    <row r="312" spans="1:6" x14ac:dyDescent="0.3">
      <c r="A312" s="1" t="s">
        <v>6</v>
      </c>
      <c r="B312" s="1">
        <v>2014</v>
      </c>
      <c r="C312" s="1" t="s">
        <v>305</v>
      </c>
      <c r="D312" s="2">
        <v>25</v>
      </c>
      <c r="E312" s="2">
        <v>7070</v>
      </c>
      <c r="F312" s="2">
        <v>30995</v>
      </c>
    </row>
    <row r="313" spans="1:6" x14ac:dyDescent="0.3">
      <c r="A313" s="1" t="s">
        <v>6</v>
      </c>
      <c r="B313" s="1">
        <v>2014</v>
      </c>
      <c r="C313" s="1" t="s">
        <v>306</v>
      </c>
      <c r="D313" s="2">
        <v>34</v>
      </c>
      <c r="E313" s="2">
        <v>10581</v>
      </c>
      <c r="F313" s="2">
        <v>52903</v>
      </c>
    </row>
    <row r="314" spans="1:6" x14ac:dyDescent="0.3">
      <c r="A314" s="1" t="s">
        <v>6</v>
      </c>
      <c r="B314" s="1">
        <v>2014</v>
      </c>
      <c r="C314" s="1" t="s">
        <v>307</v>
      </c>
      <c r="D314" s="2">
        <v>21</v>
      </c>
      <c r="E314" s="2">
        <v>9513</v>
      </c>
      <c r="F314" s="2">
        <v>47563</v>
      </c>
    </row>
    <row r="315" spans="1:6" x14ac:dyDescent="0.3">
      <c r="A315" s="1" t="s">
        <v>6</v>
      </c>
      <c r="B315" s="1">
        <v>2014</v>
      </c>
      <c r="C315" s="1" t="s">
        <v>308</v>
      </c>
      <c r="D315" s="2">
        <v>42</v>
      </c>
      <c r="E315" s="2">
        <v>11465</v>
      </c>
      <c r="F315" s="2">
        <v>57327</v>
      </c>
    </row>
    <row r="316" spans="1:6" x14ac:dyDescent="0.3">
      <c r="A316" s="1" t="s">
        <v>6</v>
      </c>
      <c r="B316" s="1">
        <v>2014</v>
      </c>
      <c r="C316" s="1" t="s">
        <v>309</v>
      </c>
      <c r="D316" s="2">
        <v>28</v>
      </c>
      <c r="E316" s="2">
        <v>10355</v>
      </c>
      <c r="F316" s="2">
        <v>51777</v>
      </c>
    </row>
    <row r="317" spans="1:6" x14ac:dyDescent="0.3">
      <c r="A317" s="1" t="s">
        <v>6</v>
      </c>
      <c r="B317" s="1">
        <v>2014</v>
      </c>
      <c r="C317" s="1" t="s">
        <v>310</v>
      </c>
      <c r="D317" s="2">
        <v>25</v>
      </c>
      <c r="E317" s="2">
        <v>6067</v>
      </c>
      <c r="F317" s="2">
        <v>4323</v>
      </c>
    </row>
    <row r="318" spans="1:6" x14ac:dyDescent="0.3">
      <c r="A318" s="1" t="s">
        <v>6</v>
      </c>
      <c r="B318" s="1">
        <v>2014</v>
      </c>
      <c r="C318" s="1" t="s">
        <v>169</v>
      </c>
      <c r="D318" s="2">
        <v>34</v>
      </c>
      <c r="E318" s="2">
        <v>7089</v>
      </c>
      <c r="F318" s="2">
        <v>35443</v>
      </c>
    </row>
    <row r="319" spans="1:6" x14ac:dyDescent="0.3">
      <c r="A319" s="1" t="s">
        <v>6</v>
      </c>
      <c r="B319" s="1">
        <v>2014</v>
      </c>
      <c r="C319" s="1" t="s">
        <v>311</v>
      </c>
      <c r="D319" s="2">
        <v>40</v>
      </c>
      <c r="E319" s="2">
        <v>7528</v>
      </c>
      <c r="F319" s="2">
        <v>37641</v>
      </c>
    </row>
    <row r="320" spans="1:6" x14ac:dyDescent="0.3">
      <c r="A320" s="1" t="s">
        <v>6</v>
      </c>
      <c r="B320" s="1">
        <v>2014</v>
      </c>
      <c r="C320" s="1" t="s">
        <v>312</v>
      </c>
      <c r="D320" s="2">
        <v>0</v>
      </c>
      <c r="E320" s="2">
        <v>0</v>
      </c>
      <c r="F320" s="2">
        <v>1110</v>
      </c>
    </row>
    <row r="321" spans="1:6" x14ac:dyDescent="0.3">
      <c r="A321" s="1" t="s">
        <v>6</v>
      </c>
      <c r="B321" s="1">
        <v>2014</v>
      </c>
      <c r="C321" s="1" t="s">
        <v>313</v>
      </c>
      <c r="D321" s="2">
        <v>23</v>
      </c>
      <c r="E321" s="2">
        <v>4096</v>
      </c>
      <c r="F321" s="2">
        <v>20478</v>
      </c>
    </row>
    <row r="322" spans="1:6" x14ac:dyDescent="0.3">
      <c r="A322" s="1" t="s">
        <v>6</v>
      </c>
      <c r="B322" s="1">
        <v>2014</v>
      </c>
      <c r="C322" s="1" t="s">
        <v>45</v>
      </c>
      <c r="D322" s="2">
        <v>49</v>
      </c>
      <c r="E322" s="2">
        <v>13649</v>
      </c>
      <c r="F322" s="2">
        <v>68245</v>
      </c>
    </row>
    <row r="323" spans="1:6" x14ac:dyDescent="0.3">
      <c r="A323" s="1" t="s">
        <v>6</v>
      </c>
      <c r="B323" s="1">
        <v>2014</v>
      </c>
      <c r="C323" s="1" t="s">
        <v>314</v>
      </c>
      <c r="D323" s="2">
        <v>0</v>
      </c>
      <c r="E323" s="2">
        <v>0</v>
      </c>
      <c r="F323" s="2">
        <v>86</v>
      </c>
    </row>
    <row r="324" spans="1:6" x14ac:dyDescent="0.3">
      <c r="A324" s="1" t="s">
        <v>6</v>
      </c>
      <c r="B324" s="1">
        <v>2014</v>
      </c>
      <c r="C324" s="1" t="s">
        <v>315</v>
      </c>
      <c r="D324" s="2">
        <v>64</v>
      </c>
      <c r="E324" s="2">
        <v>2239</v>
      </c>
      <c r="F324" s="2">
        <v>13434</v>
      </c>
    </row>
    <row r="325" spans="1:6" x14ac:dyDescent="0.3">
      <c r="A325" s="1" t="s">
        <v>6</v>
      </c>
      <c r="B325" s="1">
        <v>2014</v>
      </c>
      <c r="C325" s="1" t="s">
        <v>316</v>
      </c>
      <c r="D325" s="2">
        <v>14</v>
      </c>
      <c r="E325" s="2">
        <v>3304</v>
      </c>
      <c r="F325" s="2">
        <v>16520</v>
      </c>
    </row>
    <row r="326" spans="1:6" x14ac:dyDescent="0.3">
      <c r="A326" s="1" t="s">
        <v>6</v>
      </c>
      <c r="B326" s="1">
        <v>2014</v>
      </c>
      <c r="C326" s="1" t="s">
        <v>317</v>
      </c>
      <c r="D326" s="2">
        <f>SUM(D327:D338)</f>
        <v>0</v>
      </c>
      <c r="E326" s="2">
        <f>SUM(E327:E338)</f>
        <v>28452</v>
      </c>
      <c r="F326" s="2">
        <f t="shared" ref="F326" si="26">SUM(F327:F338)</f>
        <v>116504</v>
      </c>
    </row>
    <row r="327" spans="1:6" x14ac:dyDescent="0.3">
      <c r="A327" s="1" t="s">
        <v>6</v>
      </c>
      <c r="B327" s="1">
        <v>2014</v>
      </c>
      <c r="C327" s="1" t="s">
        <v>318</v>
      </c>
      <c r="D327" s="2"/>
      <c r="E327" s="2">
        <f>622+655</f>
        <v>1277</v>
      </c>
      <c r="F327" s="2">
        <v>5591</v>
      </c>
    </row>
    <row r="328" spans="1:6" x14ac:dyDescent="0.3">
      <c r="A328" s="1" t="s">
        <v>6</v>
      </c>
      <c r="B328" s="1">
        <v>2014</v>
      </c>
      <c r="C328" s="1" t="s">
        <v>319</v>
      </c>
      <c r="D328" s="2"/>
      <c r="E328" s="2">
        <f>822+3908</f>
        <v>4730</v>
      </c>
      <c r="F328" s="2">
        <f>3850+17936</f>
        <v>21786</v>
      </c>
    </row>
    <row r="329" spans="1:6" x14ac:dyDescent="0.3">
      <c r="A329" s="1" t="s">
        <v>6</v>
      </c>
      <c r="B329" s="1">
        <v>2014</v>
      </c>
      <c r="C329" s="1" t="s">
        <v>320</v>
      </c>
      <c r="D329" s="2"/>
      <c r="E329" s="2">
        <f>576+70</f>
        <v>646</v>
      </c>
      <c r="F329" s="2">
        <f>2445+285</f>
        <v>2730</v>
      </c>
    </row>
    <row r="330" spans="1:6" x14ac:dyDescent="0.3">
      <c r="A330" s="1" t="s">
        <v>6</v>
      </c>
      <c r="B330" s="1">
        <v>2014</v>
      </c>
      <c r="C330" s="1" t="s">
        <v>321</v>
      </c>
      <c r="D330" s="2"/>
      <c r="E330" s="2">
        <f>1936+5</f>
        <v>1941</v>
      </c>
      <c r="F330" s="2">
        <f>2916+18</f>
        <v>2934</v>
      </c>
    </row>
    <row r="331" spans="1:6" x14ac:dyDescent="0.3">
      <c r="A331" s="1" t="s">
        <v>6</v>
      </c>
      <c r="B331" s="1">
        <v>2014</v>
      </c>
      <c r="C331" s="1" t="s">
        <v>322</v>
      </c>
      <c r="D331" s="2"/>
      <c r="E331" s="2">
        <f>1482+5088</f>
        <v>6570</v>
      </c>
      <c r="F331" s="2">
        <f>4623+19373</f>
        <v>23996</v>
      </c>
    </row>
    <row r="332" spans="1:6" x14ac:dyDescent="0.3">
      <c r="A332" s="1" t="s">
        <v>6</v>
      </c>
      <c r="B332" s="1">
        <v>2014</v>
      </c>
      <c r="C332" s="1" t="s">
        <v>323</v>
      </c>
      <c r="D332" s="2"/>
      <c r="E332" s="2">
        <f>1508+6457</f>
        <v>7965</v>
      </c>
      <c r="F332" s="2">
        <f>9493+27469</f>
        <v>36962</v>
      </c>
    </row>
    <row r="333" spans="1:6" x14ac:dyDescent="0.3">
      <c r="A333" s="1" t="s">
        <v>6</v>
      </c>
      <c r="B333" s="1">
        <v>2014</v>
      </c>
      <c r="C333" s="1" t="s">
        <v>324</v>
      </c>
      <c r="D333" s="2"/>
      <c r="E333" s="2">
        <v>147</v>
      </c>
      <c r="F333" s="2">
        <v>867</v>
      </c>
    </row>
    <row r="334" spans="1:6" x14ac:dyDescent="0.3">
      <c r="A334" s="1" t="s">
        <v>6</v>
      </c>
      <c r="B334" s="1">
        <v>2014</v>
      </c>
      <c r="C334" s="1" t="s">
        <v>325</v>
      </c>
      <c r="D334" s="2"/>
      <c r="E334" s="2">
        <f>358+67</f>
        <v>425</v>
      </c>
      <c r="F334" s="2">
        <f>1441+243</f>
        <v>1684</v>
      </c>
    </row>
    <row r="335" spans="1:6" x14ac:dyDescent="0.3">
      <c r="A335" s="1" t="s">
        <v>6</v>
      </c>
      <c r="B335" s="1">
        <v>2014</v>
      </c>
      <c r="C335" s="1" t="s">
        <v>326</v>
      </c>
      <c r="D335" s="2"/>
      <c r="E335" s="2">
        <f>69</f>
        <v>69</v>
      </c>
      <c r="F335" s="2">
        <v>242</v>
      </c>
    </row>
    <row r="336" spans="1:6" x14ac:dyDescent="0.3">
      <c r="A336" s="1" t="s">
        <v>6</v>
      </c>
      <c r="B336" s="1">
        <v>2014</v>
      </c>
      <c r="C336" s="1" t="s">
        <v>327</v>
      </c>
      <c r="D336" s="2"/>
      <c r="E336" s="2">
        <v>939</v>
      </c>
      <c r="F336" s="2">
        <v>4095</v>
      </c>
    </row>
    <row r="337" spans="1:6" x14ac:dyDescent="0.3">
      <c r="A337" s="1" t="s">
        <v>6</v>
      </c>
      <c r="B337" s="1">
        <v>2014</v>
      </c>
      <c r="C337" s="1" t="s">
        <v>142</v>
      </c>
      <c r="D337" s="2"/>
      <c r="E337" s="2">
        <v>359</v>
      </c>
      <c r="F337" s="2">
        <v>1634</v>
      </c>
    </row>
    <row r="338" spans="1:6" x14ac:dyDescent="0.3">
      <c r="A338" s="1" t="s">
        <v>6</v>
      </c>
      <c r="B338" s="1">
        <v>2014</v>
      </c>
      <c r="C338" s="1" t="s">
        <v>328</v>
      </c>
      <c r="D338" s="2"/>
      <c r="E338" s="2">
        <f>946+2438</f>
        <v>3384</v>
      </c>
      <c r="F338" s="2">
        <f>4119+9864</f>
        <v>13983</v>
      </c>
    </row>
    <row r="339" spans="1:6" x14ac:dyDescent="0.3">
      <c r="A339" s="1" t="s">
        <v>6</v>
      </c>
      <c r="B339" s="1">
        <v>2014</v>
      </c>
      <c r="C339" s="1" t="s">
        <v>329</v>
      </c>
      <c r="D339" s="2">
        <f>SUM(D340:D376)</f>
        <v>702</v>
      </c>
      <c r="E339" s="2">
        <f t="shared" ref="E339:F339" si="27">SUM(E340:E376)</f>
        <v>228591</v>
      </c>
      <c r="F339" s="2">
        <f t="shared" si="27"/>
        <v>920408</v>
      </c>
    </row>
    <row r="340" spans="1:6" x14ac:dyDescent="0.3">
      <c r="A340" s="1" t="s">
        <v>6</v>
      </c>
      <c r="B340" s="1">
        <v>2014</v>
      </c>
      <c r="C340" s="1" t="s">
        <v>330</v>
      </c>
      <c r="D340" s="2">
        <v>29</v>
      </c>
      <c r="E340" s="2">
        <v>5115</v>
      </c>
      <c r="F340" s="2">
        <v>31090</v>
      </c>
    </row>
    <row r="341" spans="1:6" x14ac:dyDescent="0.3">
      <c r="A341" s="1" t="s">
        <v>6</v>
      </c>
      <c r="B341" s="1">
        <v>2014</v>
      </c>
      <c r="C341" s="1" t="s">
        <v>331</v>
      </c>
      <c r="D341" s="2">
        <v>0</v>
      </c>
      <c r="E341" s="2">
        <v>2231</v>
      </c>
      <c r="F341" s="2">
        <v>10632</v>
      </c>
    </row>
    <row r="342" spans="1:6" x14ac:dyDescent="0.3">
      <c r="A342" s="1" t="s">
        <v>6</v>
      </c>
      <c r="B342" s="1">
        <v>2014</v>
      </c>
      <c r="C342" s="1" t="s">
        <v>332</v>
      </c>
      <c r="D342" s="2">
        <v>15</v>
      </c>
      <c r="E342" s="2">
        <v>10287</v>
      </c>
      <c r="F342" s="2">
        <v>47838</v>
      </c>
    </row>
    <row r="343" spans="1:6" x14ac:dyDescent="0.3">
      <c r="A343" s="1" t="s">
        <v>6</v>
      </c>
      <c r="B343" s="1">
        <v>2014</v>
      </c>
      <c r="C343" s="1" t="s">
        <v>333</v>
      </c>
      <c r="D343" s="2">
        <v>0</v>
      </c>
      <c r="E343" s="2">
        <v>2461</v>
      </c>
      <c r="F343" s="2">
        <v>11255</v>
      </c>
    </row>
    <row r="344" spans="1:6" x14ac:dyDescent="0.3">
      <c r="A344" s="1" t="s">
        <v>6</v>
      </c>
      <c r="B344" s="1">
        <v>2014</v>
      </c>
      <c r="C344" s="1" t="s">
        <v>334</v>
      </c>
      <c r="D344" s="2">
        <v>15</v>
      </c>
      <c r="E344" s="2">
        <v>17599</v>
      </c>
      <c r="F344" s="2">
        <v>74136</v>
      </c>
    </row>
    <row r="345" spans="1:6" x14ac:dyDescent="0.3">
      <c r="A345" s="1" t="s">
        <v>6</v>
      </c>
      <c r="B345" s="1">
        <v>2014</v>
      </c>
      <c r="C345" s="1" t="s">
        <v>335</v>
      </c>
      <c r="D345" s="2">
        <v>33</v>
      </c>
      <c r="E345" s="2">
        <v>12968</v>
      </c>
      <c r="F345" s="2">
        <v>68011</v>
      </c>
    </row>
    <row r="346" spans="1:6" x14ac:dyDescent="0.3">
      <c r="A346" s="1" t="s">
        <v>6</v>
      </c>
      <c r="B346" s="1">
        <v>2014</v>
      </c>
      <c r="C346" s="1" t="s">
        <v>336</v>
      </c>
      <c r="D346" s="2">
        <v>9</v>
      </c>
      <c r="E346" s="2">
        <v>3964</v>
      </c>
      <c r="F346" s="2">
        <v>15460</v>
      </c>
    </row>
    <row r="347" spans="1:6" x14ac:dyDescent="0.3">
      <c r="A347" s="1" t="s">
        <v>6</v>
      </c>
      <c r="B347" s="1">
        <v>2014</v>
      </c>
      <c r="C347" s="1" t="s">
        <v>337</v>
      </c>
      <c r="D347" s="2">
        <v>22</v>
      </c>
      <c r="E347" s="2">
        <v>2662</v>
      </c>
      <c r="F347" s="2">
        <v>11527</v>
      </c>
    </row>
    <row r="348" spans="1:6" x14ac:dyDescent="0.3">
      <c r="A348" s="1" t="s">
        <v>6</v>
      </c>
      <c r="B348" s="1">
        <v>2014</v>
      </c>
      <c r="C348" s="1" t="s">
        <v>338</v>
      </c>
      <c r="D348" s="2">
        <v>13</v>
      </c>
      <c r="E348" s="2">
        <v>5709</v>
      </c>
      <c r="F348" s="2">
        <v>24388</v>
      </c>
    </row>
    <row r="349" spans="1:6" x14ac:dyDescent="0.3">
      <c r="A349" s="1" t="s">
        <v>6</v>
      </c>
      <c r="B349" s="1">
        <v>2014</v>
      </c>
      <c r="C349" s="1" t="s">
        <v>339</v>
      </c>
      <c r="D349" s="2">
        <v>24</v>
      </c>
      <c r="E349" s="2">
        <v>5856</v>
      </c>
      <c r="F349" s="2">
        <v>25463</v>
      </c>
    </row>
    <row r="350" spans="1:6" x14ac:dyDescent="0.3">
      <c r="A350" s="1" t="s">
        <v>6</v>
      </c>
      <c r="B350" s="1">
        <v>2014</v>
      </c>
      <c r="C350" s="1" t="s">
        <v>340</v>
      </c>
      <c r="D350" s="2">
        <v>3</v>
      </c>
      <c r="E350" s="2">
        <v>1044</v>
      </c>
      <c r="F350" s="2">
        <v>3773</v>
      </c>
    </row>
    <row r="351" spans="1:6" x14ac:dyDescent="0.3">
      <c r="A351" s="1" t="s">
        <v>6</v>
      </c>
      <c r="B351" s="1">
        <v>2014</v>
      </c>
      <c r="C351" s="1" t="s">
        <v>341</v>
      </c>
      <c r="D351" s="2">
        <v>26</v>
      </c>
      <c r="E351" s="2">
        <v>3658</v>
      </c>
      <c r="F351" s="2">
        <v>16780</v>
      </c>
    </row>
    <row r="352" spans="1:6" x14ac:dyDescent="0.3">
      <c r="A352" s="1" t="s">
        <v>6</v>
      </c>
      <c r="B352" s="1">
        <v>2014</v>
      </c>
      <c r="C352" s="1" t="s">
        <v>342</v>
      </c>
      <c r="D352" s="2">
        <v>8</v>
      </c>
      <c r="E352" s="2">
        <v>2578</v>
      </c>
      <c r="F352" s="2">
        <v>10345</v>
      </c>
    </row>
    <row r="353" spans="1:6" x14ac:dyDescent="0.3">
      <c r="A353" s="1" t="s">
        <v>6</v>
      </c>
      <c r="B353" s="1">
        <v>2014</v>
      </c>
      <c r="C353" s="1" t="s">
        <v>343</v>
      </c>
      <c r="D353" s="2">
        <v>4</v>
      </c>
      <c r="E353" s="2">
        <v>288</v>
      </c>
      <c r="F353" s="2">
        <v>1442</v>
      </c>
    </row>
    <row r="354" spans="1:6" x14ac:dyDescent="0.3">
      <c r="A354" s="1" t="s">
        <v>6</v>
      </c>
      <c r="B354" s="1">
        <v>2014</v>
      </c>
      <c r="C354" s="1" t="s">
        <v>344</v>
      </c>
      <c r="D354" s="2">
        <v>0</v>
      </c>
      <c r="E354" s="2">
        <v>894</v>
      </c>
      <c r="F354" s="2">
        <v>4471</v>
      </c>
    </row>
    <row r="355" spans="1:6" x14ac:dyDescent="0.3">
      <c r="A355" s="1" t="s">
        <v>6</v>
      </c>
      <c r="B355" s="1">
        <v>2014</v>
      </c>
      <c r="C355" s="1" t="s">
        <v>345</v>
      </c>
      <c r="D355" s="2">
        <v>0</v>
      </c>
      <c r="E355" s="2">
        <v>1680</v>
      </c>
      <c r="F355" s="2">
        <v>8002</v>
      </c>
    </row>
    <row r="356" spans="1:6" x14ac:dyDescent="0.3">
      <c r="A356" s="1" t="s">
        <v>6</v>
      </c>
      <c r="B356" s="1">
        <v>2014</v>
      </c>
      <c r="C356" s="1" t="s">
        <v>346</v>
      </c>
      <c r="D356" s="2">
        <v>5</v>
      </c>
      <c r="E356" s="2">
        <v>6495</v>
      </c>
      <c r="F356" s="2">
        <v>2686</v>
      </c>
    </row>
    <row r="357" spans="1:6" x14ac:dyDescent="0.3">
      <c r="A357" s="1" t="s">
        <v>6</v>
      </c>
      <c r="B357" s="1">
        <v>2014</v>
      </c>
      <c r="C357" s="1" t="s">
        <v>347</v>
      </c>
      <c r="D357" s="2">
        <v>74</v>
      </c>
      <c r="E357" s="2">
        <v>45953</v>
      </c>
      <c r="F357" s="2">
        <v>98180</v>
      </c>
    </row>
    <row r="358" spans="1:6" x14ac:dyDescent="0.3">
      <c r="A358" s="1" t="s">
        <v>6</v>
      </c>
      <c r="B358" s="1">
        <v>2014</v>
      </c>
      <c r="C358" s="1" t="s">
        <v>348</v>
      </c>
      <c r="D358" s="2">
        <v>38</v>
      </c>
      <c r="E358" s="2">
        <v>7280</v>
      </c>
      <c r="F358" s="2">
        <v>29688</v>
      </c>
    </row>
    <row r="359" spans="1:6" x14ac:dyDescent="0.3">
      <c r="A359" s="1" t="s">
        <v>6</v>
      </c>
      <c r="B359" s="1">
        <v>2014</v>
      </c>
      <c r="C359" s="1" t="s">
        <v>349</v>
      </c>
      <c r="D359" s="2">
        <v>15</v>
      </c>
      <c r="E359" s="2">
        <v>2808</v>
      </c>
      <c r="F359" s="2">
        <v>6257</v>
      </c>
    </row>
    <row r="360" spans="1:6" x14ac:dyDescent="0.3">
      <c r="A360" s="1" t="s">
        <v>6</v>
      </c>
      <c r="B360" s="1">
        <v>2014</v>
      </c>
      <c r="C360" s="1" t="s">
        <v>350</v>
      </c>
      <c r="D360" s="2">
        <v>20</v>
      </c>
      <c r="E360" s="2">
        <v>6315</v>
      </c>
      <c r="F360" s="2">
        <v>59491</v>
      </c>
    </row>
    <row r="361" spans="1:6" x14ac:dyDescent="0.3">
      <c r="A361" s="1" t="s">
        <v>6</v>
      </c>
      <c r="B361" s="1">
        <v>2014</v>
      </c>
      <c r="C361" s="1" t="s">
        <v>351</v>
      </c>
      <c r="D361" s="2">
        <v>25</v>
      </c>
      <c r="E361" s="2">
        <v>5745</v>
      </c>
      <c r="F361" s="2">
        <v>28725</v>
      </c>
    </row>
    <row r="362" spans="1:6" x14ac:dyDescent="0.3">
      <c r="A362" s="1" t="s">
        <v>6</v>
      </c>
      <c r="B362" s="1">
        <v>2014</v>
      </c>
      <c r="C362" s="1" t="s">
        <v>352</v>
      </c>
      <c r="D362" s="2">
        <v>39</v>
      </c>
      <c r="E362" s="2">
        <v>11384</v>
      </c>
      <c r="F362" s="2">
        <v>32680</v>
      </c>
    </row>
    <row r="363" spans="1:6" x14ac:dyDescent="0.3">
      <c r="A363" s="1" t="s">
        <v>6</v>
      </c>
      <c r="B363" s="1">
        <v>2014</v>
      </c>
      <c r="C363" s="1" t="s">
        <v>353</v>
      </c>
      <c r="D363" s="2">
        <v>18</v>
      </c>
      <c r="E363" s="2">
        <v>1582</v>
      </c>
      <c r="F363" s="2">
        <v>6328</v>
      </c>
    </row>
    <row r="364" spans="1:6" x14ac:dyDescent="0.3">
      <c r="A364" s="1" t="s">
        <v>6</v>
      </c>
      <c r="B364" s="1">
        <v>2014</v>
      </c>
      <c r="C364" s="1" t="s">
        <v>354</v>
      </c>
      <c r="D364" s="2">
        <v>23</v>
      </c>
      <c r="E364" s="2">
        <v>3360</v>
      </c>
      <c r="F364" s="2">
        <v>15769</v>
      </c>
    </row>
    <row r="365" spans="1:6" x14ac:dyDescent="0.3">
      <c r="A365" s="1" t="s">
        <v>6</v>
      </c>
      <c r="B365" s="1">
        <v>2014</v>
      </c>
      <c r="C365" s="1" t="s">
        <v>355</v>
      </c>
      <c r="D365" s="2">
        <v>10</v>
      </c>
      <c r="E365" s="2">
        <v>1974</v>
      </c>
      <c r="F365" s="2">
        <v>11157</v>
      </c>
    </row>
    <row r="366" spans="1:6" x14ac:dyDescent="0.3">
      <c r="A366" s="1" t="s">
        <v>6</v>
      </c>
      <c r="B366" s="1">
        <v>2014</v>
      </c>
      <c r="C366" s="1" t="s">
        <v>356</v>
      </c>
      <c r="D366" s="2">
        <v>7</v>
      </c>
      <c r="E366" s="2">
        <v>7658</v>
      </c>
      <c r="F366" s="2">
        <v>30581</v>
      </c>
    </row>
    <row r="367" spans="1:6" x14ac:dyDescent="0.3">
      <c r="A367" s="1" t="s">
        <v>6</v>
      </c>
      <c r="B367" s="1">
        <v>2014</v>
      </c>
      <c r="C367" s="1" t="s">
        <v>357</v>
      </c>
      <c r="D367" s="2">
        <v>23</v>
      </c>
      <c r="E367" s="2">
        <v>3241</v>
      </c>
      <c r="F367" s="2">
        <v>9846</v>
      </c>
    </row>
    <row r="368" spans="1:6" x14ac:dyDescent="0.3">
      <c r="A368" s="1" t="s">
        <v>6</v>
      </c>
      <c r="B368" s="1">
        <v>2014</v>
      </c>
      <c r="C368" s="1" t="s">
        <v>358</v>
      </c>
      <c r="D368" s="2">
        <v>18</v>
      </c>
      <c r="E368" s="2">
        <v>1442</v>
      </c>
      <c r="F368" s="2">
        <v>7388</v>
      </c>
    </row>
    <row r="369" spans="1:6" x14ac:dyDescent="0.3">
      <c r="A369" s="1" t="s">
        <v>6</v>
      </c>
      <c r="B369" s="1">
        <v>2014</v>
      </c>
      <c r="C369" s="1" t="s">
        <v>359</v>
      </c>
      <c r="D369" s="2">
        <v>38</v>
      </c>
      <c r="E369" s="2">
        <v>1429</v>
      </c>
      <c r="F369" s="2">
        <v>8194</v>
      </c>
    </row>
    <row r="370" spans="1:6" x14ac:dyDescent="0.3">
      <c r="A370" s="1" t="s">
        <v>6</v>
      </c>
      <c r="B370" s="1">
        <v>2014</v>
      </c>
      <c r="C370" s="1" t="s">
        <v>360</v>
      </c>
      <c r="D370" s="2">
        <v>19</v>
      </c>
      <c r="E370" s="2">
        <v>6612</v>
      </c>
      <c r="F370" s="2">
        <v>33060</v>
      </c>
    </row>
    <row r="371" spans="1:6" x14ac:dyDescent="0.3">
      <c r="A371" s="1" t="s">
        <v>6</v>
      </c>
      <c r="B371" s="1">
        <v>2014</v>
      </c>
      <c r="C371" s="1" t="s">
        <v>361</v>
      </c>
      <c r="D371" s="2">
        <v>22</v>
      </c>
      <c r="E371" s="2">
        <v>5273</v>
      </c>
      <c r="F371" s="2">
        <v>26370</v>
      </c>
    </row>
    <row r="372" spans="1:6" x14ac:dyDescent="0.3">
      <c r="A372" s="1" t="s">
        <v>6</v>
      </c>
      <c r="B372" s="1">
        <v>2014</v>
      </c>
      <c r="C372" s="1" t="s">
        <v>147</v>
      </c>
      <c r="D372" s="2">
        <v>9</v>
      </c>
      <c r="E372" s="2">
        <v>1169</v>
      </c>
      <c r="F372" s="2">
        <v>5538</v>
      </c>
    </row>
    <row r="373" spans="1:6" x14ac:dyDescent="0.3">
      <c r="A373" s="1" t="s">
        <v>6</v>
      </c>
      <c r="B373" s="1">
        <v>2014</v>
      </c>
      <c r="C373" s="1" t="s">
        <v>362</v>
      </c>
      <c r="D373" s="2">
        <v>46</v>
      </c>
      <c r="E373" s="2">
        <v>7873</v>
      </c>
      <c r="F373" s="2">
        <v>45607</v>
      </c>
    </row>
    <row r="374" spans="1:6" x14ac:dyDescent="0.3">
      <c r="A374" s="1" t="s">
        <v>6</v>
      </c>
      <c r="B374" s="1">
        <v>2014</v>
      </c>
      <c r="C374" s="1" t="s">
        <v>363</v>
      </c>
      <c r="D374" s="2">
        <v>18</v>
      </c>
      <c r="E374" s="2">
        <v>1975</v>
      </c>
      <c r="F374" s="2">
        <v>8862</v>
      </c>
    </row>
    <row r="375" spans="1:6" x14ac:dyDescent="0.3">
      <c r="A375" s="1" t="s">
        <v>6</v>
      </c>
      <c r="B375" s="1">
        <v>2014</v>
      </c>
      <c r="C375" s="1" t="s">
        <v>364</v>
      </c>
      <c r="D375" s="2">
        <v>23</v>
      </c>
      <c r="E375" s="2">
        <v>12743</v>
      </c>
      <c r="F375" s="2">
        <v>56213</v>
      </c>
    </row>
    <row r="376" spans="1:6" x14ac:dyDescent="0.3">
      <c r="A376" s="1" t="s">
        <v>6</v>
      </c>
      <c r="B376" s="1">
        <v>2014</v>
      </c>
      <c r="C376" s="1" t="s">
        <v>365</v>
      </c>
      <c r="D376" s="2">
        <v>11</v>
      </c>
      <c r="E376" s="2">
        <v>7286</v>
      </c>
      <c r="F376" s="2">
        <v>33175</v>
      </c>
    </row>
    <row r="377" spans="1:6" x14ac:dyDescent="0.3">
      <c r="A377" s="1" t="s">
        <v>6</v>
      </c>
      <c r="B377" s="1">
        <v>2014</v>
      </c>
      <c r="C377" s="1" t="s">
        <v>366</v>
      </c>
      <c r="D377" s="2">
        <f t="shared" ref="D377:F377" si="28">SUM(D378:D388)</f>
        <v>43</v>
      </c>
      <c r="E377" s="2">
        <f t="shared" si="28"/>
        <v>4068</v>
      </c>
      <c r="F377" s="2">
        <f t="shared" si="28"/>
        <v>20251</v>
      </c>
    </row>
    <row r="378" spans="1:6" x14ac:dyDescent="0.3">
      <c r="A378" s="1" t="s">
        <v>6</v>
      </c>
      <c r="B378" s="1">
        <v>2014</v>
      </c>
      <c r="C378" s="1" t="s">
        <v>367</v>
      </c>
      <c r="D378" s="2">
        <v>0</v>
      </c>
      <c r="E378" s="2">
        <v>29</v>
      </c>
      <c r="F378" s="2">
        <v>112</v>
      </c>
    </row>
    <row r="379" spans="1:6" x14ac:dyDescent="0.3">
      <c r="A379" s="1" t="s">
        <v>6</v>
      </c>
      <c r="B379" s="1">
        <v>2014</v>
      </c>
      <c r="C379" s="1" t="s">
        <v>241</v>
      </c>
      <c r="D379" s="2">
        <v>0</v>
      </c>
      <c r="E379" s="2">
        <v>1826</v>
      </c>
      <c r="F379" s="2">
        <v>9210</v>
      </c>
    </row>
    <row r="380" spans="1:6" x14ac:dyDescent="0.3">
      <c r="A380" s="1" t="s">
        <v>6</v>
      </c>
      <c r="B380" s="1">
        <v>2014</v>
      </c>
      <c r="C380" s="1" t="s">
        <v>368</v>
      </c>
      <c r="D380" s="2">
        <v>0</v>
      </c>
      <c r="E380" s="2">
        <v>79</v>
      </c>
      <c r="F380" s="2">
        <v>309</v>
      </c>
    </row>
    <row r="381" spans="1:6" x14ac:dyDescent="0.3">
      <c r="A381" s="1" t="s">
        <v>6</v>
      </c>
      <c r="B381" s="1">
        <v>2014</v>
      </c>
      <c r="C381" s="1" t="s">
        <v>369</v>
      </c>
      <c r="D381" s="2">
        <v>0</v>
      </c>
      <c r="E381" s="2">
        <v>0</v>
      </c>
      <c r="F381" s="2">
        <v>0</v>
      </c>
    </row>
    <row r="382" spans="1:6" x14ac:dyDescent="0.3">
      <c r="A382" s="1" t="s">
        <v>6</v>
      </c>
      <c r="B382" s="1">
        <v>2014</v>
      </c>
      <c r="C382" s="1" t="s">
        <v>370</v>
      </c>
      <c r="D382" s="2">
        <v>0</v>
      </c>
      <c r="E382" s="2">
        <v>77</v>
      </c>
      <c r="F382" s="2">
        <v>369</v>
      </c>
    </row>
    <row r="383" spans="1:6" x14ac:dyDescent="0.3">
      <c r="A383" s="1" t="s">
        <v>6</v>
      </c>
      <c r="B383" s="1">
        <v>2014</v>
      </c>
      <c r="C383" s="1" t="s">
        <v>371</v>
      </c>
      <c r="D383" s="2">
        <v>0</v>
      </c>
      <c r="E383" s="2">
        <v>0</v>
      </c>
      <c r="F383" s="2">
        <v>0</v>
      </c>
    </row>
    <row r="384" spans="1:6" x14ac:dyDescent="0.3">
      <c r="A384" s="1" t="s">
        <v>6</v>
      </c>
      <c r="B384" s="1">
        <v>2014</v>
      </c>
      <c r="C384" s="1" t="s">
        <v>372</v>
      </c>
      <c r="D384" s="2">
        <v>0</v>
      </c>
      <c r="E384" s="2">
        <v>0</v>
      </c>
      <c r="F384" s="2">
        <v>0</v>
      </c>
    </row>
    <row r="385" spans="1:6" x14ac:dyDescent="0.3">
      <c r="A385" s="1" t="s">
        <v>6</v>
      </c>
      <c r="B385" s="1">
        <v>2014</v>
      </c>
      <c r="C385" s="1" t="s">
        <v>221</v>
      </c>
      <c r="D385" s="2">
        <v>12</v>
      </c>
      <c r="E385" s="2">
        <v>141</v>
      </c>
      <c r="F385" s="2">
        <v>671</v>
      </c>
    </row>
    <row r="386" spans="1:6" x14ac:dyDescent="0.3">
      <c r="A386" s="1" t="s">
        <v>6</v>
      </c>
      <c r="B386" s="1">
        <v>2014</v>
      </c>
      <c r="C386" s="1" t="s">
        <v>69</v>
      </c>
      <c r="D386" s="2">
        <v>0</v>
      </c>
      <c r="E386" s="2">
        <v>0</v>
      </c>
      <c r="F386" s="2">
        <v>0</v>
      </c>
    </row>
    <row r="387" spans="1:6" x14ac:dyDescent="0.3">
      <c r="A387" s="1" t="s">
        <v>6</v>
      </c>
      <c r="B387" s="1">
        <v>2014</v>
      </c>
      <c r="C387" s="1" t="s">
        <v>373</v>
      </c>
      <c r="D387" s="2">
        <v>0</v>
      </c>
      <c r="E387" s="2">
        <v>2</v>
      </c>
      <c r="F387" s="2">
        <v>10</v>
      </c>
    </row>
    <row r="388" spans="1:6" x14ac:dyDescent="0.3">
      <c r="A388" s="1" t="s">
        <v>6</v>
      </c>
      <c r="B388" s="1">
        <v>2014</v>
      </c>
      <c r="C388" s="1" t="s">
        <v>374</v>
      </c>
      <c r="D388" s="2">
        <v>31</v>
      </c>
      <c r="E388" s="2">
        <v>1914</v>
      </c>
      <c r="F388" s="2">
        <v>9570</v>
      </c>
    </row>
    <row r="389" spans="1:6" x14ac:dyDescent="0.3">
      <c r="A389" s="1" t="s">
        <v>6</v>
      </c>
      <c r="B389" s="1">
        <v>2014</v>
      </c>
      <c r="C389" s="1" t="s">
        <v>375</v>
      </c>
      <c r="D389" s="2">
        <f t="shared" ref="D389:F389" si="29">SUM(D390:D412)</f>
        <v>96</v>
      </c>
      <c r="E389" s="2">
        <f t="shared" si="29"/>
        <v>10601</v>
      </c>
      <c r="F389" s="2">
        <f t="shared" si="29"/>
        <v>51909</v>
      </c>
    </row>
    <row r="390" spans="1:6" x14ac:dyDescent="0.3">
      <c r="A390" s="1" t="s">
        <v>6</v>
      </c>
      <c r="B390" s="1">
        <v>2014</v>
      </c>
      <c r="C390" s="1" t="s">
        <v>376</v>
      </c>
      <c r="D390" s="2">
        <v>1</v>
      </c>
      <c r="E390" s="2">
        <v>44</v>
      </c>
      <c r="F390" s="2">
        <v>220</v>
      </c>
    </row>
    <row r="391" spans="1:6" x14ac:dyDescent="0.3">
      <c r="A391" s="1" t="s">
        <v>6</v>
      </c>
      <c r="B391" s="1">
        <v>2014</v>
      </c>
      <c r="C391" s="1" t="s">
        <v>377</v>
      </c>
      <c r="D391" s="2">
        <v>0</v>
      </c>
      <c r="E391" s="2">
        <v>14</v>
      </c>
      <c r="F391" s="2">
        <v>42</v>
      </c>
    </row>
    <row r="392" spans="1:6" x14ac:dyDescent="0.3">
      <c r="A392" s="1" t="s">
        <v>6</v>
      </c>
      <c r="B392" s="1">
        <v>2014</v>
      </c>
      <c r="C392" s="1" t="s">
        <v>378</v>
      </c>
      <c r="D392" s="2">
        <v>1</v>
      </c>
      <c r="E392" s="2">
        <v>76</v>
      </c>
      <c r="F392" s="2">
        <v>331</v>
      </c>
    </row>
    <row r="393" spans="1:6" x14ac:dyDescent="0.3">
      <c r="A393" s="1" t="s">
        <v>6</v>
      </c>
      <c r="B393" s="1">
        <v>2014</v>
      </c>
      <c r="C393" s="1" t="s">
        <v>379</v>
      </c>
      <c r="D393" s="2">
        <v>9</v>
      </c>
      <c r="E393" s="2">
        <v>769</v>
      </c>
      <c r="F393" s="2">
        <v>5105</v>
      </c>
    </row>
    <row r="394" spans="1:6" x14ac:dyDescent="0.3">
      <c r="A394" s="1" t="s">
        <v>6</v>
      </c>
      <c r="B394" s="1">
        <v>2014</v>
      </c>
      <c r="C394" s="1" t="s">
        <v>380</v>
      </c>
      <c r="D394" s="2">
        <v>6</v>
      </c>
      <c r="E394" s="2">
        <v>1496</v>
      </c>
      <c r="F394" s="2">
        <v>6080</v>
      </c>
    </row>
    <row r="395" spans="1:6" x14ac:dyDescent="0.3">
      <c r="A395" s="1" t="s">
        <v>6</v>
      </c>
      <c r="B395" s="1">
        <v>2014</v>
      </c>
      <c r="C395" s="1" t="s">
        <v>381</v>
      </c>
      <c r="D395" s="2">
        <v>2</v>
      </c>
      <c r="E395" s="2">
        <v>135</v>
      </c>
      <c r="F395" s="2">
        <v>450</v>
      </c>
    </row>
    <row r="396" spans="1:6" x14ac:dyDescent="0.3">
      <c r="A396" s="1" t="s">
        <v>6</v>
      </c>
      <c r="B396" s="1">
        <v>2014</v>
      </c>
      <c r="C396" s="1" t="s">
        <v>382</v>
      </c>
      <c r="D396" s="2">
        <v>2</v>
      </c>
      <c r="E396" s="2">
        <v>86</v>
      </c>
      <c r="F396" s="2">
        <v>322</v>
      </c>
    </row>
    <row r="397" spans="1:6" x14ac:dyDescent="0.3">
      <c r="A397" s="1" t="s">
        <v>6</v>
      </c>
      <c r="B397" s="1">
        <v>2014</v>
      </c>
      <c r="C397" s="1" t="s">
        <v>383</v>
      </c>
      <c r="D397" s="2">
        <v>0</v>
      </c>
      <c r="E397" s="2">
        <v>0</v>
      </c>
      <c r="F397" s="2">
        <v>0</v>
      </c>
    </row>
    <row r="398" spans="1:6" x14ac:dyDescent="0.3">
      <c r="A398" s="1" t="s">
        <v>6</v>
      </c>
      <c r="B398" s="1">
        <v>2014</v>
      </c>
      <c r="C398" s="1" t="s">
        <v>384</v>
      </c>
      <c r="D398" s="2">
        <v>8</v>
      </c>
      <c r="E398" s="2">
        <v>138</v>
      </c>
      <c r="F398" s="2">
        <v>648</v>
      </c>
    </row>
    <row r="399" spans="1:6" x14ac:dyDescent="0.3">
      <c r="A399" s="1" t="s">
        <v>6</v>
      </c>
      <c r="B399" s="1">
        <v>2014</v>
      </c>
      <c r="C399" s="1" t="s">
        <v>385</v>
      </c>
      <c r="D399" s="2">
        <v>0</v>
      </c>
      <c r="E399" s="2">
        <v>0</v>
      </c>
      <c r="F399" s="2">
        <v>0</v>
      </c>
    </row>
    <row r="400" spans="1:6" x14ac:dyDescent="0.3">
      <c r="A400" s="1" t="s">
        <v>6</v>
      </c>
      <c r="B400" s="1">
        <v>2014</v>
      </c>
      <c r="C400" s="1" t="s">
        <v>386</v>
      </c>
      <c r="D400" s="2">
        <v>1</v>
      </c>
      <c r="E400" s="2">
        <v>228</v>
      </c>
      <c r="F400" s="2">
        <v>1140</v>
      </c>
    </row>
    <row r="401" spans="1:6" x14ac:dyDescent="0.3">
      <c r="A401" s="1" t="s">
        <v>6</v>
      </c>
      <c r="B401" s="1">
        <v>2014</v>
      </c>
      <c r="C401" s="1" t="s">
        <v>387</v>
      </c>
      <c r="D401" s="2">
        <v>17</v>
      </c>
      <c r="E401" s="2">
        <v>426</v>
      </c>
      <c r="F401" s="2">
        <v>2050</v>
      </c>
    </row>
    <row r="402" spans="1:6" x14ac:dyDescent="0.3">
      <c r="A402" s="1" t="s">
        <v>6</v>
      </c>
      <c r="B402" s="1">
        <v>2014</v>
      </c>
      <c r="C402" s="1" t="s">
        <v>388</v>
      </c>
      <c r="D402" s="2">
        <v>3</v>
      </c>
      <c r="E402" s="2">
        <v>118</v>
      </c>
      <c r="F402" s="2">
        <v>595</v>
      </c>
    </row>
    <row r="403" spans="1:6" x14ac:dyDescent="0.3">
      <c r="A403" s="1" t="s">
        <v>6</v>
      </c>
      <c r="B403" s="1">
        <v>2014</v>
      </c>
      <c r="C403" s="1" t="s">
        <v>389</v>
      </c>
      <c r="D403" s="2">
        <v>7</v>
      </c>
      <c r="E403" s="2">
        <v>296</v>
      </c>
      <c r="F403" s="2">
        <v>1615</v>
      </c>
    </row>
    <row r="404" spans="1:6" x14ac:dyDescent="0.3">
      <c r="A404" s="1" t="s">
        <v>6</v>
      </c>
      <c r="B404" s="1">
        <v>2014</v>
      </c>
      <c r="C404" s="1" t="s">
        <v>390</v>
      </c>
      <c r="D404" s="2">
        <v>11</v>
      </c>
      <c r="E404" s="2">
        <v>1399</v>
      </c>
      <c r="F404" s="2">
        <v>7513</v>
      </c>
    </row>
    <row r="405" spans="1:6" x14ac:dyDescent="0.3">
      <c r="A405" s="1" t="s">
        <v>6</v>
      </c>
      <c r="B405" s="1">
        <v>2014</v>
      </c>
      <c r="C405" s="1" t="s">
        <v>391</v>
      </c>
      <c r="D405" s="2">
        <v>2</v>
      </c>
      <c r="E405" s="2">
        <v>61</v>
      </c>
      <c r="F405" s="2">
        <v>291</v>
      </c>
    </row>
    <row r="406" spans="1:6" x14ac:dyDescent="0.3">
      <c r="A406" s="1" t="s">
        <v>6</v>
      </c>
      <c r="B406" s="1">
        <v>2014</v>
      </c>
      <c r="C406" s="1" t="s">
        <v>392</v>
      </c>
      <c r="D406" s="2">
        <v>4</v>
      </c>
      <c r="E406" s="2">
        <v>534</v>
      </c>
      <c r="F406" s="2">
        <v>2574</v>
      </c>
    </row>
    <row r="407" spans="1:6" x14ac:dyDescent="0.3">
      <c r="A407" s="1" t="s">
        <v>6</v>
      </c>
      <c r="B407" s="1">
        <v>2014</v>
      </c>
      <c r="C407" s="1" t="s">
        <v>393</v>
      </c>
      <c r="D407" s="2">
        <v>11</v>
      </c>
      <c r="E407" s="2">
        <v>498</v>
      </c>
      <c r="F407" s="2">
        <v>2498</v>
      </c>
    </row>
    <row r="408" spans="1:6" x14ac:dyDescent="0.3">
      <c r="A408" s="1" t="s">
        <v>6</v>
      </c>
      <c r="B408" s="1">
        <v>2014</v>
      </c>
      <c r="C408" s="1" t="s">
        <v>394</v>
      </c>
      <c r="D408" s="2">
        <v>0</v>
      </c>
      <c r="E408" s="2">
        <v>0</v>
      </c>
      <c r="F408" s="2">
        <v>0</v>
      </c>
    </row>
    <row r="409" spans="1:6" x14ac:dyDescent="0.3">
      <c r="A409" s="1" t="s">
        <v>6</v>
      </c>
      <c r="B409" s="1">
        <v>2014</v>
      </c>
      <c r="C409" s="1" t="s">
        <v>395</v>
      </c>
      <c r="D409" s="2">
        <v>1</v>
      </c>
      <c r="E409" s="2">
        <v>535</v>
      </c>
      <c r="F409" s="2">
        <v>1698</v>
      </c>
    </row>
    <row r="410" spans="1:6" x14ac:dyDescent="0.3">
      <c r="A410" s="1" t="s">
        <v>6</v>
      </c>
      <c r="B410" s="1">
        <v>2014</v>
      </c>
      <c r="C410" s="1" t="s">
        <v>130</v>
      </c>
      <c r="D410" s="2">
        <v>10</v>
      </c>
      <c r="E410" s="2">
        <v>3745</v>
      </c>
      <c r="F410" s="2">
        <v>18725</v>
      </c>
    </row>
    <row r="411" spans="1:6" x14ac:dyDescent="0.3">
      <c r="A411" s="1" t="s">
        <v>6</v>
      </c>
      <c r="B411" s="1">
        <v>2014</v>
      </c>
      <c r="C411" s="1" t="s">
        <v>396</v>
      </c>
      <c r="D411" s="2">
        <v>0</v>
      </c>
      <c r="E411" s="2">
        <v>3</v>
      </c>
      <c r="F411" s="2">
        <v>12</v>
      </c>
    </row>
    <row r="412" spans="1:6" x14ac:dyDescent="0.3">
      <c r="A412" s="1" t="s">
        <v>6</v>
      </c>
      <c r="B412" s="1">
        <v>2014</v>
      </c>
      <c r="C412" s="1" t="s">
        <v>397</v>
      </c>
      <c r="D412" s="2">
        <v>0</v>
      </c>
      <c r="E412" s="2">
        <v>0</v>
      </c>
      <c r="F412" s="2">
        <v>0</v>
      </c>
    </row>
    <row r="413" spans="1:6" x14ac:dyDescent="0.3">
      <c r="A413" s="1" t="s">
        <v>6</v>
      </c>
      <c r="B413" s="1">
        <v>2014</v>
      </c>
      <c r="C413" s="1" t="s">
        <v>398</v>
      </c>
      <c r="D413" s="2">
        <f>SUM(D414,D415,D440,D445,D446,D447)</f>
        <v>841</v>
      </c>
      <c r="E413" s="2">
        <f>SUM(E447,E446,E445,E440,E415,E414)</f>
        <v>116967</v>
      </c>
      <c r="F413" s="2">
        <f t="shared" ref="F413" si="30">SUM(F414,F415,F440,F445,F446,F447)</f>
        <v>534686</v>
      </c>
    </row>
    <row r="414" spans="1:6" x14ac:dyDescent="0.3">
      <c r="A414" s="1" t="s">
        <v>6</v>
      </c>
      <c r="B414" s="1">
        <v>2014</v>
      </c>
      <c r="C414" s="1" t="s">
        <v>399</v>
      </c>
      <c r="D414" s="2">
        <v>7</v>
      </c>
      <c r="E414" s="2">
        <v>977</v>
      </c>
      <c r="F414" s="2">
        <v>4472</v>
      </c>
    </row>
    <row r="415" spans="1:6" x14ac:dyDescent="0.3">
      <c r="A415" s="1" t="s">
        <v>6</v>
      </c>
      <c r="B415" s="1">
        <v>2014</v>
      </c>
      <c r="C415" s="1" t="s">
        <v>400</v>
      </c>
      <c r="D415" s="2">
        <f>SUM(D416:D439)</f>
        <v>515</v>
      </c>
      <c r="E415" s="2">
        <f t="shared" ref="E415:F415" si="31">SUM(E416:E439)</f>
        <v>76438</v>
      </c>
      <c r="F415" s="2">
        <f t="shared" si="31"/>
        <v>350293</v>
      </c>
    </row>
    <row r="416" spans="1:6" x14ac:dyDescent="0.3">
      <c r="A416" s="1" t="s">
        <v>6</v>
      </c>
      <c r="B416" s="1">
        <v>2014</v>
      </c>
      <c r="C416" s="1" t="s">
        <v>401</v>
      </c>
      <c r="D416" s="2">
        <v>20</v>
      </c>
      <c r="E416" s="2">
        <v>2400</v>
      </c>
      <c r="F416" s="2">
        <v>10390</v>
      </c>
    </row>
    <row r="417" spans="1:6" x14ac:dyDescent="0.3">
      <c r="A417" s="1" t="s">
        <v>6</v>
      </c>
      <c r="B417" s="1">
        <v>2014</v>
      </c>
      <c r="C417" s="1" t="s">
        <v>402</v>
      </c>
      <c r="D417" s="2">
        <v>8</v>
      </c>
      <c r="E417" s="2">
        <v>1971</v>
      </c>
      <c r="F417" s="2">
        <v>9855</v>
      </c>
    </row>
    <row r="418" spans="1:6" x14ac:dyDescent="0.3">
      <c r="A418" s="1" t="s">
        <v>6</v>
      </c>
      <c r="B418" s="1">
        <v>2014</v>
      </c>
      <c r="C418" s="1" t="s">
        <v>403</v>
      </c>
      <c r="D418" s="2">
        <v>18</v>
      </c>
      <c r="E418" s="2">
        <v>1188</v>
      </c>
      <c r="F418" s="2">
        <v>6019</v>
      </c>
    </row>
    <row r="419" spans="1:6" x14ac:dyDescent="0.3">
      <c r="A419" s="1" t="s">
        <v>6</v>
      </c>
      <c r="B419" s="1">
        <v>2014</v>
      </c>
      <c r="C419" s="1" t="s">
        <v>404</v>
      </c>
      <c r="D419" s="2">
        <v>12</v>
      </c>
      <c r="E419" s="2">
        <v>356</v>
      </c>
      <c r="F419" s="2">
        <v>1780</v>
      </c>
    </row>
    <row r="420" spans="1:6" x14ac:dyDescent="0.3">
      <c r="A420" s="1" t="s">
        <v>6</v>
      </c>
      <c r="B420" s="1">
        <v>2014</v>
      </c>
      <c r="C420" s="1" t="s">
        <v>405</v>
      </c>
      <c r="D420" s="2">
        <v>51</v>
      </c>
      <c r="E420" s="2">
        <v>11021</v>
      </c>
      <c r="F420" s="2">
        <v>55916</v>
      </c>
    </row>
    <row r="421" spans="1:6" x14ac:dyDescent="0.3">
      <c r="A421" s="1" t="s">
        <v>6</v>
      </c>
      <c r="B421" s="1">
        <v>2014</v>
      </c>
      <c r="C421" s="1" t="s">
        <v>406</v>
      </c>
      <c r="D421" s="2">
        <v>47</v>
      </c>
      <c r="E421" s="2">
        <v>9397</v>
      </c>
      <c r="F421" s="2">
        <v>20500</v>
      </c>
    </row>
    <row r="422" spans="1:6" x14ac:dyDescent="0.3">
      <c r="A422" s="1" t="s">
        <v>6</v>
      </c>
      <c r="B422" s="1">
        <v>2014</v>
      </c>
      <c r="C422" s="1" t="s">
        <v>407</v>
      </c>
      <c r="D422" s="2">
        <v>6</v>
      </c>
      <c r="E422" s="2">
        <v>976</v>
      </c>
      <c r="F422" s="2">
        <v>5058</v>
      </c>
    </row>
    <row r="423" spans="1:6" x14ac:dyDescent="0.3">
      <c r="A423" s="1" t="s">
        <v>6</v>
      </c>
      <c r="B423" s="1">
        <v>2014</v>
      </c>
      <c r="C423" s="1" t="s">
        <v>408</v>
      </c>
      <c r="D423" s="2">
        <v>56</v>
      </c>
      <c r="E423" s="2">
        <v>11855</v>
      </c>
      <c r="F423" s="2">
        <v>59775</v>
      </c>
    </row>
    <row r="424" spans="1:6" x14ac:dyDescent="0.3">
      <c r="A424" s="1" t="s">
        <v>6</v>
      </c>
      <c r="B424" s="1">
        <v>2014</v>
      </c>
      <c r="C424" s="1" t="s">
        <v>409</v>
      </c>
      <c r="D424" s="2">
        <v>15</v>
      </c>
      <c r="E424" s="2">
        <v>2538</v>
      </c>
      <c r="F424" s="2">
        <v>12145</v>
      </c>
    </row>
    <row r="425" spans="1:6" x14ac:dyDescent="0.3">
      <c r="A425" s="1" t="s">
        <v>6</v>
      </c>
      <c r="B425" s="1">
        <v>2014</v>
      </c>
      <c r="C425" s="1" t="s">
        <v>410</v>
      </c>
      <c r="D425" s="2">
        <v>53</v>
      </c>
      <c r="E425" s="2">
        <v>610</v>
      </c>
      <c r="F425" s="2">
        <v>3050</v>
      </c>
    </row>
    <row r="426" spans="1:6" x14ac:dyDescent="0.3">
      <c r="A426" s="1" t="s">
        <v>6</v>
      </c>
      <c r="B426" s="1">
        <v>2014</v>
      </c>
      <c r="C426" s="1" t="s">
        <v>411</v>
      </c>
      <c r="D426" s="2">
        <v>19</v>
      </c>
      <c r="E426" s="2">
        <v>2387</v>
      </c>
      <c r="F426" s="2">
        <v>9432</v>
      </c>
    </row>
    <row r="427" spans="1:6" x14ac:dyDescent="0.3">
      <c r="A427" s="1" t="s">
        <v>6</v>
      </c>
      <c r="B427" s="1">
        <v>2014</v>
      </c>
      <c r="C427" s="1" t="s">
        <v>412</v>
      </c>
      <c r="D427" s="2">
        <v>8</v>
      </c>
      <c r="E427" s="2">
        <v>232</v>
      </c>
      <c r="F427" s="2">
        <v>1160</v>
      </c>
    </row>
    <row r="428" spans="1:6" x14ac:dyDescent="0.3">
      <c r="A428" s="1" t="s">
        <v>6</v>
      </c>
      <c r="B428" s="1">
        <v>2014</v>
      </c>
      <c r="C428" s="1" t="s">
        <v>413</v>
      </c>
      <c r="D428" s="2">
        <v>13</v>
      </c>
      <c r="E428" s="2">
        <v>1584</v>
      </c>
      <c r="F428" s="2">
        <v>7920</v>
      </c>
    </row>
    <row r="429" spans="1:6" x14ac:dyDescent="0.3">
      <c r="A429" s="1" t="s">
        <v>6</v>
      </c>
      <c r="B429" s="1">
        <v>2014</v>
      </c>
      <c r="C429" s="1" t="s">
        <v>414</v>
      </c>
      <c r="D429" s="2">
        <v>24</v>
      </c>
      <c r="E429" s="2">
        <v>7632</v>
      </c>
      <c r="F429" s="2">
        <v>38160</v>
      </c>
    </row>
    <row r="430" spans="1:6" x14ac:dyDescent="0.3">
      <c r="A430" s="1" t="s">
        <v>6</v>
      </c>
      <c r="B430" s="1">
        <v>2014</v>
      </c>
      <c r="C430" s="1" t="s">
        <v>415</v>
      </c>
      <c r="D430" s="2">
        <v>32</v>
      </c>
      <c r="E430" s="2">
        <v>6774</v>
      </c>
      <c r="F430" s="2">
        <v>31082</v>
      </c>
    </row>
    <row r="431" spans="1:6" x14ac:dyDescent="0.3">
      <c r="A431" s="1" t="s">
        <v>6</v>
      </c>
      <c r="B431" s="1">
        <v>2014</v>
      </c>
      <c r="C431" s="1" t="s">
        <v>416</v>
      </c>
      <c r="D431" s="2">
        <v>26</v>
      </c>
      <c r="E431" s="2">
        <v>4424</v>
      </c>
      <c r="F431" s="2">
        <v>21312</v>
      </c>
    </row>
    <row r="432" spans="1:6" x14ac:dyDescent="0.3">
      <c r="A432" s="1" t="s">
        <v>6</v>
      </c>
      <c r="B432" s="1">
        <v>2014</v>
      </c>
      <c r="C432" s="1" t="s">
        <v>146</v>
      </c>
      <c r="D432" s="2">
        <v>11</v>
      </c>
      <c r="E432" s="2">
        <v>409</v>
      </c>
      <c r="F432" s="2">
        <v>1936</v>
      </c>
    </row>
    <row r="433" spans="1:6" x14ac:dyDescent="0.3">
      <c r="A433" s="1" t="s">
        <v>6</v>
      </c>
      <c r="B433" s="1">
        <v>2014</v>
      </c>
      <c r="C433" s="1" t="s">
        <v>109</v>
      </c>
      <c r="D433" s="2">
        <v>6</v>
      </c>
      <c r="E433" s="2">
        <v>442</v>
      </c>
      <c r="F433" s="2">
        <v>2210</v>
      </c>
    </row>
    <row r="434" spans="1:6" x14ac:dyDescent="0.3">
      <c r="A434" s="1" t="s">
        <v>6</v>
      </c>
      <c r="B434" s="1">
        <v>2014</v>
      </c>
      <c r="C434" s="1" t="s">
        <v>417</v>
      </c>
      <c r="D434" s="2">
        <v>13</v>
      </c>
      <c r="E434" s="2">
        <v>1664</v>
      </c>
      <c r="F434" s="2">
        <v>7033</v>
      </c>
    </row>
    <row r="435" spans="1:6" x14ac:dyDescent="0.3">
      <c r="A435" s="1" t="s">
        <v>6</v>
      </c>
      <c r="B435" s="1">
        <v>2014</v>
      </c>
      <c r="C435" s="1" t="s">
        <v>147</v>
      </c>
      <c r="D435" s="2">
        <v>16</v>
      </c>
      <c r="E435" s="2">
        <v>4275</v>
      </c>
      <c r="F435" s="2">
        <v>21375</v>
      </c>
    </row>
    <row r="436" spans="1:6" x14ac:dyDescent="0.3">
      <c r="A436" s="1" t="s">
        <v>6</v>
      </c>
      <c r="B436" s="1">
        <v>2014</v>
      </c>
      <c r="C436" s="1" t="s">
        <v>418</v>
      </c>
      <c r="D436" s="2">
        <v>12</v>
      </c>
      <c r="E436" s="2">
        <v>1464</v>
      </c>
      <c r="F436" s="2">
        <v>7320</v>
      </c>
    </row>
    <row r="437" spans="1:6" x14ac:dyDescent="0.3">
      <c r="A437" s="1" t="s">
        <v>6</v>
      </c>
      <c r="B437" s="1">
        <v>2014</v>
      </c>
      <c r="C437" s="1" t="s">
        <v>326</v>
      </c>
      <c r="D437" s="2">
        <v>7</v>
      </c>
      <c r="E437" s="2">
        <v>164</v>
      </c>
      <c r="F437" s="2">
        <v>465</v>
      </c>
    </row>
    <row r="438" spans="1:6" x14ac:dyDescent="0.3">
      <c r="A438" s="1" t="s">
        <v>6</v>
      </c>
      <c r="B438" s="1">
        <v>2014</v>
      </c>
      <c r="C438" s="1" t="s">
        <v>419</v>
      </c>
      <c r="D438" s="2">
        <v>26</v>
      </c>
      <c r="E438" s="2">
        <v>2675</v>
      </c>
      <c r="F438" s="2">
        <v>16050</v>
      </c>
    </row>
    <row r="439" spans="1:6" x14ac:dyDescent="0.3">
      <c r="A439" s="1" t="s">
        <v>6</v>
      </c>
      <c r="B439" s="1">
        <v>2014</v>
      </c>
      <c r="C439" s="1" t="s">
        <v>188</v>
      </c>
      <c r="D439" s="2">
        <v>16</v>
      </c>
      <c r="E439" s="2">
        <v>0</v>
      </c>
      <c r="F439" s="2">
        <v>350</v>
      </c>
    </row>
    <row r="440" spans="1:6" x14ac:dyDescent="0.3">
      <c r="A440" s="1" t="s">
        <v>6</v>
      </c>
      <c r="B440" s="1">
        <v>2014</v>
      </c>
      <c r="C440" s="1" t="s">
        <v>420</v>
      </c>
      <c r="D440" s="2">
        <f>SUM(D441:D444)</f>
        <v>38</v>
      </c>
      <c r="E440" s="2">
        <f t="shared" ref="E440:F440" si="32">SUM(E441:E444)</f>
        <v>7248</v>
      </c>
      <c r="F440" s="2">
        <f t="shared" si="32"/>
        <v>24240</v>
      </c>
    </row>
    <row r="441" spans="1:6" x14ac:dyDescent="0.3">
      <c r="A441" s="1" t="s">
        <v>6</v>
      </c>
      <c r="B441" s="1">
        <v>2014</v>
      </c>
      <c r="C441" s="1" t="s">
        <v>421</v>
      </c>
      <c r="D441" s="2">
        <v>20</v>
      </c>
      <c r="E441" s="2">
        <v>4733</v>
      </c>
      <c r="F441" s="2">
        <v>23665</v>
      </c>
    </row>
    <row r="442" spans="1:6" x14ac:dyDescent="0.3">
      <c r="A442" s="1" t="s">
        <v>6</v>
      </c>
      <c r="B442" s="1">
        <v>2014</v>
      </c>
      <c r="C442" s="1" t="s">
        <v>422</v>
      </c>
      <c r="D442" s="2">
        <v>1</v>
      </c>
      <c r="E442" s="2">
        <v>10</v>
      </c>
      <c r="F442" s="2">
        <v>50</v>
      </c>
    </row>
    <row r="443" spans="1:6" x14ac:dyDescent="0.3">
      <c r="A443" s="1" t="s">
        <v>6</v>
      </c>
      <c r="B443" s="1">
        <v>2014</v>
      </c>
      <c r="C443" s="1" t="s">
        <v>423</v>
      </c>
      <c r="D443" s="2">
        <v>4</v>
      </c>
      <c r="E443" s="2">
        <v>105</v>
      </c>
      <c r="F443" s="2">
        <v>525</v>
      </c>
    </row>
    <row r="444" spans="1:6" x14ac:dyDescent="0.3">
      <c r="A444" s="1" t="s">
        <v>6</v>
      </c>
      <c r="B444" s="1">
        <v>2014</v>
      </c>
      <c r="C444" s="1" t="s">
        <v>424</v>
      </c>
      <c r="D444" s="2">
        <v>13</v>
      </c>
      <c r="E444" s="2">
        <v>2400</v>
      </c>
      <c r="F444" s="2"/>
    </row>
    <row r="445" spans="1:6" x14ac:dyDescent="0.3">
      <c r="A445" s="1" t="s">
        <v>6</v>
      </c>
      <c r="B445" s="1">
        <v>2014</v>
      </c>
      <c r="C445" s="1" t="s">
        <v>425</v>
      </c>
      <c r="D445" s="2">
        <v>27</v>
      </c>
      <c r="E445" s="2">
        <v>4491</v>
      </c>
      <c r="F445" s="2">
        <v>22455</v>
      </c>
    </row>
    <row r="446" spans="1:6" x14ac:dyDescent="0.3">
      <c r="A446" s="1" t="s">
        <v>6</v>
      </c>
      <c r="B446" s="1">
        <v>2014</v>
      </c>
      <c r="C446" s="1" t="s">
        <v>426</v>
      </c>
      <c r="D446" s="2">
        <v>43</v>
      </c>
      <c r="E446" s="2">
        <v>3499</v>
      </c>
      <c r="F446" s="2">
        <v>17245</v>
      </c>
    </row>
    <row r="447" spans="1:6" x14ac:dyDescent="0.3">
      <c r="A447" s="1" t="s">
        <v>6</v>
      </c>
      <c r="B447" s="1">
        <v>2014</v>
      </c>
      <c r="C447" s="1" t="s">
        <v>427</v>
      </c>
      <c r="D447" s="2">
        <f>SUM(D448:D467)</f>
        <v>211</v>
      </c>
      <c r="E447" s="2">
        <f t="shared" ref="E447:F447" si="33">SUM(E448:E467)</f>
        <v>24314</v>
      </c>
      <c r="F447" s="2">
        <f t="shared" si="33"/>
        <v>115981</v>
      </c>
    </row>
    <row r="448" spans="1:6" x14ac:dyDescent="0.3">
      <c r="A448" s="1" t="s">
        <v>6</v>
      </c>
      <c r="B448" s="1">
        <v>2014</v>
      </c>
      <c r="C448" s="1" t="s">
        <v>428</v>
      </c>
      <c r="D448" s="2">
        <v>14</v>
      </c>
      <c r="E448" s="2">
        <v>1000</v>
      </c>
      <c r="F448" s="2">
        <v>5000</v>
      </c>
    </row>
    <row r="449" spans="1:6" x14ac:dyDescent="0.3">
      <c r="A449" s="1" t="s">
        <v>6</v>
      </c>
      <c r="B449" s="1">
        <v>2014</v>
      </c>
      <c r="C449" s="1" t="s">
        <v>429</v>
      </c>
      <c r="D449" s="2">
        <v>3</v>
      </c>
      <c r="E449" s="2">
        <v>1299</v>
      </c>
      <c r="F449" s="2">
        <v>6496</v>
      </c>
    </row>
    <row r="450" spans="1:6" x14ac:dyDescent="0.3">
      <c r="A450" s="1" t="s">
        <v>6</v>
      </c>
      <c r="B450" s="1">
        <v>2014</v>
      </c>
      <c r="C450" s="1" t="s">
        <v>430</v>
      </c>
      <c r="D450" s="2">
        <v>18</v>
      </c>
      <c r="E450" s="2">
        <v>3026</v>
      </c>
      <c r="F450" s="2">
        <v>15130</v>
      </c>
    </row>
    <row r="451" spans="1:6" x14ac:dyDescent="0.3">
      <c r="A451" s="1" t="s">
        <v>6</v>
      </c>
      <c r="B451" s="1">
        <v>2014</v>
      </c>
      <c r="C451" s="1" t="s">
        <v>431</v>
      </c>
      <c r="D451" s="2">
        <v>37</v>
      </c>
      <c r="E451" s="2">
        <v>240</v>
      </c>
      <c r="F451" s="2">
        <v>1200</v>
      </c>
    </row>
    <row r="452" spans="1:6" x14ac:dyDescent="0.3">
      <c r="A452" s="1" t="s">
        <v>6</v>
      </c>
      <c r="B452" s="1">
        <v>2014</v>
      </c>
      <c r="C452" s="1" t="s">
        <v>432</v>
      </c>
      <c r="D452" s="2"/>
      <c r="E452" s="2">
        <v>450</v>
      </c>
      <c r="F452" s="2">
        <v>2250</v>
      </c>
    </row>
    <row r="453" spans="1:6" x14ac:dyDescent="0.3">
      <c r="A453" s="1" t="s">
        <v>6</v>
      </c>
      <c r="B453" s="1">
        <v>2014</v>
      </c>
      <c r="C453" s="1" t="s">
        <v>433</v>
      </c>
      <c r="D453" s="2">
        <v>34</v>
      </c>
      <c r="E453" s="2">
        <v>880</v>
      </c>
      <c r="F453" s="2">
        <v>3213</v>
      </c>
    </row>
    <row r="454" spans="1:6" x14ac:dyDescent="0.3">
      <c r="A454" s="1" t="s">
        <v>6</v>
      </c>
      <c r="B454" s="1">
        <v>2014</v>
      </c>
      <c r="C454" s="1" t="s">
        <v>434</v>
      </c>
      <c r="D454" s="2">
        <v>5</v>
      </c>
      <c r="E454" s="2">
        <v>200</v>
      </c>
      <c r="F454" s="2">
        <v>1000</v>
      </c>
    </row>
    <row r="455" spans="1:6" x14ac:dyDescent="0.3">
      <c r="A455" s="1" t="s">
        <v>6</v>
      </c>
      <c r="B455" s="1">
        <v>2014</v>
      </c>
      <c r="C455" s="1" t="s">
        <v>435</v>
      </c>
      <c r="D455" s="2"/>
      <c r="E455" s="2">
        <v>309</v>
      </c>
      <c r="F455" s="2">
        <v>1546</v>
      </c>
    </row>
    <row r="456" spans="1:6" x14ac:dyDescent="0.3">
      <c r="A456" s="1" t="s">
        <v>6</v>
      </c>
      <c r="B456" s="1">
        <v>2014</v>
      </c>
      <c r="C456" s="1" t="s">
        <v>436</v>
      </c>
      <c r="D456" s="2"/>
      <c r="E456" s="2">
        <v>333</v>
      </c>
      <c r="F456" s="2">
        <v>1665</v>
      </c>
    </row>
    <row r="457" spans="1:6" x14ac:dyDescent="0.3">
      <c r="A457" s="1" t="s">
        <v>6</v>
      </c>
      <c r="B457" s="1">
        <v>2014</v>
      </c>
      <c r="C457" s="1" t="s">
        <v>437</v>
      </c>
      <c r="D457" s="2">
        <v>13</v>
      </c>
      <c r="E457" s="2">
        <v>3853</v>
      </c>
      <c r="F457" s="2">
        <v>15474</v>
      </c>
    </row>
    <row r="458" spans="1:6" x14ac:dyDescent="0.3">
      <c r="A458" s="1" t="s">
        <v>6</v>
      </c>
      <c r="B458" s="1">
        <v>2014</v>
      </c>
      <c r="C458" s="1" t="s">
        <v>438</v>
      </c>
      <c r="D458" s="2">
        <v>14</v>
      </c>
      <c r="E458" s="2">
        <v>2090</v>
      </c>
      <c r="F458" s="2">
        <v>10450</v>
      </c>
    </row>
    <row r="459" spans="1:6" x14ac:dyDescent="0.3">
      <c r="A459" s="1" t="s">
        <v>6</v>
      </c>
      <c r="B459" s="1">
        <v>2014</v>
      </c>
      <c r="C459" s="1" t="s">
        <v>439</v>
      </c>
      <c r="D459" s="2">
        <v>14</v>
      </c>
      <c r="E459" s="2">
        <v>1917</v>
      </c>
      <c r="F459" s="2">
        <f>E459*5</f>
        <v>9585</v>
      </c>
    </row>
    <row r="460" spans="1:6" x14ac:dyDescent="0.3">
      <c r="A460" s="1" t="s">
        <v>6</v>
      </c>
      <c r="B460" s="1">
        <v>2014</v>
      </c>
      <c r="C460" s="1" t="s">
        <v>440</v>
      </c>
      <c r="D460" s="2"/>
      <c r="E460" s="2">
        <v>1878</v>
      </c>
      <c r="F460" s="2">
        <v>9390</v>
      </c>
    </row>
    <row r="461" spans="1:6" x14ac:dyDescent="0.3">
      <c r="A461" s="1" t="s">
        <v>6</v>
      </c>
      <c r="B461" s="1">
        <v>2014</v>
      </c>
      <c r="C461" s="1" t="s">
        <v>93</v>
      </c>
      <c r="D461" s="2">
        <v>8</v>
      </c>
      <c r="E461" s="2">
        <v>1201</v>
      </c>
      <c r="F461" s="2">
        <v>5414</v>
      </c>
    </row>
    <row r="462" spans="1:6" x14ac:dyDescent="0.3">
      <c r="A462" s="1" t="s">
        <v>6</v>
      </c>
      <c r="B462" s="1">
        <v>2014</v>
      </c>
      <c r="C462" s="1" t="s">
        <v>441</v>
      </c>
      <c r="D462" s="2">
        <v>10</v>
      </c>
      <c r="E462" s="2">
        <v>1134</v>
      </c>
      <c r="F462" s="2">
        <v>5670</v>
      </c>
    </row>
    <row r="463" spans="1:6" x14ac:dyDescent="0.3">
      <c r="A463" s="1" t="s">
        <v>6</v>
      </c>
      <c r="B463" s="1">
        <v>2014</v>
      </c>
      <c r="C463" s="1" t="s">
        <v>442</v>
      </c>
      <c r="D463" s="2"/>
      <c r="E463" s="2">
        <v>391</v>
      </c>
      <c r="F463" s="2">
        <v>1995</v>
      </c>
    </row>
    <row r="464" spans="1:6" x14ac:dyDescent="0.3">
      <c r="A464" s="1" t="s">
        <v>6</v>
      </c>
      <c r="B464" s="1">
        <v>2014</v>
      </c>
      <c r="C464" s="1" t="s">
        <v>443</v>
      </c>
      <c r="D464" s="2"/>
      <c r="E464" s="2">
        <v>950</v>
      </c>
      <c r="F464" s="2">
        <v>4750</v>
      </c>
    </row>
    <row r="465" spans="1:6" x14ac:dyDescent="0.3">
      <c r="A465" s="1" t="s">
        <v>6</v>
      </c>
      <c r="B465" s="1">
        <v>2014</v>
      </c>
      <c r="C465" s="1" t="s">
        <v>444</v>
      </c>
      <c r="D465" s="2">
        <v>41</v>
      </c>
      <c r="E465" s="2">
        <v>2553</v>
      </c>
      <c r="F465" s="2">
        <v>12765</v>
      </c>
    </row>
    <row r="466" spans="1:6" x14ac:dyDescent="0.3">
      <c r="A466" s="1" t="s">
        <v>6</v>
      </c>
      <c r="B466" s="1">
        <v>2014</v>
      </c>
      <c r="C466" s="1" t="s">
        <v>445</v>
      </c>
      <c r="D466" s="2"/>
      <c r="E466" s="2">
        <v>193</v>
      </c>
      <c r="F466" s="2">
        <v>903</v>
      </c>
    </row>
    <row r="467" spans="1:6" x14ac:dyDescent="0.3">
      <c r="A467" s="1" t="s">
        <v>6</v>
      </c>
      <c r="B467" s="1">
        <v>2014</v>
      </c>
      <c r="C467" s="1" t="s">
        <v>446</v>
      </c>
      <c r="D467" s="2"/>
      <c r="E467" s="2">
        <v>417</v>
      </c>
      <c r="F467" s="2">
        <v>2085</v>
      </c>
    </row>
    <row r="468" spans="1:6" x14ac:dyDescent="0.3">
      <c r="A468" s="1" t="s">
        <v>447</v>
      </c>
      <c r="B468" s="1">
        <v>2014</v>
      </c>
      <c r="C468" s="1" t="s">
        <v>7</v>
      </c>
      <c r="D468" s="2"/>
      <c r="E468" s="2">
        <v>104559</v>
      </c>
      <c r="F468" s="2">
        <v>453703</v>
      </c>
    </row>
    <row r="469" spans="1:6" x14ac:dyDescent="0.3">
      <c r="A469" s="1" t="s">
        <v>447</v>
      </c>
      <c r="B469" s="1">
        <v>2014</v>
      </c>
      <c r="C469" s="1" t="s">
        <v>8</v>
      </c>
      <c r="D469" s="2"/>
      <c r="E469" s="2">
        <v>2070</v>
      </c>
      <c r="F469" s="2">
        <v>9799</v>
      </c>
    </row>
    <row r="470" spans="1:6" x14ac:dyDescent="0.3">
      <c r="A470" s="1" t="s">
        <v>447</v>
      </c>
      <c r="B470" s="1">
        <v>2014</v>
      </c>
      <c r="C470" s="1" t="s">
        <v>11</v>
      </c>
      <c r="D470" s="2"/>
      <c r="E470" s="2">
        <v>108</v>
      </c>
      <c r="F470" s="2">
        <v>474</v>
      </c>
    </row>
    <row r="471" spans="1:6" x14ac:dyDescent="0.3">
      <c r="A471" s="1" t="s">
        <v>447</v>
      </c>
      <c r="B471" s="1">
        <v>2014</v>
      </c>
      <c r="C471" s="1" t="s">
        <v>12</v>
      </c>
      <c r="D471" s="2"/>
      <c r="E471" s="2">
        <v>179</v>
      </c>
      <c r="F471" s="2">
        <v>785</v>
      </c>
    </row>
    <row r="472" spans="1:6" x14ac:dyDescent="0.3">
      <c r="A472" s="1" t="s">
        <v>447</v>
      </c>
      <c r="B472" s="1">
        <v>2014</v>
      </c>
      <c r="C472" s="1" t="s">
        <v>15</v>
      </c>
      <c r="D472" s="2"/>
      <c r="E472" s="2">
        <v>1685</v>
      </c>
      <c r="F472" s="2">
        <v>8070</v>
      </c>
    </row>
    <row r="473" spans="1:6" x14ac:dyDescent="0.3">
      <c r="A473" s="1" t="s">
        <v>447</v>
      </c>
      <c r="B473" s="1">
        <v>2014</v>
      </c>
      <c r="C473" s="1" t="s">
        <v>22</v>
      </c>
      <c r="D473" s="2"/>
      <c r="E473" s="2">
        <v>98</v>
      </c>
      <c r="F473" s="2">
        <v>470</v>
      </c>
    </row>
    <row r="474" spans="1:6" x14ac:dyDescent="0.3">
      <c r="A474" s="1" t="s">
        <v>447</v>
      </c>
      <c r="B474" s="1">
        <v>2014</v>
      </c>
      <c r="C474" s="1" t="s">
        <v>448</v>
      </c>
      <c r="D474" s="2"/>
      <c r="E474" s="2">
        <v>2935</v>
      </c>
      <c r="F474" s="2">
        <v>14124</v>
      </c>
    </row>
    <row r="475" spans="1:6" x14ac:dyDescent="0.3">
      <c r="A475" s="1" t="s">
        <v>447</v>
      </c>
      <c r="B475" s="1">
        <v>2014</v>
      </c>
      <c r="C475" s="1" t="s">
        <v>449</v>
      </c>
      <c r="D475" s="2"/>
      <c r="E475" s="2">
        <v>423</v>
      </c>
      <c r="F475" s="2">
        <v>1955</v>
      </c>
    </row>
    <row r="476" spans="1:6" x14ac:dyDescent="0.3">
      <c r="A476" s="1" t="s">
        <v>447</v>
      </c>
      <c r="B476" s="1">
        <v>2014</v>
      </c>
      <c r="C476" s="1" t="s">
        <v>450</v>
      </c>
      <c r="D476" s="2"/>
      <c r="E476" s="2">
        <v>133</v>
      </c>
      <c r="F476" s="2">
        <v>647</v>
      </c>
    </row>
    <row r="477" spans="1:6" x14ac:dyDescent="0.3">
      <c r="A477" s="1" t="s">
        <v>447</v>
      </c>
      <c r="B477" s="1">
        <v>2014</v>
      </c>
      <c r="C477" s="1" t="s">
        <v>451</v>
      </c>
      <c r="D477" s="2"/>
      <c r="E477" s="2">
        <v>8</v>
      </c>
      <c r="F477" s="2">
        <v>29</v>
      </c>
    </row>
    <row r="478" spans="1:6" x14ac:dyDescent="0.3">
      <c r="A478" s="1" t="s">
        <v>447</v>
      </c>
      <c r="B478" s="1">
        <v>2014</v>
      </c>
      <c r="C478" s="1" t="s">
        <v>452</v>
      </c>
      <c r="D478" s="2"/>
      <c r="E478" s="2">
        <v>104</v>
      </c>
      <c r="F478" s="2">
        <v>452</v>
      </c>
    </row>
    <row r="479" spans="1:6" x14ac:dyDescent="0.3">
      <c r="A479" s="1" t="s">
        <v>447</v>
      </c>
      <c r="B479" s="1">
        <v>2014</v>
      </c>
      <c r="C479" s="1" t="s">
        <v>453</v>
      </c>
      <c r="D479" s="2"/>
      <c r="E479" s="2">
        <v>21</v>
      </c>
      <c r="F479" s="2">
        <v>76</v>
      </c>
    </row>
    <row r="480" spans="1:6" x14ac:dyDescent="0.3">
      <c r="A480" s="1" t="s">
        <v>447</v>
      </c>
      <c r="B480" s="1">
        <v>2014</v>
      </c>
      <c r="C480" s="1" t="s">
        <v>454</v>
      </c>
      <c r="D480" s="2"/>
      <c r="E480" s="2">
        <v>29</v>
      </c>
      <c r="F480" s="2">
        <v>156</v>
      </c>
    </row>
    <row r="481" spans="1:6" x14ac:dyDescent="0.3">
      <c r="A481" s="1" t="s">
        <v>447</v>
      </c>
      <c r="B481" s="1">
        <v>2014</v>
      </c>
      <c r="C481" s="1" t="s">
        <v>455</v>
      </c>
      <c r="D481" s="2"/>
      <c r="E481" s="2">
        <v>128</v>
      </c>
      <c r="F481" s="2">
        <v>595</v>
      </c>
    </row>
    <row r="482" spans="1:6" x14ac:dyDescent="0.3">
      <c r="A482" s="1" t="s">
        <v>447</v>
      </c>
      <c r="B482" s="1">
        <v>2014</v>
      </c>
      <c r="C482" s="1" t="s">
        <v>456</v>
      </c>
      <c r="D482" s="2"/>
      <c r="E482" s="2">
        <v>88</v>
      </c>
      <c r="F482" s="2">
        <v>285</v>
      </c>
    </row>
    <row r="483" spans="1:6" x14ac:dyDescent="0.3">
      <c r="A483" s="1" t="s">
        <v>447</v>
      </c>
      <c r="B483" s="1">
        <v>2014</v>
      </c>
      <c r="C483" s="1" t="s">
        <v>457</v>
      </c>
      <c r="D483" s="2"/>
      <c r="E483" s="2">
        <v>17</v>
      </c>
      <c r="F483" s="2">
        <v>65</v>
      </c>
    </row>
    <row r="484" spans="1:6" x14ac:dyDescent="0.3">
      <c r="A484" s="1" t="s">
        <v>447</v>
      </c>
      <c r="B484" s="1">
        <v>2014</v>
      </c>
      <c r="C484" s="1" t="s">
        <v>458</v>
      </c>
      <c r="D484" s="2"/>
      <c r="E484" s="2">
        <v>20</v>
      </c>
      <c r="F484" s="2">
        <v>66</v>
      </c>
    </row>
    <row r="485" spans="1:6" x14ac:dyDescent="0.3">
      <c r="A485" s="1" t="s">
        <v>447</v>
      </c>
      <c r="B485" s="1">
        <v>2014</v>
      </c>
      <c r="C485" s="1" t="s">
        <v>459</v>
      </c>
      <c r="D485" s="2"/>
      <c r="E485" s="2">
        <v>51</v>
      </c>
      <c r="F485" s="2">
        <v>154</v>
      </c>
    </row>
    <row r="486" spans="1:6" x14ac:dyDescent="0.3">
      <c r="A486" s="1" t="s">
        <v>447</v>
      </c>
      <c r="B486" s="1">
        <v>2014</v>
      </c>
      <c r="C486" s="1" t="s">
        <v>460</v>
      </c>
      <c r="D486" s="2"/>
      <c r="E486" s="2">
        <v>2277</v>
      </c>
      <c r="F486" s="2">
        <v>11406</v>
      </c>
    </row>
    <row r="487" spans="1:6" x14ac:dyDescent="0.3">
      <c r="A487" s="1" t="s">
        <v>447</v>
      </c>
      <c r="B487" s="1">
        <v>2014</v>
      </c>
      <c r="C487" s="1" t="s">
        <v>461</v>
      </c>
      <c r="D487" s="2"/>
      <c r="E487" s="2">
        <v>41</v>
      </c>
      <c r="F487" s="2">
        <v>167</v>
      </c>
    </row>
    <row r="488" spans="1:6" x14ac:dyDescent="0.3">
      <c r="A488" s="1" t="s">
        <v>447</v>
      </c>
      <c r="B488" s="1">
        <v>2014</v>
      </c>
      <c r="C488" s="1" t="s">
        <v>462</v>
      </c>
      <c r="D488" s="2"/>
      <c r="E488" s="2">
        <v>2217</v>
      </c>
      <c r="F488" s="2">
        <v>11165</v>
      </c>
    </row>
    <row r="489" spans="1:6" x14ac:dyDescent="0.3">
      <c r="A489" s="1" t="s">
        <v>447</v>
      </c>
      <c r="B489" s="1">
        <v>2014</v>
      </c>
      <c r="C489" s="1" t="s">
        <v>463</v>
      </c>
      <c r="D489" s="2"/>
      <c r="E489" s="2">
        <v>19</v>
      </c>
      <c r="F489" s="2">
        <v>74</v>
      </c>
    </row>
    <row r="490" spans="1:6" x14ac:dyDescent="0.3">
      <c r="A490" s="1" t="s">
        <v>447</v>
      </c>
      <c r="B490" s="1">
        <v>2014</v>
      </c>
      <c r="C490" s="1" t="s">
        <v>464</v>
      </c>
      <c r="D490" s="2"/>
      <c r="E490" s="2">
        <v>147</v>
      </c>
      <c r="F490" s="2">
        <v>478</v>
      </c>
    </row>
    <row r="491" spans="1:6" x14ac:dyDescent="0.3">
      <c r="A491" s="1" t="s">
        <v>447</v>
      </c>
      <c r="B491" s="1">
        <v>2014</v>
      </c>
      <c r="C491" s="1" t="s">
        <v>465</v>
      </c>
      <c r="D491" s="2"/>
      <c r="E491" s="2">
        <v>79</v>
      </c>
      <c r="F491" s="2">
        <v>237</v>
      </c>
    </row>
    <row r="492" spans="1:6" x14ac:dyDescent="0.3">
      <c r="A492" s="1" t="s">
        <v>447</v>
      </c>
      <c r="B492" s="1">
        <v>2014</v>
      </c>
      <c r="C492" s="1" t="s">
        <v>466</v>
      </c>
      <c r="D492" s="2"/>
      <c r="E492" s="2">
        <v>68</v>
      </c>
      <c r="F492" s="2">
        <v>241</v>
      </c>
    </row>
    <row r="493" spans="1:6" x14ac:dyDescent="0.3">
      <c r="A493" s="1" t="s">
        <v>447</v>
      </c>
      <c r="B493" s="1">
        <v>2014</v>
      </c>
      <c r="C493" s="1" t="s">
        <v>23</v>
      </c>
      <c r="D493" s="2"/>
      <c r="E493" s="2">
        <v>72355</v>
      </c>
      <c r="F493" s="2">
        <v>308767</v>
      </c>
    </row>
    <row r="494" spans="1:6" x14ac:dyDescent="0.3">
      <c r="A494" s="1" t="s">
        <v>447</v>
      </c>
      <c r="B494" s="1">
        <v>2014</v>
      </c>
      <c r="C494" s="1" t="s">
        <v>467</v>
      </c>
      <c r="D494" s="2"/>
      <c r="E494" s="2">
        <v>30</v>
      </c>
      <c r="F494" s="2">
        <v>147</v>
      </c>
    </row>
    <row r="495" spans="1:6" x14ac:dyDescent="0.3">
      <c r="A495" s="1" t="s">
        <v>447</v>
      </c>
      <c r="B495" s="1">
        <v>2014</v>
      </c>
      <c r="C495" s="1" t="s">
        <v>468</v>
      </c>
      <c r="D495" s="2"/>
      <c r="E495" s="2">
        <v>11</v>
      </c>
      <c r="F495" s="2">
        <v>55</v>
      </c>
    </row>
    <row r="496" spans="1:6" x14ac:dyDescent="0.3">
      <c r="A496" s="1" t="s">
        <v>447</v>
      </c>
      <c r="B496" s="1">
        <v>2014</v>
      </c>
      <c r="C496" s="1" t="s">
        <v>469</v>
      </c>
      <c r="D496" s="2"/>
      <c r="E496" s="2">
        <v>11</v>
      </c>
      <c r="F496" s="2">
        <v>55</v>
      </c>
    </row>
    <row r="497" spans="1:6" x14ac:dyDescent="0.3">
      <c r="A497" s="1" t="s">
        <v>447</v>
      </c>
      <c r="B497" s="1">
        <v>2014</v>
      </c>
      <c r="C497" s="1" t="s">
        <v>30</v>
      </c>
      <c r="D497" s="2"/>
      <c r="E497" s="2">
        <v>8</v>
      </c>
      <c r="F497" s="2">
        <v>37</v>
      </c>
    </row>
    <row r="498" spans="1:6" x14ac:dyDescent="0.3">
      <c r="A498" s="1" t="s">
        <v>447</v>
      </c>
      <c r="B498" s="1">
        <v>2014</v>
      </c>
      <c r="C498" s="1" t="s">
        <v>470</v>
      </c>
      <c r="D498" s="2"/>
      <c r="E498" s="2">
        <v>1689</v>
      </c>
      <c r="F498" s="2">
        <v>8761</v>
      </c>
    </row>
    <row r="499" spans="1:6" x14ac:dyDescent="0.3">
      <c r="A499" s="1" t="s">
        <v>447</v>
      </c>
      <c r="B499" s="1">
        <v>2014</v>
      </c>
      <c r="C499" s="1" t="s">
        <v>471</v>
      </c>
      <c r="D499" s="2"/>
      <c r="E499" s="2">
        <v>7</v>
      </c>
      <c r="F499" s="2">
        <v>27</v>
      </c>
    </row>
    <row r="500" spans="1:6" x14ac:dyDescent="0.3">
      <c r="A500" s="1" t="s">
        <v>447</v>
      </c>
      <c r="B500" s="1">
        <v>2014</v>
      </c>
      <c r="C500" s="1" t="s">
        <v>472</v>
      </c>
      <c r="D500" s="2"/>
      <c r="E500" s="2">
        <v>14</v>
      </c>
      <c r="F500" s="2">
        <v>55</v>
      </c>
    </row>
    <row r="501" spans="1:6" x14ac:dyDescent="0.3">
      <c r="A501" s="1" t="s">
        <v>447</v>
      </c>
      <c r="B501" s="1">
        <v>2014</v>
      </c>
      <c r="C501" s="1" t="s">
        <v>473</v>
      </c>
      <c r="D501" s="2"/>
      <c r="E501" s="2">
        <v>1</v>
      </c>
      <c r="F501" s="2">
        <v>3</v>
      </c>
    </row>
    <row r="502" spans="1:6" x14ac:dyDescent="0.3">
      <c r="A502" s="1" t="s">
        <v>447</v>
      </c>
      <c r="B502" s="1">
        <v>2014</v>
      </c>
      <c r="C502" s="1" t="s">
        <v>474</v>
      </c>
      <c r="D502" s="2"/>
      <c r="E502" s="2">
        <v>67</v>
      </c>
      <c r="F502" s="2">
        <v>269</v>
      </c>
    </row>
    <row r="503" spans="1:6" x14ac:dyDescent="0.3">
      <c r="A503" s="1" t="s">
        <v>447</v>
      </c>
      <c r="B503" s="1">
        <v>2014</v>
      </c>
      <c r="C503" s="1" t="s">
        <v>475</v>
      </c>
      <c r="D503" s="2"/>
      <c r="E503" s="2">
        <v>87</v>
      </c>
      <c r="F503" s="2">
        <v>174</v>
      </c>
    </row>
    <row r="504" spans="1:6" x14ac:dyDescent="0.3">
      <c r="A504" s="1" t="s">
        <v>447</v>
      </c>
      <c r="B504" s="1">
        <v>2014</v>
      </c>
      <c r="C504" s="1" t="s">
        <v>476</v>
      </c>
      <c r="D504" s="2"/>
      <c r="E504" s="2">
        <v>1513</v>
      </c>
      <c r="F504" s="2">
        <v>8233</v>
      </c>
    </row>
    <row r="505" spans="1:6" x14ac:dyDescent="0.3">
      <c r="A505" s="1" t="s">
        <v>447</v>
      </c>
      <c r="B505" s="1">
        <v>2014</v>
      </c>
      <c r="C505" s="1" t="s">
        <v>477</v>
      </c>
      <c r="D505" s="2"/>
      <c r="E505" s="2">
        <v>70636</v>
      </c>
      <c r="F505" s="2">
        <v>299859</v>
      </c>
    </row>
    <row r="506" spans="1:6" x14ac:dyDescent="0.3">
      <c r="A506" s="1" t="s">
        <v>447</v>
      </c>
      <c r="B506" s="1">
        <v>2014</v>
      </c>
      <c r="C506" s="1" t="s">
        <v>478</v>
      </c>
      <c r="D506" s="2"/>
      <c r="E506" s="2">
        <v>27</v>
      </c>
      <c r="F506" s="2">
        <v>98</v>
      </c>
    </row>
    <row r="507" spans="1:6" x14ac:dyDescent="0.3">
      <c r="A507" s="1" t="s">
        <v>447</v>
      </c>
      <c r="B507" s="1">
        <v>2014</v>
      </c>
      <c r="C507" s="1" t="s">
        <v>128</v>
      </c>
      <c r="D507" s="2"/>
      <c r="E507" s="2">
        <v>28</v>
      </c>
      <c r="F507" s="2">
        <v>82</v>
      </c>
    </row>
    <row r="508" spans="1:6" x14ac:dyDescent="0.3">
      <c r="A508" s="1" t="s">
        <v>447</v>
      </c>
      <c r="B508" s="1">
        <v>2014</v>
      </c>
      <c r="C508" s="1" t="s">
        <v>479</v>
      </c>
      <c r="D508" s="2"/>
      <c r="E508" s="2">
        <v>1513</v>
      </c>
      <c r="F508" s="2">
        <v>8087</v>
      </c>
    </row>
    <row r="509" spans="1:6" x14ac:dyDescent="0.3">
      <c r="A509" s="1" t="s">
        <v>447</v>
      </c>
      <c r="B509" s="1">
        <v>2014</v>
      </c>
      <c r="C509" s="1" t="s">
        <v>480</v>
      </c>
      <c r="D509" s="2"/>
      <c r="E509" s="2">
        <v>365</v>
      </c>
      <c r="F509" s="2">
        <v>1825</v>
      </c>
    </row>
    <row r="510" spans="1:6" x14ac:dyDescent="0.3">
      <c r="A510" s="1" t="s">
        <v>447</v>
      </c>
      <c r="B510" s="1">
        <v>2014</v>
      </c>
      <c r="C510" s="1" t="s">
        <v>481</v>
      </c>
      <c r="D510" s="2"/>
      <c r="E510" s="2">
        <v>907</v>
      </c>
      <c r="F510" s="2">
        <v>4713</v>
      </c>
    </row>
    <row r="511" spans="1:6" x14ac:dyDescent="0.3">
      <c r="A511" s="1" t="s">
        <v>447</v>
      </c>
      <c r="B511" s="1">
        <v>2014</v>
      </c>
      <c r="C511" s="1" t="s">
        <v>482</v>
      </c>
      <c r="D511" s="2"/>
      <c r="E511" s="2">
        <v>181</v>
      </c>
      <c r="F511" s="2">
        <v>994</v>
      </c>
    </row>
    <row r="512" spans="1:6" x14ac:dyDescent="0.3">
      <c r="A512" s="1" t="s">
        <v>447</v>
      </c>
      <c r="B512" s="1">
        <v>2014</v>
      </c>
      <c r="C512" s="1" t="s">
        <v>483</v>
      </c>
      <c r="D512" s="2"/>
      <c r="E512" s="2">
        <v>1067</v>
      </c>
      <c r="F512" s="2">
        <v>5538</v>
      </c>
    </row>
    <row r="513" spans="1:6" x14ac:dyDescent="0.3">
      <c r="A513" s="1" t="s">
        <v>447</v>
      </c>
      <c r="B513" s="1">
        <v>2014</v>
      </c>
      <c r="C513" s="1" t="s">
        <v>484</v>
      </c>
      <c r="D513" s="2"/>
      <c r="E513" s="2">
        <v>3</v>
      </c>
      <c r="F513" s="2">
        <v>15</v>
      </c>
    </row>
    <row r="514" spans="1:6" x14ac:dyDescent="0.3">
      <c r="A514" s="1" t="s">
        <v>447</v>
      </c>
      <c r="B514" s="1">
        <v>2014</v>
      </c>
      <c r="C514" s="1" t="s">
        <v>485</v>
      </c>
      <c r="D514" s="2"/>
      <c r="E514" s="2">
        <v>17183</v>
      </c>
      <c r="F514" s="2">
        <v>42394</v>
      </c>
    </row>
    <row r="515" spans="1:6" x14ac:dyDescent="0.3">
      <c r="A515" s="1" t="s">
        <v>447</v>
      </c>
      <c r="B515" s="1">
        <v>2014</v>
      </c>
      <c r="C515" s="1" t="s">
        <v>486</v>
      </c>
      <c r="D515" s="2"/>
      <c r="E515" s="2">
        <v>290</v>
      </c>
      <c r="F515" s="2">
        <v>1169</v>
      </c>
    </row>
    <row r="516" spans="1:6" x14ac:dyDescent="0.3">
      <c r="A516" s="1" t="s">
        <v>447</v>
      </c>
      <c r="B516" s="1">
        <v>2014</v>
      </c>
      <c r="C516" s="1" t="s">
        <v>487</v>
      </c>
      <c r="D516" s="2"/>
      <c r="E516" s="2">
        <v>102</v>
      </c>
      <c r="F516" s="2">
        <v>420</v>
      </c>
    </row>
    <row r="517" spans="1:6" x14ac:dyDescent="0.3">
      <c r="A517" s="1" t="s">
        <v>447</v>
      </c>
      <c r="B517" s="1">
        <v>2014</v>
      </c>
      <c r="C517" s="1" t="s">
        <v>488</v>
      </c>
      <c r="D517" s="2"/>
      <c r="E517" s="2">
        <v>8230</v>
      </c>
      <c r="F517" s="2">
        <v>32920</v>
      </c>
    </row>
    <row r="518" spans="1:6" x14ac:dyDescent="0.3">
      <c r="A518" s="1" t="s">
        <v>447</v>
      </c>
      <c r="B518" s="1">
        <v>2014</v>
      </c>
      <c r="C518" s="1" t="s">
        <v>489</v>
      </c>
      <c r="D518" s="2"/>
      <c r="E518" s="2">
        <v>688</v>
      </c>
      <c r="F518" s="2">
        <v>4084</v>
      </c>
    </row>
    <row r="519" spans="1:6" x14ac:dyDescent="0.3">
      <c r="A519" s="1" t="s">
        <v>447</v>
      </c>
      <c r="B519" s="1">
        <v>2014</v>
      </c>
      <c r="C519" s="1" t="s">
        <v>490</v>
      </c>
      <c r="D519" s="2"/>
      <c r="E519" s="2">
        <v>2500</v>
      </c>
      <c r="F519" s="2">
        <v>12500</v>
      </c>
    </row>
    <row r="520" spans="1:6" x14ac:dyDescent="0.3">
      <c r="A520" s="1" t="s">
        <v>447</v>
      </c>
      <c r="B520" s="1">
        <v>2014</v>
      </c>
      <c r="C520" s="1" t="s">
        <v>491</v>
      </c>
      <c r="D520" s="2"/>
      <c r="E520" s="2">
        <v>4180</v>
      </c>
      <c r="F520" s="2">
        <v>20900</v>
      </c>
    </row>
    <row r="521" spans="1:6" x14ac:dyDescent="0.3">
      <c r="A521" s="1" t="s">
        <v>447</v>
      </c>
      <c r="B521" s="1">
        <v>2014</v>
      </c>
      <c r="C521" s="1" t="s">
        <v>492</v>
      </c>
      <c r="D521" s="2"/>
      <c r="E521" s="2">
        <v>4577</v>
      </c>
      <c r="F521" s="2">
        <v>18001</v>
      </c>
    </row>
    <row r="522" spans="1:6" x14ac:dyDescent="0.3">
      <c r="A522" s="1" t="s">
        <v>447</v>
      </c>
      <c r="B522" s="1">
        <v>2014</v>
      </c>
      <c r="C522" s="1" t="s">
        <v>395</v>
      </c>
      <c r="D522" s="2"/>
      <c r="E522" s="2">
        <v>100</v>
      </c>
      <c r="F522" s="2">
        <v>500</v>
      </c>
    </row>
    <row r="523" spans="1:6" x14ac:dyDescent="0.3">
      <c r="A523" s="1" t="s">
        <v>447</v>
      </c>
      <c r="B523" s="1">
        <v>2014</v>
      </c>
      <c r="C523" s="1" t="s">
        <v>493</v>
      </c>
      <c r="D523" s="2"/>
      <c r="E523" s="2">
        <v>2062</v>
      </c>
      <c r="F523" s="2">
        <v>12372</v>
      </c>
    </row>
    <row r="524" spans="1:6" x14ac:dyDescent="0.3">
      <c r="A524" s="1" t="s">
        <v>447</v>
      </c>
      <c r="B524" s="1">
        <v>2014</v>
      </c>
      <c r="C524" s="1" t="s">
        <v>494</v>
      </c>
      <c r="D524" s="2"/>
      <c r="E524" s="2">
        <v>1885</v>
      </c>
      <c r="F524" s="2">
        <v>7524</v>
      </c>
    </row>
    <row r="525" spans="1:6" x14ac:dyDescent="0.3">
      <c r="A525" s="1" t="s">
        <v>447</v>
      </c>
      <c r="B525" s="1">
        <v>2014</v>
      </c>
      <c r="C525" s="1" t="s">
        <v>495</v>
      </c>
      <c r="D525" s="2"/>
      <c r="E525" s="2">
        <v>474</v>
      </c>
      <c r="F525" s="2">
        <v>2358</v>
      </c>
    </row>
    <row r="526" spans="1:6" x14ac:dyDescent="0.3">
      <c r="A526" s="1" t="s">
        <v>447</v>
      </c>
      <c r="B526" s="1">
        <v>2014</v>
      </c>
      <c r="C526" s="1" t="s">
        <v>496</v>
      </c>
      <c r="D526" s="2"/>
      <c r="E526" s="2">
        <v>4111</v>
      </c>
      <c r="F526" s="2">
        <v>20555</v>
      </c>
    </row>
    <row r="527" spans="1:6" x14ac:dyDescent="0.3">
      <c r="A527" s="1" t="s">
        <v>447</v>
      </c>
      <c r="B527" s="1">
        <v>2014</v>
      </c>
      <c r="C527" s="1" t="s">
        <v>497</v>
      </c>
      <c r="D527" s="2"/>
      <c r="E527" s="2">
        <v>256</v>
      </c>
      <c r="F527" s="2">
        <v>1090</v>
      </c>
    </row>
    <row r="528" spans="1:6" x14ac:dyDescent="0.3">
      <c r="A528" s="1" t="s">
        <v>447</v>
      </c>
      <c r="B528" s="1">
        <v>2014</v>
      </c>
      <c r="C528" s="1" t="s">
        <v>498</v>
      </c>
      <c r="D528" s="2"/>
      <c r="E528" s="2">
        <v>150</v>
      </c>
      <c r="F528" s="2">
        <v>675</v>
      </c>
    </row>
    <row r="529" spans="1:6" x14ac:dyDescent="0.3">
      <c r="A529" s="1" t="s">
        <v>447</v>
      </c>
      <c r="B529" s="1">
        <v>2014</v>
      </c>
      <c r="C529" s="1" t="s">
        <v>499</v>
      </c>
      <c r="D529" s="2"/>
      <c r="E529" s="2">
        <v>1</v>
      </c>
      <c r="F529" s="2">
        <v>1</v>
      </c>
    </row>
    <row r="530" spans="1:6" x14ac:dyDescent="0.3">
      <c r="A530" s="1" t="s">
        <v>447</v>
      </c>
      <c r="B530" s="1">
        <v>2014</v>
      </c>
      <c r="C530" s="1" t="s">
        <v>500</v>
      </c>
      <c r="D530" s="2"/>
      <c r="E530" s="2">
        <v>2292</v>
      </c>
      <c r="F530" s="2">
        <v>10000</v>
      </c>
    </row>
    <row r="531" spans="1:6" x14ac:dyDescent="0.3">
      <c r="A531" s="1" t="s">
        <v>447</v>
      </c>
      <c r="B531" s="1">
        <v>2014</v>
      </c>
      <c r="C531" s="1" t="s">
        <v>501</v>
      </c>
      <c r="D531" s="2"/>
      <c r="E531" s="2">
        <v>1895</v>
      </c>
      <c r="F531" s="2">
        <v>11370</v>
      </c>
    </row>
    <row r="532" spans="1:6" x14ac:dyDescent="0.3">
      <c r="A532" s="1" t="s">
        <v>447</v>
      </c>
      <c r="B532" s="1">
        <v>2014</v>
      </c>
      <c r="C532" s="1" t="s">
        <v>502</v>
      </c>
      <c r="D532" s="2"/>
      <c r="E532" s="2">
        <v>3454</v>
      </c>
      <c r="F532" s="2">
        <v>20724</v>
      </c>
    </row>
    <row r="533" spans="1:6" x14ac:dyDescent="0.3">
      <c r="A533" s="1" t="s">
        <v>447</v>
      </c>
      <c r="B533" s="1">
        <v>2014</v>
      </c>
      <c r="C533" s="1" t="s">
        <v>503</v>
      </c>
      <c r="D533" s="2"/>
      <c r="E533" s="2">
        <v>3200</v>
      </c>
      <c r="F533" s="2">
        <v>12800</v>
      </c>
    </row>
    <row r="534" spans="1:6" x14ac:dyDescent="0.3">
      <c r="A534" s="1" t="s">
        <v>447</v>
      </c>
      <c r="B534" s="1">
        <v>2014</v>
      </c>
      <c r="C534" s="1" t="s">
        <v>504</v>
      </c>
      <c r="D534" s="2"/>
      <c r="E534" s="2">
        <v>1323</v>
      </c>
      <c r="F534" s="2">
        <v>6584</v>
      </c>
    </row>
    <row r="535" spans="1:6" x14ac:dyDescent="0.3">
      <c r="A535" s="1" t="s">
        <v>447</v>
      </c>
      <c r="B535" s="1">
        <v>2014</v>
      </c>
      <c r="C535" s="1" t="s">
        <v>140</v>
      </c>
      <c r="D535" s="2"/>
      <c r="E535" s="2">
        <v>174</v>
      </c>
      <c r="F535" s="2">
        <v>881</v>
      </c>
    </row>
    <row r="536" spans="1:6" x14ac:dyDescent="0.3">
      <c r="A536" s="1" t="s">
        <v>447</v>
      </c>
      <c r="B536" s="1">
        <v>2014</v>
      </c>
      <c r="C536" s="1" t="s">
        <v>505</v>
      </c>
      <c r="D536" s="2"/>
      <c r="E536" s="2">
        <v>1800</v>
      </c>
      <c r="F536" s="2">
        <v>10870</v>
      </c>
    </row>
    <row r="537" spans="1:6" x14ac:dyDescent="0.3">
      <c r="A537" s="1" t="s">
        <v>447</v>
      </c>
      <c r="B537" s="1">
        <v>2014</v>
      </c>
      <c r="C537" s="1" t="s">
        <v>506</v>
      </c>
      <c r="D537" s="2"/>
      <c r="E537" s="2">
        <v>4284</v>
      </c>
      <c r="F537" s="2">
        <v>20942</v>
      </c>
    </row>
    <row r="538" spans="1:6" x14ac:dyDescent="0.3">
      <c r="A538" s="1" t="s">
        <v>447</v>
      </c>
      <c r="B538" s="1">
        <v>2014</v>
      </c>
      <c r="C538" s="1" t="s">
        <v>507</v>
      </c>
      <c r="D538" s="2"/>
      <c r="E538" s="2">
        <v>267</v>
      </c>
      <c r="F538" s="2">
        <v>1335</v>
      </c>
    </row>
    <row r="539" spans="1:6" x14ac:dyDescent="0.3">
      <c r="A539" s="1" t="s">
        <v>447</v>
      </c>
      <c r="B539" s="1">
        <v>2014</v>
      </c>
      <c r="C539" s="1" t="s">
        <v>508</v>
      </c>
      <c r="D539" s="2"/>
      <c r="E539" s="2">
        <v>8581</v>
      </c>
      <c r="F539" s="2">
        <v>39636</v>
      </c>
    </row>
    <row r="540" spans="1:6" x14ac:dyDescent="0.3">
      <c r="A540" s="1" t="s">
        <v>447</v>
      </c>
      <c r="B540" s="1">
        <v>2014</v>
      </c>
      <c r="C540" s="1" t="s">
        <v>509</v>
      </c>
      <c r="D540" s="2"/>
      <c r="E540" s="2">
        <v>7245</v>
      </c>
      <c r="F540" s="2">
        <v>34343</v>
      </c>
    </row>
    <row r="541" spans="1:6" x14ac:dyDescent="0.3">
      <c r="A541" s="1" t="s">
        <v>447</v>
      </c>
      <c r="B541" s="1">
        <v>2014</v>
      </c>
      <c r="C541" s="1" t="s">
        <v>510</v>
      </c>
      <c r="D541" s="2"/>
      <c r="E541" s="2">
        <v>942</v>
      </c>
      <c r="F541" s="2">
        <v>4710</v>
      </c>
    </row>
    <row r="542" spans="1:6" x14ac:dyDescent="0.3">
      <c r="A542" s="1" t="s">
        <v>447</v>
      </c>
      <c r="B542" s="1">
        <v>2014</v>
      </c>
      <c r="C542" s="1" t="s">
        <v>511</v>
      </c>
      <c r="D542" s="2"/>
      <c r="E542" s="2">
        <v>71</v>
      </c>
      <c r="F542" s="2">
        <v>279</v>
      </c>
    </row>
    <row r="543" spans="1:6" x14ac:dyDescent="0.3">
      <c r="A543" s="1" t="s">
        <v>447</v>
      </c>
      <c r="B543" s="1">
        <v>2014</v>
      </c>
      <c r="C543" s="1" t="s">
        <v>512</v>
      </c>
      <c r="D543" s="2"/>
      <c r="E543" s="2">
        <v>120</v>
      </c>
      <c r="F543" s="2">
        <v>397</v>
      </c>
    </row>
    <row r="544" spans="1:6" x14ac:dyDescent="0.3">
      <c r="A544" s="1" t="s">
        <v>447</v>
      </c>
      <c r="B544" s="1">
        <v>2014</v>
      </c>
      <c r="C544" s="1" t="s">
        <v>382</v>
      </c>
      <c r="D544" s="2"/>
      <c r="E544" s="2">
        <v>1520</v>
      </c>
      <c r="F544" s="2">
        <v>6840</v>
      </c>
    </row>
    <row r="545" spans="1:6" x14ac:dyDescent="0.3">
      <c r="A545" s="1" t="s">
        <v>447</v>
      </c>
      <c r="B545" s="1">
        <v>2014</v>
      </c>
      <c r="C545" s="1" t="s">
        <v>513</v>
      </c>
      <c r="D545" s="2"/>
      <c r="E545" s="2">
        <v>566</v>
      </c>
      <c r="F545" s="2">
        <v>2546</v>
      </c>
    </row>
    <row r="546" spans="1:6" x14ac:dyDescent="0.3">
      <c r="A546" s="1" t="s">
        <v>447</v>
      </c>
      <c r="B546" s="1">
        <v>2014</v>
      </c>
      <c r="C546" s="1" t="s">
        <v>514</v>
      </c>
      <c r="D546" s="2"/>
      <c r="E546" s="2">
        <v>1</v>
      </c>
      <c r="F546" s="2">
        <v>7</v>
      </c>
    </row>
    <row r="547" spans="1:6" x14ac:dyDescent="0.3">
      <c r="A547" s="1" t="s">
        <v>447</v>
      </c>
      <c r="B547" s="1">
        <v>2014</v>
      </c>
      <c r="C547" s="1" t="s">
        <v>187</v>
      </c>
      <c r="D547" s="2"/>
      <c r="E547" s="2">
        <v>353</v>
      </c>
      <c r="F547" s="2">
        <v>1588</v>
      </c>
    </row>
    <row r="548" spans="1:6" x14ac:dyDescent="0.3">
      <c r="A548" s="1" t="s">
        <v>447</v>
      </c>
      <c r="B548" s="1">
        <v>2014</v>
      </c>
      <c r="C548" s="1" t="s">
        <v>515</v>
      </c>
      <c r="D548" s="2"/>
      <c r="E548" s="2">
        <v>16</v>
      </c>
      <c r="F548" s="2">
        <v>72</v>
      </c>
    </row>
    <row r="549" spans="1:6" x14ac:dyDescent="0.3">
      <c r="A549" s="1" t="s">
        <v>447</v>
      </c>
      <c r="B549" s="1">
        <v>2014</v>
      </c>
      <c r="C549" s="1" t="s">
        <v>516</v>
      </c>
      <c r="D549" s="2"/>
      <c r="E549" s="2">
        <v>1919</v>
      </c>
      <c r="F549" s="2">
        <v>10205</v>
      </c>
    </row>
    <row r="550" spans="1:6" x14ac:dyDescent="0.3">
      <c r="A550" s="1" t="s">
        <v>447</v>
      </c>
      <c r="B550" s="1">
        <v>2014</v>
      </c>
      <c r="C550" s="1" t="s">
        <v>517</v>
      </c>
      <c r="D550" s="2"/>
      <c r="E550" s="2">
        <v>1056</v>
      </c>
      <c r="F550" s="2">
        <v>4926</v>
      </c>
    </row>
    <row r="551" spans="1:6" x14ac:dyDescent="0.3">
      <c r="A551" s="1" t="s">
        <v>447</v>
      </c>
      <c r="B551" s="1">
        <v>2014</v>
      </c>
      <c r="C551" s="1" t="s">
        <v>518</v>
      </c>
      <c r="D551" s="2"/>
      <c r="E551" s="2">
        <v>188</v>
      </c>
      <c r="F551" s="2">
        <v>940</v>
      </c>
    </row>
    <row r="552" spans="1:6" x14ac:dyDescent="0.3">
      <c r="A552" s="1" t="s">
        <v>447</v>
      </c>
      <c r="B552" s="1">
        <v>2014</v>
      </c>
      <c r="C552" s="1" t="s">
        <v>519</v>
      </c>
      <c r="D552" s="2"/>
      <c r="E552" s="2">
        <v>150</v>
      </c>
      <c r="F552" s="2">
        <v>675</v>
      </c>
    </row>
    <row r="553" spans="1:6" x14ac:dyDescent="0.3">
      <c r="A553" s="1" t="s">
        <v>447</v>
      </c>
      <c r="B553" s="1">
        <v>2014</v>
      </c>
      <c r="C553" s="1" t="s">
        <v>520</v>
      </c>
      <c r="D553" s="2"/>
      <c r="E553" s="2">
        <v>343</v>
      </c>
      <c r="F553" s="2">
        <v>1158</v>
      </c>
    </row>
    <row r="554" spans="1:6" x14ac:dyDescent="0.3">
      <c r="A554" s="1" t="s">
        <v>447</v>
      </c>
      <c r="B554" s="1">
        <v>2014</v>
      </c>
      <c r="C554" s="1" t="s">
        <v>521</v>
      </c>
      <c r="D554" s="2"/>
      <c r="E554" s="2">
        <v>1258</v>
      </c>
      <c r="F554" s="2">
        <v>5112</v>
      </c>
    </row>
    <row r="555" spans="1:6" x14ac:dyDescent="0.3">
      <c r="A555" s="1" t="s">
        <v>447</v>
      </c>
      <c r="B555" s="1">
        <v>2014</v>
      </c>
      <c r="C555" s="1" t="s">
        <v>522</v>
      </c>
      <c r="D555" s="2"/>
      <c r="E555" s="2">
        <v>136</v>
      </c>
      <c r="F555" s="2">
        <v>501</v>
      </c>
    </row>
    <row r="556" spans="1:6" x14ac:dyDescent="0.3">
      <c r="A556" s="1" t="s">
        <v>447</v>
      </c>
      <c r="B556" s="1">
        <v>2014</v>
      </c>
      <c r="C556" s="1" t="s">
        <v>523</v>
      </c>
      <c r="D556" s="2"/>
      <c r="E556" s="2">
        <v>141</v>
      </c>
      <c r="F556" s="2">
        <v>515</v>
      </c>
    </row>
    <row r="557" spans="1:6" x14ac:dyDescent="0.3">
      <c r="A557" s="1" t="s">
        <v>447</v>
      </c>
      <c r="B557" s="1">
        <v>2014</v>
      </c>
      <c r="C557" s="1" t="s">
        <v>524</v>
      </c>
      <c r="D557" s="2"/>
      <c r="E557" s="2">
        <v>100</v>
      </c>
      <c r="F557" s="2">
        <v>316</v>
      </c>
    </row>
    <row r="558" spans="1:6" x14ac:dyDescent="0.3">
      <c r="A558" s="1" t="s">
        <v>447</v>
      </c>
      <c r="B558" s="1">
        <v>2014</v>
      </c>
      <c r="C558" s="1" t="s">
        <v>525</v>
      </c>
      <c r="D558" s="2"/>
      <c r="E558" s="2">
        <v>109</v>
      </c>
      <c r="F558" s="2">
        <v>493</v>
      </c>
    </row>
    <row r="559" spans="1:6" x14ac:dyDescent="0.3">
      <c r="A559" s="1" t="s">
        <v>447</v>
      </c>
      <c r="B559" s="1">
        <v>2014</v>
      </c>
      <c r="C559" s="1" t="s">
        <v>526</v>
      </c>
      <c r="D559" s="2"/>
      <c r="E559" s="2">
        <v>640</v>
      </c>
      <c r="F559" s="2">
        <v>2788</v>
      </c>
    </row>
    <row r="560" spans="1:6" x14ac:dyDescent="0.3">
      <c r="A560" s="1" t="s">
        <v>447</v>
      </c>
      <c r="B560" s="1">
        <v>2014</v>
      </c>
      <c r="C560" s="1" t="s">
        <v>527</v>
      </c>
      <c r="D560" s="2"/>
      <c r="E560" s="2">
        <v>132</v>
      </c>
      <c r="F560" s="2">
        <v>499</v>
      </c>
    </row>
    <row r="561" spans="1:6" x14ac:dyDescent="0.3">
      <c r="A561" s="1" t="s">
        <v>447</v>
      </c>
      <c r="B561" s="1">
        <v>2014</v>
      </c>
      <c r="C561" s="1" t="s">
        <v>528</v>
      </c>
      <c r="D561" s="2"/>
      <c r="E561" s="2">
        <v>78</v>
      </c>
      <c r="F561" s="2">
        <v>181</v>
      </c>
    </row>
    <row r="562" spans="1:6" x14ac:dyDescent="0.3">
      <c r="A562" s="1" t="s">
        <v>447</v>
      </c>
      <c r="B562" s="1">
        <v>2014</v>
      </c>
      <c r="C562" s="1" t="s">
        <v>529</v>
      </c>
      <c r="D562" s="2"/>
      <c r="E562" s="2">
        <v>10</v>
      </c>
      <c r="F562" s="2">
        <v>36</v>
      </c>
    </row>
    <row r="563" spans="1:6" x14ac:dyDescent="0.3">
      <c r="A563" s="1" t="s">
        <v>447</v>
      </c>
      <c r="B563" s="1">
        <v>2014</v>
      </c>
      <c r="C563" s="1" t="s">
        <v>530</v>
      </c>
      <c r="D563" s="2"/>
      <c r="E563" s="2">
        <v>6</v>
      </c>
      <c r="F563" s="2">
        <v>26</v>
      </c>
    </row>
    <row r="564" spans="1:6" x14ac:dyDescent="0.3">
      <c r="A564" s="1" t="s">
        <v>447</v>
      </c>
      <c r="B564" s="1">
        <v>2014</v>
      </c>
      <c r="C564" s="1" t="s">
        <v>531</v>
      </c>
      <c r="D564" s="2"/>
      <c r="E564" s="2">
        <v>62</v>
      </c>
      <c r="F564" s="2">
        <v>119</v>
      </c>
    </row>
    <row r="565" spans="1:6" x14ac:dyDescent="0.3">
      <c r="A565" s="1" t="s">
        <v>447</v>
      </c>
      <c r="B565" s="1">
        <v>2014</v>
      </c>
      <c r="C565" s="1" t="s">
        <v>532</v>
      </c>
      <c r="D565" s="2"/>
      <c r="E565" s="2">
        <v>18262</v>
      </c>
      <c r="F565" s="2">
        <v>79754</v>
      </c>
    </row>
    <row r="566" spans="1:6" x14ac:dyDescent="0.3">
      <c r="A566" s="1" t="s">
        <v>447</v>
      </c>
      <c r="B566" s="1">
        <v>2014</v>
      </c>
      <c r="C566" s="1" t="s">
        <v>533</v>
      </c>
      <c r="D566" s="2"/>
      <c r="E566" s="2">
        <v>21</v>
      </c>
      <c r="F566" s="2">
        <v>105</v>
      </c>
    </row>
    <row r="567" spans="1:6" x14ac:dyDescent="0.3">
      <c r="A567" s="1" t="s">
        <v>447</v>
      </c>
      <c r="B567" s="1">
        <v>2014</v>
      </c>
      <c r="C567" s="1" t="s">
        <v>534</v>
      </c>
      <c r="D567" s="2"/>
      <c r="E567" s="2">
        <v>21</v>
      </c>
      <c r="F567" s="2">
        <v>105</v>
      </c>
    </row>
    <row r="568" spans="1:6" x14ac:dyDescent="0.3">
      <c r="A568" s="1" t="s">
        <v>447</v>
      </c>
      <c r="B568" s="1">
        <v>2014</v>
      </c>
      <c r="C568" s="1" t="s">
        <v>535</v>
      </c>
      <c r="D568" s="2"/>
      <c r="E568" s="2">
        <v>10</v>
      </c>
      <c r="F568" s="2">
        <v>37</v>
      </c>
    </row>
    <row r="569" spans="1:6" x14ac:dyDescent="0.3">
      <c r="A569" s="1" t="s">
        <v>447</v>
      </c>
      <c r="B569" s="1">
        <v>2014</v>
      </c>
      <c r="C569" s="1" t="s">
        <v>38</v>
      </c>
      <c r="D569" s="2"/>
      <c r="E569" s="2">
        <v>5</v>
      </c>
      <c r="F569" s="2">
        <v>23</v>
      </c>
    </row>
    <row r="570" spans="1:6" x14ac:dyDescent="0.3">
      <c r="A570" s="1" t="s">
        <v>447</v>
      </c>
      <c r="B570" s="1">
        <v>2014</v>
      </c>
      <c r="C570" s="1" t="s">
        <v>42</v>
      </c>
      <c r="D570" s="2"/>
      <c r="E570" s="2">
        <v>5</v>
      </c>
      <c r="F570" s="2">
        <v>14</v>
      </c>
    </row>
    <row r="571" spans="1:6" x14ac:dyDescent="0.3">
      <c r="A571" s="1" t="s">
        <v>447</v>
      </c>
      <c r="B571" s="1">
        <v>2014</v>
      </c>
      <c r="C571" s="1" t="s">
        <v>43</v>
      </c>
      <c r="D571" s="2"/>
      <c r="E571" s="2">
        <v>0</v>
      </c>
      <c r="F571" s="2">
        <v>0</v>
      </c>
    </row>
    <row r="572" spans="1:6" x14ac:dyDescent="0.3">
      <c r="A572" s="1" t="s">
        <v>447</v>
      </c>
      <c r="B572" s="1">
        <v>2014</v>
      </c>
      <c r="C572" s="1" t="s">
        <v>536</v>
      </c>
      <c r="D572" s="2"/>
      <c r="E572" s="2">
        <v>6279</v>
      </c>
      <c r="F572" s="2">
        <v>31382</v>
      </c>
    </row>
    <row r="573" spans="1:6" x14ac:dyDescent="0.3">
      <c r="A573" s="1" t="s">
        <v>447</v>
      </c>
      <c r="B573" s="1">
        <v>2014</v>
      </c>
      <c r="C573" s="1" t="s">
        <v>68</v>
      </c>
      <c r="D573" s="2"/>
      <c r="E573" s="2">
        <v>778</v>
      </c>
      <c r="F573" s="2">
        <v>3890</v>
      </c>
    </row>
    <row r="574" spans="1:6" x14ac:dyDescent="0.3">
      <c r="A574" s="1" t="s">
        <v>447</v>
      </c>
      <c r="B574" s="1">
        <v>2014</v>
      </c>
      <c r="C574" s="1" t="s">
        <v>69</v>
      </c>
      <c r="D574" s="2"/>
      <c r="E574" s="2">
        <v>5445</v>
      </c>
      <c r="F574" s="2">
        <v>27265</v>
      </c>
    </row>
    <row r="575" spans="1:6" x14ac:dyDescent="0.3">
      <c r="A575" s="1" t="s">
        <v>447</v>
      </c>
      <c r="B575" s="1">
        <v>2014</v>
      </c>
      <c r="C575" s="1" t="s">
        <v>63</v>
      </c>
      <c r="D575" s="2"/>
      <c r="E575" s="2">
        <v>56</v>
      </c>
      <c r="F575" s="2">
        <v>227</v>
      </c>
    </row>
    <row r="576" spans="1:6" x14ac:dyDescent="0.3">
      <c r="A576" s="1" t="s">
        <v>447</v>
      </c>
      <c r="B576" s="1">
        <v>2014</v>
      </c>
      <c r="C576" s="1" t="s">
        <v>537</v>
      </c>
      <c r="D576" s="2"/>
      <c r="E576" s="2">
        <v>6648</v>
      </c>
      <c r="F576" s="2">
        <v>31051</v>
      </c>
    </row>
    <row r="577" spans="1:6" x14ac:dyDescent="0.3">
      <c r="A577" s="1" t="s">
        <v>447</v>
      </c>
      <c r="B577" s="1">
        <v>2014</v>
      </c>
      <c r="C577" s="1" t="s">
        <v>538</v>
      </c>
      <c r="D577" s="2"/>
      <c r="E577" s="2">
        <v>2417</v>
      </c>
      <c r="F577" s="2">
        <v>9655</v>
      </c>
    </row>
    <row r="578" spans="1:6" x14ac:dyDescent="0.3">
      <c r="A578" s="1" t="s">
        <v>447</v>
      </c>
      <c r="B578" s="1">
        <v>2014</v>
      </c>
      <c r="C578" s="1" t="s">
        <v>539</v>
      </c>
      <c r="D578" s="2"/>
      <c r="E578" s="2">
        <v>113</v>
      </c>
      <c r="F578" s="2">
        <v>475</v>
      </c>
    </row>
    <row r="579" spans="1:6" x14ac:dyDescent="0.3">
      <c r="A579" s="1" t="s">
        <v>447</v>
      </c>
      <c r="B579" s="1">
        <v>2014</v>
      </c>
      <c r="C579" s="1" t="s">
        <v>540</v>
      </c>
      <c r="D579" s="2"/>
      <c r="E579" s="2">
        <v>275</v>
      </c>
      <c r="F579" s="2">
        <v>1360</v>
      </c>
    </row>
    <row r="580" spans="1:6" x14ac:dyDescent="0.3">
      <c r="A580" s="1" t="s">
        <v>447</v>
      </c>
      <c r="B580" s="1">
        <v>2014</v>
      </c>
      <c r="C580" s="1" t="s">
        <v>541</v>
      </c>
      <c r="D580" s="2"/>
      <c r="E580" s="2">
        <v>1080</v>
      </c>
      <c r="F580" s="2">
        <v>5292</v>
      </c>
    </row>
    <row r="581" spans="1:6" x14ac:dyDescent="0.3">
      <c r="A581" s="1" t="s">
        <v>447</v>
      </c>
      <c r="B581" s="1">
        <v>2014</v>
      </c>
      <c r="C581" s="1" t="s">
        <v>542</v>
      </c>
      <c r="D581" s="2"/>
      <c r="E581" s="2">
        <v>170</v>
      </c>
      <c r="F581" s="2">
        <v>833</v>
      </c>
    </row>
    <row r="582" spans="1:6" x14ac:dyDescent="0.3">
      <c r="A582" s="1" t="s">
        <v>447</v>
      </c>
      <c r="B582" s="1">
        <v>2014</v>
      </c>
      <c r="C582" s="1" t="s">
        <v>543</v>
      </c>
      <c r="D582" s="2"/>
      <c r="E582" s="2">
        <v>1692</v>
      </c>
      <c r="F582" s="2">
        <v>9294</v>
      </c>
    </row>
    <row r="583" spans="1:6" x14ac:dyDescent="0.3">
      <c r="A583" s="1" t="s">
        <v>447</v>
      </c>
      <c r="B583" s="1">
        <v>2014</v>
      </c>
      <c r="C583" s="1" t="s">
        <v>544</v>
      </c>
      <c r="D583" s="2"/>
      <c r="E583" s="2">
        <v>42</v>
      </c>
      <c r="F583" s="2">
        <v>206</v>
      </c>
    </row>
    <row r="584" spans="1:6" x14ac:dyDescent="0.3">
      <c r="A584" s="1" t="s">
        <v>447</v>
      </c>
      <c r="B584" s="1">
        <v>2014</v>
      </c>
      <c r="C584" s="1" t="s">
        <v>545</v>
      </c>
      <c r="D584" s="2"/>
      <c r="E584" s="2">
        <v>470</v>
      </c>
      <c r="F584" s="2">
        <v>2303</v>
      </c>
    </row>
    <row r="585" spans="1:6" x14ac:dyDescent="0.3">
      <c r="A585" s="1" t="s">
        <v>447</v>
      </c>
      <c r="B585" s="1">
        <v>2014</v>
      </c>
      <c r="C585" s="1" t="s">
        <v>546</v>
      </c>
      <c r="D585" s="2"/>
      <c r="E585" s="2">
        <v>84</v>
      </c>
      <c r="F585" s="2">
        <v>222</v>
      </c>
    </row>
    <row r="586" spans="1:6" x14ac:dyDescent="0.3">
      <c r="A586" s="1" t="s">
        <v>447</v>
      </c>
      <c r="B586" s="1">
        <v>2014</v>
      </c>
      <c r="C586" s="1" t="s">
        <v>547</v>
      </c>
      <c r="D586" s="2"/>
      <c r="E586" s="2">
        <v>28</v>
      </c>
      <c r="F586" s="2">
        <v>116</v>
      </c>
    </row>
    <row r="587" spans="1:6" x14ac:dyDescent="0.3">
      <c r="A587" s="1" t="s">
        <v>447</v>
      </c>
      <c r="B587" s="1">
        <v>2014</v>
      </c>
      <c r="C587" s="1" t="s">
        <v>548</v>
      </c>
      <c r="D587" s="2"/>
      <c r="E587" s="2">
        <v>152</v>
      </c>
      <c r="F587" s="2">
        <v>682</v>
      </c>
    </row>
    <row r="588" spans="1:6" x14ac:dyDescent="0.3">
      <c r="A588" s="1" t="s">
        <v>447</v>
      </c>
      <c r="B588" s="1">
        <v>2014</v>
      </c>
      <c r="C588" s="1" t="s">
        <v>549</v>
      </c>
      <c r="D588" s="2"/>
      <c r="E588" s="2">
        <v>125</v>
      </c>
      <c r="F588" s="2">
        <v>613</v>
      </c>
    </row>
    <row r="589" spans="1:6" x14ac:dyDescent="0.3">
      <c r="A589" s="1" t="s">
        <v>447</v>
      </c>
      <c r="B589" s="1">
        <v>2014</v>
      </c>
      <c r="C589" s="1" t="s">
        <v>550</v>
      </c>
      <c r="D589" s="2"/>
      <c r="E589" s="2">
        <v>5459</v>
      </c>
      <c r="F589" s="2">
        <v>27245</v>
      </c>
    </row>
    <row r="590" spans="1:6" x14ac:dyDescent="0.3">
      <c r="A590" s="1" t="s">
        <v>447</v>
      </c>
      <c r="B590" s="1">
        <v>2014</v>
      </c>
      <c r="C590" s="1" t="s">
        <v>77</v>
      </c>
      <c r="D590" s="2"/>
      <c r="E590" s="2">
        <v>5384</v>
      </c>
      <c r="F590" s="2">
        <v>26870</v>
      </c>
    </row>
    <row r="591" spans="1:6" x14ac:dyDescent="0.3">
      <c r="A591" s="1" t="s">
        <v>447</v>
      </c>
      <c r="B591" s="1">
        <v>2014</v>
      </c>
      <c r="C591" s="1" t="s">
        <v>90</v>
      </c>
      <c r="D591" s="2"/>
      <c r="E591" s="2">
        <v>75</v>
      </c>
      <c r="F591" s="2">
        <v>375</v>
      </c>
    </row>
    <row r="592" spans="1:6" x14ac:dyDescent="0.3">
      <c r="A592" s="1" t="s">
        <v>447</v>
      </c>
      <c r="B592" s="1">
        <v>2014</v>
      </c>
      <c r="C592" s="1" t="s">
        <v>551</v>
      </c>
      <c r="D592" s="2"/>
      <c r="E592" s="2">
        <v>10445</v>
      </c>
      <c r="F592" s="2">
        <v>38925</v>
      </c>
    </row>
    <row r="593" spans="1:6" x14ac:dyDescent="0.3">
      <c r="A593" s="1" t="s">
        <v>447</v>
      </c>
      <c r="B593" s="1">
        <v>2014</v>
      </c>
      <c r="C593" s="1" t="s">
        <v>552</v>
      </c>
      <c r="D593" s="2"/>
      <c r="E593" s="2">
        <v>202</v>
      </c>
      <c r="F593" s="2">
        <v>1008</v>
      </c>
    </row>
    <row r="594" spans="1:6" x14ac:dyDescent="0.3">
      <c r="A594" s="1" t="s">
        <v>447</v>
      </c>
      <c r="B594" s="1">
        <v>2014</v>
      </c>
      <c r="C594" s="1" t="s">
        <v>553</v>
      </c>
      <c r="D594" s="2"/>
      <c r="E594" s="2">
        <v>1466</v>
      </c>
      <c r="F594" s="2">
        <v>5201</v>
      </c>
    </row>
    <row r="595" spans="1:6" x14ac:dyDescent="0.3">
      <c r="A595" s="1" t="s">
        <v>447</v>
      </c>
      <c r="B595" s="1">
        <v>2014</v>
      </c>
      <c r="C595" s="1" t="s">
        <v>554</v>
      </c>
      <c r="D595" s="2"/>
      <c r="E595" s="2">
        <v>1072</v>
      </c>
      <c r="F595" s="2">
        <v>3643</v>
      </c>
    </row>
    <row r="596" spans="1:6" x14ac:dyDescent="0.3">
      <c r="A596" s="1" t="s">
        <v>447</v>
      </c>
      <c r="B596" s="1">
        <v>2014</v>
      </c>
      <c r="C596" s="1" t="s">
        <v>555</v>
      </c>
      <c r="D596" s="2"/>
      <c r="E596" s="2">
        <v>278</v>
      </c>
      <c r="F596" s="2">
        <v>1089</v>
      </c>
    </row>
    <row r="597" spans="1:6" x14ac:dyDescent="0.3">
      <c r="A597" s="1" t="s">
        <v>447</v>
      </c>
      <c r="B597" s="1">
        <v>2014</v>
      </c>
      <c r="C597" s="1" t="s">
        <v>556</v>
      </c>
      <c r="D597" s="2"/>
      <c r="E597" s="2">
        <v>78</v>
      </c>
      <c r="F597" s="2">
        <v>271</v>
      </c>
    </row>
    <row r="598" spans="1:6" x14ac:dyDescent="0.3">
      <c r="A598" s="1" t="s">
        <v>447</v>
      </c>
      <c r="B598" s="1">
        <v>2014</v>
      </c>
      <c r="C598" s="1" t="s">
        <v>69</v>
      </c>
      <c r="D598" s="2"/>
      <c r="E598" s="2">
        <v>839</v>
      </c>
      <c r="F598" s="2">
        <v>3706</v>
      </c>
    </row>
    <row r="599" spans="1:6" x14ac:dyDescent="0.3">
      <c r="A599" s="1" t="s">
        <v>447</v>
      </c>
      <c r="B599" s="1">
        <v>2014</v>
      </c>
      <c r="C599" s="1" t="s">
        <v>557</v>
      </c>
      <c r="D599" s="2"/>
      <c r="E599" s="2">
        <v>265</v>
      </c>
      <c r="F599" s="2">
        <v>1295</v>
      </c>
    </row>
    <row r="600" spans="1:6" x14ac:dyDescent="0.3">
      <c r="A600" s="1" t="s">
        <v>447</v>
      </c>
      <c r="B600" s="1">
        <v>2014</v>
      </c>
      <c r="C600" s="1" t="s">
        <v>558</v>
      </c>
      <c r="D600" s="2"/>
      <c r="E600" s="2">
        <v>54</v>
      </c>
      <c r="F600" s="2">
        <v>298</v>
      </c>
    </row>
    <row r="601" spans="1:6" x14ac:dyDescent="0.3">
      <c r="A601" s="1" t="s">
        <v>447</v>
      </c>
      <c r="B601" s="1">
        <v>2014</v>
      </c>
      <c r="C601" s="1" t="s">
        <v>559</v>
      </c>
      <c r="D601" s="2"/>
      <c r="E601" s="2">
        <v>6191</v>
      </c>
      <c r="F601" s="2">
        <v>22414</v>
      </c>
    </row>
    <row r="602" spans="1:6" x14ac:dyDescent="0.3">
      <c r="A602" s="1" t="s">
        <v>447</v>
      </c>
      <c r="B602" s="1">
        <v>2014</v>
      </c>
      <c r="C602" s="1" t="s">
        <v>560</v>
      </c>
      <c r="D602" s="2"/>
      <c r="E602" s="2">
        <v>531</v>
      </c>
      <c r="F602" s="2">
        <v>1841</v>
      </c>
    </row>
    <row r="603" spans="1:6" x14ac:dyDescent="0.3">
      <c r="A603" s="1" t="s">
        <v>447</v>
      </c>
      <c r="B603" s="1">
        <v>2014</v>
      </c>
      <c r="C603" s="1" t="s">
        <v>101</v>
      </c>
      <c r="D603" s="2"/>
      <c r="E603" s="2">
        <v>125</v>
      </c>
      <c r="F603" s="2">
        <v>375</v>
      </c>
    </row>
    <row r="604" spans="1:6" x14ac:dyDescent="0.3">
      <c r="A604" s="1" t="s">
        <v>447</v>
      </c>
      <c r="B604" s="1">
        <v>2014</v>
      </c>
      <c r="C604" s="1" t="s">
        <v>105</v>
      </c>
      <c r="D604" s="2"/>
      <c r="E604" s="2">
        <v>336</v>
      </c>
      <c r="F604" s="2">
        <v>1211</v>
      </c>
    </row>
    <row r="605" spans="1:6" x14ac:dyDescent="0.3">
      <c r="A605" s="1" t="s">
        <v>447</v>
      </c>
      <c r="B605" s="1">
        <v>2014</v>
      </c>
      <c r="C605" s="1" t="s">
        <v>106</v>
      </c>
      <c r="D605" s="2"/>
      <c r="E605" s="2">
        <v>12</v>
      </c>
      <c r="F605" s="2">
        <v>46</v>
      </c>
    </row>
    <row r="606" spans="1:6" x14ac:dyDescent="0.3">
      <c r="A606" s="1" t="s">
        <v>447</v>
      </c>
      <c r="B606" s="1">
        <v>2014</v>
      </c>
      <c r="C606" s="1" t="s">
        <v>108</v>
      </c>
      <c r="D606" s="2"/>
      <c r="E606" s="2">
        <v>8</v>
      </c>
      <c r="F606" s="2">
        <v>45</v>
      </c>
    </row>
    <row r="607" spans="1:6" x14ac:dyDescent="0.3">
      <c r="A607" s="1" t="s">
        <v>447</v>
      </c>
      <c r="B607" s="1">
        <v>2014</v>
      </c>
      <c r="C607" s="1" t="s">
        <v>561</v>
      </c>
      <c r="D607" s="2"/>
      <c r="E607" s="2">
        <v>50</v>
      </c>
      <c r="F607" s="2">
        <v>164</v>
      </c>
    </row>
    <row r="608" spans="1:6" x14ac:dyDescent="0.3">
      <c r="A608" s="1" t="s">
        <v>447</v>
      </c>
      <c r="B608" s="1">
        <v>2014</v>
      </c>
      <c r="C608" s="1" t="s">
        <v>562</v>
      </c>
      <c r="D608" s="2"/>
      <c r="E608" s="2">
        <v>235</v>
      </c>
      <c r="F608" s="2">
        <v>1175</v>
      </c>
    </row>
    <row r="609" spans="1:6" x14ac:dyDescent="0.3">
      <c r="A609" s="1" t="s">
        <v>447</v>
      </c>
      <c r="B609" s="1">
        <v>2014</v>
      </c>
      <c r="C609" s="1" t="s">
        <v>563</v>
      </c>
      <c r="D609" s="2"/>
      <c r="E609" s="2">
        <v>235</v>
      </c>
      <c r="F609" s="2">
        <v>1175</v>
      </c>
    </row>
    <row r="610" spans="1:6" x14ac:dyDescent="0.3">
      <c r="A610" s="1" t="s">
        <v>447</v>
      </c>
      <c r="B610" s="1">
        <v>2014</v>
      </c>
      <c r="C610" s="1" t="s">
        <v>245</v>
      </c>
      <c r="D610" s="2"/>
      <c r="E610" s="2">
        <v>235</v>
      </c>
      <c r="F610" s="2">
        <v>1175</v>
      </c>
    </row>
    <row r="611" spans="1:6" x14ac:dyDescent="0.3">
      <c r="A611" s="1" t="s">
        <v>447</v>
      </c>
      <c r="B611" s="1">
        <v>2014</v>
      </c>
      <c r="C611" s="1" t="s">
        <v>564</v>
      </c>
      <c r="D611" s="2"/>
      <c r="E611" s="2">
        <v>121</v>
      </c>
      <c r="F611" s="2">
        <v>448</v>
      </c>
    </row>
    <row r="612" spans="1:6" x14ac:dyDescent="0.3">
      <c r="A612" s="1" t="s">
        <v>447</v>
      </c>
      <c r="B612" s="1">
        <v>2014</v>
      </c>
      <c r="C612" s="1" t="s">
        <v>565</v>
      </c>
      <c r="D612" s="2"/>
      <c r="E612" s="2">
        <v>121</v>
      </c>
      <c r="F612" s="2">
        <v>448</v>
      </c>
    </row>
    <row r="613" spans="1:6" x14ac:dyDescent="0.3">
      <c r="A613" s="1" t="s">
        <v>447</v>
      </c>
      <c r="B613" s="1">
        <v>2014</v>
      </c>
      <c r="C613" s="1" t="s">
        <v>566</v>
      </c>
      <c r="D613" s="2"/>
      <c r="E613" s="2">
        <v>121</v>
      </c>
      <c r="F613" s="2">
        <v>448</v>
      </c>
    </row>
    <row r="614" spans="1:6" x14ac:dyDescent="0.3">
      <c r="A614" s="1" t="s">
        <v>567</v>
      </c>
      <c r="B614" s="1">
        <v>2014</v>
      </c>
      <c r="C614" s="1" t="s">
        <v>568</v>
      </c>
      <c r="D614" s="2">
        <v>2453</v>
      </c>
      <c r="E614" s="2">
        <v>475715</v>
      </c>
      <c r="F614" s="2">
        <v>2162184</v>
      </c>
    </row>
    <row r="615" spans="1:6" x14ac:dyDescent="0.3">
      <c r="A615" s="1" t="s">
        <v>567</v>
      </c>
      <c r="B615" s="1">
        <v>2014</v>
      </c>
      <c r="C615" s="1" t="s">
        <v>569</v>
      </c>
      <c r="D615" s="2">
        <v>129</v>
      </c>
      <c r="E615" s="2">
        <v>21668</v>
      </c>
      <c r="F615" s="2">
        <v>94957</v>
      </c>
    </row>
    <row r="616" spans="1:6" x14ac:dyDescent="0.3">
      <c r="A616" s="1" t="s">
        <v>567</v>
      </c>
      <c r="B616" s="1">
        <v>2014</v>
      </c>
      <c r="C616" s="1" t="s">
        <v>570</v>
      </c>
      <c r="D616" s="2">
        <v>7</v>
      </c>
      <c r="E616" s="2">
        <v>204</v>
      </c>
      <c r="F616" s="2">
        <v>899</v>
      </c>
    </row>
    <row r="617" spans="1:6" x14ac:dyDescent="0.3">
      <c r="A617" s="1" t="s">
        <v>567</v>
      </c>
      <c r="B617" s="1">
        <v>2014</v>
      </c>
      <c r="C617" s="1" t="s">
        <v>571</v>
      </c>
      <c r="D617" s="2">
        <v>3</v>
      </c>
      <c r="E617" s="2">
        <v>32</v>
      </c>
      <c r="F617" s="2">
        <v>142</v>
      </c>
    </row>
    <row r="618" spans="1:6" x14ac:dyDescent="0.3">
      <c r="A618" s="1" t="s">
        <v>567</v>
      </c>
      <c r="B618" s="1">
        <v>2014</v>
      </c>
      <c r="C618" s="1" t="s">
        <v>572</v>
      </c>
      <c r="D618" s="2">
        <v>9</v>
      </c>
      <c r="E618" s="2">
        <v>981</v>
      </c>
      <c r="F618" s="2">
        <v>3961</v>
      </c>
    </row>
    <row r="619" spans="1:6" x14ac:dyDescent="0.3">
      <c r="A619" s="1" t="s">
        <v>567</v>
      </c>
      <c r="B619" s="1">
        <v>2014</v>
      </c>
      <c r="C619" s="1" t="s">
        <v>573</v>
      </c>
      <c r="D619" s="2">
        <v>18</v>
      </c>
      <c r="E619" s="2">
        <v>3693</v>
      </c>
      <c r="F619" s="2">
        <v>16671</v>
      </c>
    </row>
    <row r="620" spans="1:6" x14ac:dyDescent="0.3">
      <c r="A620" s="1" t="s">
        <v>567</v>
      </c>
      <c r="B620" s="1">
        <v>2014</v>
      </c>
      <c r="C620" s="1" t="s">
        <v>574</v>
      </c>
      <c r="D620" s="2">
        <v>6</v>
      </c>
      <c r="E620" s="2">
        <v>1886</v>
      </c>
      <c r="F620" s="2">
        <v>10969</v>
      </c>
    </row>
    <row r="621" spans="1:6" x14ac:dyDescent="0.3">
      <c r="A621" s="1" t="s">
        <v>567</v>
      </c>
      <c r="B621" s="1">
        <v>2014</v>
      </c>
      <c r="C621" s="1" t="s">
        <v>575</v>
      </c>
      <c r="D621" s="2">
        <v>23</v>
      </c>
      <c r="E621" s="2">
        <v>2612</v>
      </c>
      <c r="F621" s="2">
        <v>9937</v>
      </c>
    </row>
    <row r="622" spans="1:6" x14ac:dyDescent="0.3">
      <c r="A622" s="1" t="s">
        <v>567</v>
      </c>
      <c r="B622" s="1">
        <v>2014</v>
      </c>
      <c r="C622" s="1" t="s">
        <v>576</v>
      </c>
      <c r="D622" s="2">
        <v>11</v>
      </c>
      <c r="E622" s="2">
        <v>8254</v>
      </c>
      <c r="F622" s="2">
        <v>34848</v>
      </c>
    </row>
    <row r="623" spans="1:6" x14ac:dyDescent="0.3">
      <c r="A623" s="1" t="s">
        <v>567</v>
      </c>
      <c r="B623" s="1">
        <v>2014</v>
      </c>
      <c r="C623" s="1" t="s">
        <v>577</v>
      </c>
      <c r="D623" s="2">
        <v>16</v>
      </c>
      <c r="E623" s="2">
        <v>936</v>
      </c>
      <c r="F623" s="2">
        <v>3582</v>
      </c>
    </row>
    <row r="624" spans="1:6" x14ac:dyDescent="0.3">
      <c r="A624" s="1" t="s">
        <v>567</v>
      </c>
      <c r="B624" s="1">
        <v>2014</v>
      </c>
      <c r="C624" s="1" t="s">
        <v>578</v>
      </c>
      <c r="D624" s="2">
        <v>7</v>
      </c>
      <c r="E624" s="2">
        <v>86</v>
      </c>
      <c r="F624" s="2">
        <v>373</v>
      </c>
    </row>
    <row r="625" spans="1:6" x14ac:dyDescent="0.3">
      <c r="A625" s="1" t="s">
        <v>567</v>
      </c>
      <c r="B625" s="1">
        <v>2014</v>
      </c>
      <c r="C625" s="1" t="s">
        <v>579</v>
      </c>
      <c r="D625" s="2">
        <v>7</v>
      </c>
      <c r="E625" s="2">
        <v>114</v>
      </c>
      <c r="F625" s="2">
        <v>571</v>
      </c>
    </row>
    <row r="626" spans="1:6" x14ac:dyDescent="0.3">
      <c r="A626" s="1" t="s">
        <v>567</v>
      </c>
      <c r="B626" s="1">
        <v>2014</v>
      </c>
      <c r="C626" s="1" t="s">
        <v>580</v>
      </c>
      <c r="D626" s="2">
        <v>4</v>
      </c>
      <c r="E626" s="2">
        <v>611</v>
      </c>
      <c r="F626" s="2">
        <v>1787</v>
      </c>
    </row>
    <row r="627" spans="1:6" x14ac:dyDescent="0.3">
      <c r="A627" s="1" t="s">
        <v>567</v>
      </c>
      <c r="B627" s="1">
        <v>2014</v>
      </c>
      <c r="C627" s="1" t="s">
        <v>581</v>
      </c>
      <c r="D627" s="2">
        <v>1</v>
      </c>
      <c r="E627" s="2">
        <v>23</v>
      </c>
      <c r="F627" s="2">
        <v>102</v>
      </c>
    </row>
    <row r="628" spans="1:6" x14ac:dyDescent="0.3">
      <c r="A628" s="1" t="s">
        <v>567</v>
      </c>
      <c r="B628" s="1">
        <v>2014</v>
      </c>
      <c r="C628" s="1" t="s">
        <v>582</v>
      </c>
      <c r="D628" s="2">
        <v>12</v>
      </c>
      <c r="E628" s="2">
        <v>1782</v>
      </c>
      <c r="F628" s="2">
        <v>8511</v>
      </c>
    </row>
    <row r="629" spans="1:6" x14ac:dyDescent="0.3">
      <c r="A629" s="1" t="s">
        <v>567</v>
      </c>
      <c r="B629" s="1">
        <v>2014</v>
      </c>
      <c r="C629" s="1" t="s">
        <v>583</v>
      </c>
      <c r="D629" s="2">
        <v>3</v>
      </c>
      <c r="E629" s="2">
        <v>439</v>
      </c>
      <c r="F629" s="2">
        <v>2555</v>
      </c>
    </row>
    <row r="630" spans="1:6" x14ac:dyDescent="0.3">
      <c r="A630" s="1" t="s">
        <v>567</v>
      </c>
      <c r="B630" s="1">
        <v>2014</v>
      </c>
      <c r="C630" s="1" t="s">
        <v>584</v>
      </c>
      <c r="D630" s="2">
        <v>2</v>
      </c>
      <c r="E630" s="2">
        <v>14</v>
      </c>
      <c r="F630" s="2">
        <v>49</v>
      </c>
    </row>
    <row r="631" spans="1:6" x14ac:dyDescent="0.3">
      <c r="A631" s="1" t="s">
        <v>567</v>
      </c>
      <c r="B631" s="1">
        <v>2014</v>
      </c>
      <c r="C631" s="1" t="s">
        <v>585</v>
      </c>
      <c r="D631" s="2">
        <v>308</v>
      </c>
      <c r="E631" s="2">
        <v>13686</v>
      </c>
      <c r="F631" s="2">
        <v>59560</v>
      </c>
    </row>
    <row r="632" spans="1:6" x14ac:dyDescent="0.3">
      <c r="A632" s="1" t="s">
        <v>567</v>
      </c>
      <c r="B632" s="1">
        <v>2014</v>
      </c>
      <c r="C632" s="1" t="s">
        <v>586</v>
      </c>
      <c r="D632" s="2">
        <v>268</v>
      </c>
      <c r="E632" s="2">
        <v>13254</v>
      </c>
      <c r="F632" s="2">
        <v>57877</v>
      </c>
    </row>
    <row r="633" spans="1:6" x14ac:dyDescent="0.3">
      <c r="A633" s="1" t="s">
        <v>567</v>
      </c>
      <c r="B633" s="1">
        <v>2014</v>
      </c>
      <c r="C633" s="1" t="s">
        <v>587</v>
      </c>
      <c r="D633" s="2">
        <v>2</v>
      </c>
      <c r="E633" s="2">
        <v>15</v>
      </c>
      <c r="F633" s="2">
        <v>90</v>
      </c>
    </row>
    <row r="634" spans="1:6" x14ac:dyDescent="0.3">
      <c r="A634" s="1" t="s">
        <v>567</v>
      </c>
      <c r="B634" s="1">
        <v>2014</v>
      </c>
      <c r="C634" s="1" t="s">
        <v>588</v>
      </c>
      <c r="D634" s="2">
        <v>4</v>
      </c>
      <c r="E634" s="2">
        <v>174</v>
      </c>
      <c r="F634" s="2">
        <v>870</v>
      </c>
    </row>
    <row r="635" spans="1:6" x14ac:dyDescent="0.3">
      <c r="A635" s="1" t="s">
        <v>567</v>
      </c>
      <c r="B635" s="1">
        <v>2014</v>
      </c>
      <c r="C635" s="1" t="s">
        <v>589</v>
      </c>
      <c r="D635" s="2">
        <v>2</v>
      </c>
      <c r="E635" s="2">
        <v>10</v>
      </c>
      <c r="F635" s="2">
        <v>60</v>
      </c>
    </row>
    <row r="636" spans="1:6" x14ac:dyDescent="0.3">
      <c r="A636" s="1" t="s">
        <v>567</v>
      </c>
      <c r="B636" s="1">
        <v>2014</v>
      </c>
      <c r="C636" s="1" t="s">
        <v>590</v>
      </c>
      <c r="D636" s="2">
        <v>4</v>
      </c>
      <c r="E636" s="2">
        <v>56</v>
      </c>
      <c r="F636" s="2">
        <v>336</v>
      </c>
    </row>
    <row r="637" spans="1:6" x14ac:dyDescent="0.3">
      <c r="A637" s="1" t="s">
        <v>567</v>
      </c>
      <c r="B637" s="1">
        <v>2014</v>
      </c>
      <c r="C637" s="1" t="s">
        <v>591</v>
      </c>
      <c r="D637" s="2">
        <v>6</v>
      </c>
      <c r="E637" s="2">
        <v>150</v>
      </c>
      <c r="F637" s="2">
        <v>900</v>
      </c>
    </row>
    <row r="638" spans="1:6" x14ac:dyDescent="0.3">
      <c r="A638" s="1" t="s">
        <v>567</v>
      </c>
      <c r="B638" s="1">
        <v>2014</v>
      </c>
      <c r="C638" s="1" t="s">
        <v>592</v>
      </c>
      <c r="D638" s="2">
        <v>8</v>
      </c>
      <c r="E638" s="2">
        <v>47</v>
      </c>
      <c r="F638" s="2">
        <v>282</v>
      </c>
    </row>
    <row r="639" spans="1:6" x14ac:dyDescent="0.3">
      <c r="A639" s="1" t="s">
        <v>567</v>
      </c>
      <c r="B639" s="1">
        <v>2014</v>
      </c>
      <c r="C639" s="1" t="s">
        <v>593</v>
      </c>
      <c r="D639" s="2">
        <v>11</v>
      </c>
      <c r="E639" s="2">
        <v>149</v>
      </c>
      <c r="F639" s="2">
        <v>737</v>
      </c>
    </row>
    <row r="640" spans="1:6" x14ac:dyDescent="0.3">
      <c r="A640" s="1" t="s">
        <v>567</v>
      </c>
      <c r="B640" s="1">
        <v>2014</v>
      </c>
      <c r="C640" s="1" t="s">
        <v>594</v>
      </c>
      <c r="D640" s="2">
        <v>9</v>
      </c>
      <c r="E640" s="2">
        <v>111</v>
      </c>
      <c r="F640" s="2">
        <v>666</v>
      </c>
    </row>
    <row r="641" spans="1:6" x14ac:dyDescent="0.3">
      <c r="A641" s="1" t="s">
        <v>567</v>
      </c>
      <c r="B641" s="1">
        <v>2014</v>
      </c>
      <c r="C641" s="1" t="s">
        <v>595</v>
      </c>
      <c r="D641" s="2">
        <v>15</v>
      </c>
      <c r="E641" s="2">
        <v>153</v>
      </c>
      <c r="F641" s="2">
        <v>918</v>
      </c>
    </row>
    <row r="642" spans="1:6" x14ac:dyDescent="0.3">
      <c r="A642" s="1" t="s">
        <v>567</v>
      </c>
      <c r="B642" s="1">
        <v>2014</v>
      </c>
      <c r="C642" s="1" t="s">
        <v>596</v>
      </c>
      <c r="D642" s="2">
        <v>19</v>
      </c>
      <c r="E642" s="2">
        <v>650</v>
      </c>
      <c r="F642" s="2">
        <v>3900</v>
      </c>
    </row>
    <row r="643" spans="1:6" x14ac:dyDescent="0.3">
      <c r="A643" s="1" t="s">
        <v>567</v>
      </c>
      <c r="B643" s="1">
        <v>2014</v>
      </c>
      <c r="C643" s="1" t="s">
        <v>597</v>
      </c>
      <c r="D643" s="2">
        <v>9</v>
      </c>
      <c r="E643" s="2">
        <v>39</v>
      </c>
      <c r="F643" s="2">
        <v>234</v>
      </c>
    </row>
    <row r="644" spans="1:6" x14ac:dyDescent="0.3">
      <c r="A644" s="1" t="s">
        <v>567</v>
      </c>
      <c r="B644" s="1">
        <v>2014</v>
      </c>
      <c r="C644" s="1" t="s">
        <v>598</v>
      </c>
      <c r="D644" s="2">
        <v>9</v>
      </c>
      <c r="E644" s="2">
        <v>79</v>
      </c>
      <c r="F644" s="2">
        <v>206</v>
      </c>
    </row>
    <row r="645" spans="1:6" x14ac:dyDescent="0.3">
      <c r="A645" s="1" t="s">
        <v>567</v>
      </c>
      <c r="B645" s="1">
        <v>2014</v>
      </c>
      <c r="C645" s="1" t="s">
        <v>599</v>
      </c>
      <c r="D645" s="2">
        <v>6</v>
      </c>
      <c r="E645" s="2">
        <v>927</v>
      </c>
      <c r="F645" s="2">
        <v>3747</v>
      </c>
    </row>
    <row r="646" spans="1:6" x14ac:dyDescent="0.3">
      <c r="A646" s="1" t="s">
        <v>567</v>
      </c>
      <c r="B646" s="1">
        <v>2014</v>
      </c>
      <c r="C646" s="1" t="s">
        <v>600</v>
      </c>
      <c r="D646" s="2">
        <v>10</v>
      </c>
      <c r="E646" s="2">
        <v>610</v>
      </c>
      <c r="F646" s="2">
        <v>3050</v>
      </c>
    </row>
    <row r="647" spans="1:6" x14ac:dyDescent="0.3">
      <c r="A647" s="1" t="s">
        <v>567</v>
      </c>
      <c r="B647" s="1">
        <v>2014</v>
      </c>
      <c r="C647" s="1" t="s">
        <v>601</v>
      </c>
      <c r="D647" s="2">
        <v>8</v>
      </c>
      <c r="E647" s="2">
        <v>139</v>
      </c>
      <c r="F647" s="2">
        <v>594</v>
      </c>
    </row>
    <row r="648" spans="1:6" x14ac:dyDescent="0.3">
      <c r="A648" s="1" t="s">
        <v>567</v>
      </c>
      <c r="B648" s="1">
        <v>2014</v>
      </c>
      <c r="C648" s="1" t="s">
        <v>602</v>
      </c>
      <c r="D648" s="2">
        <v>31</v>
      </c>
      <c r="E648" s="2">
        <v>6841</v>
      </c>
      <c r="F648" s="2">
        <v>25764</v>
      </c>
    </row>
    <row r="649" spans="1:6" x14ac:dyDescent="0.3">
      <c r="A649" s="1" t="s">
        <v>567</v>
      </c>
      <c r="B649" s="1">
        <v>2014</v>
      </c>
      <c r="C649" s="1" t="s">
        <v>603</v>
      </c>
      <c r="D649" s="2">
        <v>15</v>
      </c>
      <c r="E649" s="2">
        <v>575</v>
      </c>
      <c r="F649" s="2">
        <v>1124</v>
      </c>
    </row>
    <row r="650" spans="1:6" x14ac:dyDescent="0.3">
      <c r="A650" s="1" t="s">
        <v>567</v>
      </c>
      <c r="B650" s="1">
        <v>2014</v>
      </c>
      <c r="C650" s="1" t="s">
        <v>604</v>
      </c>
      <c r="D650" s="2">
        <v>15</v>
      </c>
      <c r="E650" s="2">
        <v>575</v>
      </c>
      <c r="F650" s="2">
        <v>1975</v>
      </c>
    </row>
    <row r="651" spans="1:6" x14ac:dyDescent="0.3">
      <c r="A651" s="1" t="s">
        <v>567</v>
      </c>
      <c r="B651" s="1">
        <v>2014</v>
      </c>
      <c r="C651" s="1" t="s">
        <v>605</v>
      </c>
      <c r="D651" s="2">
        <v>12</v>
      </c>
      <c r="E651" s="2">
        <v>239</v>
      </c>
      <c r="F651" s="2">
        <v>729</v>
      </c>
    </row>
    <row r="652" spans="1:6" x14ac:dyDescent="0.3">
      <c r="A652" s="1" t="s">
        <v>567</v>
      </c>
      <c r="B652" s="1">
        <v>2014</v>
      </c>
      <c r="C652" s="1" t="s">
        <v>606</v>
      </c>
      <c r="D652" s="2">
        <v>12</v>
      </c>
      <c r="E652" s="2">
        <v>14</v>
      </c>
      <c r="F652" s="2">
        <v>84</v>
      </c>
    </row>
    <row r="653" spans="1:6" x14ac:dyDescent="0.3">
      <c r="A653" s="1" t="s">
        <v>567</v>
      </c>
      <c r="B653" s="1">
        <v>2014</v>
      </c>
      <c r="C653" s="1" t="s">
        <v>607</v>
      </c>
      <c r="D653" s="2">
        <v>9</v>
      </c>
      <c r="E653" s="2">
        <v>9</v>
      </c>
      <c r="F653" s="2">
        <v>625</v>
      </c>
    </row>
    <row r="654" spans="1:6" x14ac:dyDescent="0.3">
      <c r="A654" s="1" t="s">
        <v>567</v>
      </c>
      <c r="B654" s="1">
        <v>2014</v>
      </c>
      <c r="C654" s="1" t="s">
        <v>608</v>
      </c>
      <c r="D654" s="2">
        <v>5</v>
      </c>
      <c r="E654" s="2">
        <v>184</v>
      </c>
      <c r="F654" s="2">
        <v>1104</v>
      </c>
    </row>
    <row r="655" spans="1:6" x14ac:dyDescent="0.3">
      <c r="A655" s="1" t="s">
        <v>567</v>
      </c>
      <c r="B655" s="1">
        <v>2014</v>
      </c>
      <c r="C655" s="1" t="s">
        <v>609</v>
      </c>
      <c r="D655" s="2">
        <v>11</v>
      </c>
      <c r="E655" s="2">
        <v>22</v>
      </c>
      <c r="F655" s="2">
        <v>132</v>
      </c>
    </row>
    <row r="656" spans="1:6" x14ac:dyDescent="0.3">
      <c r="A656" s="1" t="s">
        <v>567</v>
      </c>
      <c r="B656" s="1">
        <v>2014</v>
      </c>
      <c r="C656" s="1" t="s">
        <v>610</v>
      </c>
      <c r="D656" s="2">
        <v>12</v>
      </c>
      <c r="E656" s="2">
        <v>40</v>
      </c>
      <c r="F656" s="2">
        <v>240</v>
      </c>
    </row>
    <row r="657" spans="1:6" x14ac:dyDescent="0.3">
      <c r="A657" s="1" t="s">
        <v>567</v>
      </c>
      <c r="B657" s="1">
        <v>2014</v>
      </c>
      <c r="C657" s="1" t="s">
        <v>583</v>
      </c>
      <c r="D657" s="2">
        <v>19</v>
      </c>
      <c r="E657" s="2">
        <v>70</v>
      </c>
      <c r="F657" s="2">
        <v>420</v>
      </c>
    </row>
    <row r="658" spans="1:6" x14ac:dyDescent="0.3">
      <c r="A658" s="1" t="s">
        <v>567</v>
      </c>
      <c r="B658" s="1">
        <v>2014</v>
      </c>
      <c r="C658" s="1" t="s">
        <v>611</v>
      </c>
      <c r="D658" s="2">
        <v>6</v>
      </c>
      <c r="E658" s="2">
        <v>15</v>
      </c>
      <c r="F658" s="2">
        <v>90</v>
      </c>
    </row>
    <row r="659" spans="1:6" x14ac:dyDescent="0.3">
      <c r="A659" s="1" t="s">
        <v>567</v>
      </c>
      <c r="B659" s="1">
        <v>2014</v>
      </c>
      <c r="C659" s="1" t="s">
        <v>612</v>
      </c>
      <c r="D659" s="2">
        <v>11</v>
      </c>
      <c r="E659" s="2">
        <v>1500</v>
      </c>
      <c r="F659" s="2">
        <v>9000</v>
      </c>
    </row>
    <row r="660" spans="1:6" x14ac:dyDescent="0.3">
      <c r="A660" s="1" t="s">
        <v>567</v>
      </c>
      <c r="B660" s="1">
        <v>2014</v>
      </c>
      <c r="C660" s="1" t="s">
        <v>613</v>
      </c>
      <c r="D660" s="2">
        <v>4</v>
      </c>
      <c r="E660" s="2">
        <v>41</v>
      </c>
      <c r="F660" s="2">
        <v>165</v>
      </c>
    </row>
    <row r="661" spans="1:6" x14ac:dyDescent="0.3">
      <c r="A661" s="1" t="s">
        <v>567</v>
      </c>
      <c r="B661" s="1">
        <v>2014</v>
      </c>
      <c r="C661" s="1" t="s">
        <v>614</v>
      </c>
      <c r="D661" s="2">
        <v>2</v>
      </c>
      <c r="E661" s="2">
        <v>3</v>
      </c>
      <c r="F661" s="2">
        <v>17</v>
      </c>
    </row>
    <row r="662" spans="1:6" x14ac:dyDescent="0.3">
      <c r="A662" s="1" t="s">
        <v>567</v>
      </c>
      <c r="B662" s="1">
        <v>2014</v>
      </c>
      <c r="C662" s="1" t="s">
        <v>615</v>
      </c>
      <c r="D662" s="2">
        <v>2</v>
      </c>
      <c r="E662" s="2">
        <v>38</v>
      </c>
      <c r="F662" s="2">
        <v>148</v>
      </c>
    </row>
    <row r="663" spans="1:6" x14ac:dyDescent="0.3">
      <c r="A663" s="1" t="s">
        <v>567</v>
      </c>
      <c r="B663" s="1">
        <v>2014</v>
      </c>
      <c r="C663" s="1" t="s">
        <v>616</v>
      </c>
      <c r="D663" s="2">
        <v>17</v>
      </c>
      <c r="E663" s="2">
        <v>188</v>
      </c>
      <c r="F663" s="2">
        <v>681</v>
      </c>
    </row>
    <row r="664" spans="1:6" x14ac:dyDescent="0.3">
      <c r="A664" s="1" t="s">
        <v>567</v>
      </c>
      <c r="B664" s="1">
        <v>2014</v>
      </c>
      <c r="C664" s="1" t="s">
        <v>617</v>
      </c>
      <c r="D664" s="2">
        <v>9</v>
      </c>
      <c r="E664" s="2">
        <v>76</v>
      </c>
      <c r="F664" s="2">
        <v>295</v>
      </c>
    </row>
    <row r="665" spans="1:6" x14ac:dyDescent="0.3">
      <c r="A665" s="1" t="s">
        <v>567</v>
      </c>
      <c r="B665" s="1">
        <v>2014</v>
      </c>
      <c r="C665" s="1" t="s">
        <v>618</v>
      </c>
      <c r="D665" s="2">
        <v>3</v>
      </c>
      <c r="E665" s="2">
        <v>43</v>
      </c>
      <c r="F665" s="2">
        <v>150</v>
      </c>
    </row>
    <row r="666" spans="1:6" x14ac:dyDescent="0.3">
      <c r="A666" s="1" t="s">
        <v>567</v>
      </c>
      <c r="B666" s="1">
        <v>2014</v>
      </c>
      <c r="C666" s="1" t="s">
        <v>619</v>
      </c>
      <c r="D666" s="2">
        <v>1</v>
      </c>
      <c r="E666" s="2">
        <v>2</v>
      </c>
      <c r="F666" s="2">
        <v>10</v>
      </c>
    </row>
    <row r="667" spans="1:6" x14ac:dyDescent="0.3">
      <c r="A667" s="1" t="s">
        <v>567</v>
      </c>
      <c r="B667" s="1">
        <v>2014</v>
      </c>
      <c r="C667" s="1" t="s">
        <v>620</v>
      </c>
      <c r="D667" s="2">
        <v>3</v>
      </c>
      <c r="E667" s="2">
        <v>43</v>
      </c>
      <c r="F667" s="2">
        <v>158</v>
      </c>
    </row>
    <row r="668" spans="1:6" x14ac:dyDescent="0.3">
      <c r="A668" s="1" t="s">
        <v>567</v>
      </c>
      <c r="B668" s="1">
        <v>2014</v>
      </c>
      <c r="C668" s="1" t="s">
        <v>621</v>
      </c>
      <c r="D668" s="2">
        <v>1</v>
      </c>
      <c r="E668" s="2">
        <v>24</v>
      </c>
      <c r="F668" s="2">
        <v>68</v>
      </c>
    </row>
    <row r="669" spans="1:6" x14ac:dyDescent="0.3">
      <c r="A669" s="1" t="s">
        <v>567</v>
      </c>
      <c r="B669" s="1">
        <v>2014</v>
      </c>
      <c r="C669" s="1" t="s">
        <v>622</v>
      </c>
      <c r="D669" s="2">
        <v>7</v>
      </c>
      <c r="E669" s="2">
        <v>152</v>
      </c>
      <c r="F669" s="2">
        <v>599</v>
      </c>
    </row>
    <row r="670" spans="1:6" x14ac:dyDescent="0.3">
      <c r="A670" s="1" t="s">
        <v>567</v>
      </c>
      <c r="B670" s="1">
        <v>2014</v>
      </c>
      <c r="C670" s="1" t="s">
        <v>623</v>
      </c>
      <c r="D670" s="2">
        <v>1</v>
      </c>
      <c r="E670" s="2">
        <v>1</v>
      </c>
      <c r="F670" s="2">
        <v>6</v>
      </c>
    </row>
    <row r="671" spans="1:6" x14ac:dyDescent="0.3">
      <c r="A671" s="1" t="s">
        <v>567</v>
      </c>
      <c r="B671" s="1">
        <v>2014</v>
      </c>
      <c r="C671" s="1" t="s">
        <v>624</v>
      </c>
      <c r="D671" s="2">
        <v>6</v>
      </c>
      <c r="E671" s="2">
        <v>151</v>
      </c>
      <c r="F671" s="2">
        <v>593</v>
      </c>
    </row>
    <row r="672" spans="1:6" x14ac:dyDescent="0.3">
      <c r="A672" s="1" t="s">
        <v>567</v>
      </c>
      <c r="B672" s="1">
        <v>2014</v>
      </c>
      <c r="C672" s="1" t="s">
        <v>625</v>
      </c>
      <c r="D672" s="2">
        <v>5</v>
      </c>
      <c r="E672" s="2">
        <v>30</v>
      </c>
      <c r="F672" s="2">
        <v>153</v>
      </c>
    </row>
    <row r="673" spans="1:6" x14ac:dyDescent="0.3">
      <c r="A673" s="1" t="s">
        <v>567</v>
      </c>
      <c r="B673" s="1">
        <v>2014</v>
      </c>
      <c r="C673" s="1" t="s">
        <v>626</v>
      </c>
      <c r="D673" s="2">
        <v>5</v>
      </c>
      <c r="E673" s="2">
        <v>30</v>
      </c>
      <c r="F673" s="2">
        <v>153</v>
      </c>
    </row>
    <row r="674" spans="1:6" x14ac:dyDescent="0.3">
      <c r="A674" s="1" t="s">
        <v>567</v>
      </c>
      <c r="B674" s="1">
        <v>2014</v>
      </c>
      <c r="C674" s="1" t="s">
        <v>627</v>
      </c>
      <c r="D674" s="2">
        <v>7</v>
      </c>
      <c r="E674" s="2">
        <v>21</v>
      </c>
      <c r="F674" s="2">
        <v>85</v>
      </c>
    </row>
    <row r="675" spans="1:6" x14ac:dyDescent="0.3">
      <c r="A675" s="1" t="s">
        <v>567</v>
      </c>
      <c r="B675" s="1">
        <v>2014</v>
      </c>
      <c r="C675" s="1" t="s">
        <v>628</v>
      </c>
      <c r="D675" s="2">
        <v>1</v>
      </c>
      <c r="E675" s="2">
        <v>1</v>
      </c>
      <c r="F675" s="2">
        <v>5</v>
      </c>
    </row>
    <row r="676" spans="1:6" x14ac:dyDescent="0.3">
      <c r="A676" s="1" t="s">
        <v>567</v>
      </c>
      <c r="B676" s="1">
        <v>2014</v>
      </c>
      <c r="C676" s="1" t="s">
        <v>629</v>
      </c>
      <c r="D676" s="2">
        <v>5</v>
      </c>
      <c r="E676" s="2">
        <v>16</v>
      </c>
      <c r="F676" s="2">
        <v>64</v>
      </c>
    </row>
    <row r="677" spans="1:6" x14ac:dyDescent="0.3">
      <c r="A677" s="1" t="s">
        <v>567</v>
      </c>
      <c r="B677" s="1">
        <v>2014</v>
      </c>
      <c r="C677" s="1" t="s">
        <v>630</v>
      </c>
      <c r="D677" s="2">
        <v>1</v>
      </c>
      <c r="E677" s="2">
        <v>4</v>
      </c>
      <c r="F677" s="2">
        <v>16</v>
      </c>
    </row>
    <row r="678" spans="1:6" x14ac:dyDescent="0.3">
      <c r="A678" s="1" t="s">
        <v>567</v>
      </c>
      <c r="B678" s="1">
        <v>2014</v>
      </c>
      <c r="C678" s="1" t="s">
        <v>631</v>
      </c>
      <c r="D678" s="2">
        <v>1293</v>
      </c>
      <c r="E678" s="2">
        <v>150908</v>
      </c>
      <c r="F678" s="2">
        <v>679017</v>
      </c>
    </row>
    <row r="679" spans="1:6" x14ac:dyDescent="0.3">
      <c r="A679" s="1" t="s">
        <v>567</v>
      </c>
      <c r="B679" s="1">
        <v>2014</v>
      </c>
      <c r="C679" s="1" t="s">
        <v>632</v>
      </c>
      <c r="D679" s="2">
        <v>353</v>
      </c>
      <c r="E679" s="2">
        <v>13467</v>
      </c>
      <c r="F679" s="2">
        <v>63303</v>
      </c>
    </row>
    <row r="680" spans="1:6" x14ac:dyDescent="0.3">
      <c r="A680" s="1" t="s">
        <v>567</v>
      </c>
      <c r="B680" s="1">
        <v>2014</v>
      </c>
      <c r="C680" s="1" t="s">
        <v>633</v>
      </c>
      <c r="D680" s="2">
        <v>1</v>
      </c>
      <c r="E680" s="2">
        <v>307</v>
      </c>
      <c r="F680" s="2">
        <v>1263</v>
      </c>
    </row>
    <row r="681" spans="1:6" x14ac:dyDescent="0.3">
      <c r="A681" s="1" t="s">
        <v>567</v>
      </c>
      <c r="B681" s="1">
        <v>2014</v>
      </c>
      <c r="C681" s="1" t="s">
        <v>634</v>
      </c>
      <c r="D681" s="2">
        <v>12</v>
      </c>
      <c r="E681" s="2">
        <v>400</v>
      </c>
      <c r="F681" s="2">
        <v>2000</v>
      </c>
    </row>
    <row r="682" spans="1:6" x14ac:dyDescent="0.3">
      <c r="A682" s="1" t="s">
        <v>567</v>
      </c>
      <c r="B682" s="1">
        <v>2014</v>
      </c>
      <c r="C682" s="1" t="s">
        <v>635</v>
      </c>
      <c r="D682" s="2">
        <v>11</v>
      </c>
      <c r="E682" s="2">
        <v>163</v>
      </c>
      <c r="F682" s="2">
        <v>825</v>
      </c>
    </row>
    <row r="683" spans="1:6" x14ac:dyDescent="0.3">
      <c r="A683" s="1" t="s">
        <v>567</v>
      </c>
      <c r="B683" s="1">
        <v>2014</v>
      </c>
      <c r="C683" s="1" t="s">
        <v>636</v>
      </c>
      <c r="D683" s="2">
        <v>11</v>
      </c>
      <c r="E683" s="2">
        <v>315</v>
      </c>
      <c r="F683" s="2">
        <v>1257</v>
      </c>
    </row>
    <row r="684" spans="1:6" x14ac:dyDescent="0.3">
      <c r="A684" s="1" t="s">
        <v>567</v>
      </c>
      <c r="B684" s="1">
        <v>2014</v>
      </c>
      <c r="C684" s="1" t="s">
        <v>637</v>
      </c>
      <c r="D684" s="2">
        <v>3</v>
      </c>
      <c r="E684" s="2">
        <v>211</v>
      </c>
      <c r="F684" s="2">
        <v>844</v>
      </c>
    </row>
    <row r="685" spans="1:6" x14ac:dyDescent="0.3">
      <c r="A685" s="1" t="s">
        <v>567</v>
      </c>
      <c r="B685" s="1">
        <v>2014</v>
      </c>
      <c r="C685" s="1" t="s">
        <v>638</v>
      </c>
      <c r="D685" s="2">
        <v>1</v>
      </c>
      <c r="E685" s="2">
        <v>12</v>
      </c>
      <c r="F685" s="2">
        <v>56</v>
      </c>
    </row>
    <row r="686" spans="1:6" x14ac:dyDescent="0.3">
      <c r="A686" s="1" t="s">
        <v>567</v>
      </c>
      <c r="B686" s="1">
        <v>2014</v>
      </c>
      <c r="C686" s="1" t="s">
        <v>639</v>
      </c>
      <c r="D686" s="2">
        <v>66</v>
      </c>
      <c r="E686" s="2">
        <v>2493</v>
      </c>
      <c r="F686" s="2">
        <v>11837</v>
      </c>
    </row>
    <row r="687" spans="1:6" x14ac:dyDescent="0.3">
      <c r="A687" s="1" t="s">
        <v>567</v>
      </c>
      <c r="B687" s="1">
        <v>2014</v>
      </c>
      <c r="C687" s="1" t="s">
        <v>640</v>
      </c>
      <c r="D687" s="2">
        <v>16</v>
      </c>
      <c r="E687" s="2">
        <v>2169</v>
      </c>
      <c r="F687" s="2">
        <v>10845</v>
      </c>
    </row>
    <row r="688" spans="1:6" x14ac:dyDescent="0.3">
      <c r="A688" s="1" t="s">
        <v>567</v>
      </c>
      <c r="B688" s="1">
        <v>2014</v>
      </c>
      <c r="C688" s="1" t="s">
        <v>641</v>
      </c>
      <c r="D688" s="2">
        <v>21</v>
      </c>
      <c r="E688" s="2">
        <v>106</v>
      </c>
      <c r="F688" s="2">
        <v>530</v>
      </c>
    </row>
    <row r="689" spans="1:6" x14ac:dyDescent="0.3">
      <c r="A689" s="1" t="s">
        <v>567</v>
      </c>
      <c r="B689" s="1">
        <v>2014</v>
      </c>
      <c r="C689" s="1" t="s">
        <v>642</v>
      </c>
      <c r="D689" s="2">
        <v>12</v>
      </c>
      <c r="E689" s="2">
        <v>940</v>
      </c>
      <c r="F689" s="2">
        <v>3237</v>
      </c>
    </row>
    <row r="690" spans="1:6" x14ac:dyDescent="0.3">
      <c r="A690" s="1" t="s">
        <v>567</v>
      </c>
      <c r="B690" s="1">
        <v>2014</v>
      </c>
      <c r="C690" s="1" t="s">
        <v>643</v>
      </c>
      <c r="D690" s="2">
        <v>14</v>
      </c>
      <c r="E690" s="2">
        <v>123</v>
      </c>
      <c r="F690" s="2">
        <v>526</v>
      </c>
    </row>
    <row r="691" spans="1:6" x14ac:dyDescent="0.3">
      <c r="A691" s="1" t="s">
        <v>567</v>
      </c>
      <c r="B691" s="1">
        <v>2014</v>
      </c>
      <c r="C691" s="1" t="s">
        <v>644</v>
      </c>
      <c r="D691" s="2">
        <v>16</v>
      </c>
      <c r="E691" s="2">
        <v>1432</v>
      </c>
      <c r="F691" s="2">
        <v>7160</v>
      </c>
    </row>
    <row r="692" spans="1:6" x14ac:dyDescent="0.3">
      <c r="A692" s="1" t="s">
        <v>567</v>
      </c>
      <c r="B692" s="1">
        <v>2014</v>
      </c>
      <c r="C692" s="1" t="s">
        <v>645</v>
      </c>
      <c r="D692" s="2">
        <v>26</v>
      </c>
      <c r="E692" s="2">
        <v>324</v>
      </c>
      <c r="F692" s="2">
        <v>1418</v>
      </c>
    </row>
    <row r="693" spans="1:6" x14ac:dyDescent="0.3">
      <c r="A693" s="1" t="s">
        <v>567</v>
      </c>
      <c r="B693" s="1">
        <v>2014</v>
      </c>
      <c r="C693" s="1" t="s">
        <v>646</v>
      </c>
      <c r="D693" s="2">
        <v>12</v>
      </c>
      <c r="E693" s="2">
        <v>127</v>
      </c>
      <c r="F693" s="2">
        <v>442</v>
      </c>
    </row>
    <row r="694" spans="1:6" x14ac:dyDescent="0.3">
      <c r="A694" s="1" t="s">
        <v>567</v>
      </c>
      <c r="B694" s="1">
        <v>2014</v>
      </c>
      <c r="C694" s="1" t="s">
        <v>647</v>
      </c>
      <c r="D694" s="2">
        <v>25</v>
      </c>
      <c r="E694" s="2">
        <v>405</v>
      </c>
      <c r="F694" s="2">
        <v>1593</v>
      </c>
    </row>
    <row r="695" spans="1:6" x14ac:dyDescent="0.3">
      <c r="A695" s="1" t="s">
        <v>567</v>
      </c>
      <c r="B695" s="1">
        <v>2014</v>
      </c>
      <c r="C695" s="1" t="s">
        <v>648</v>
      </c>
      <c r="D695" s="2">
        <v>21</v>
      </c>
      <c r="E695" s="2">
        <v>254</v>
      </c>
      <c r="F695" s="2">
        <v>1136</v>
      </c>
    </row>
    <row r="696" spans="1:6" x14ac:dyDescent="0.3">
      <c r="A696" s="1" t="s">
        <v>567</v>
      </c>
      <c r="B696" s="1">
        <v>2014</v>
      </c>
      <c r="C696" s="1" t="s">
        <v>649</v>
      </c>
      <c r="D696" s="2">
        <v>7</v>
      </c>
      <c r="E696" s="2">
        <v>863</v>
      </c>
      <c r="F696" s="2">
        <v>4315</v>
      </c>
    </row>
    <row r="697" spans="1:6" x14ac:dyDescent="0.3">
      <c r="A697" s="1" t="s">
        <v>567</v>
      </c>
      <c r="B697" s="1">
        <v>2014</v>
      </c>
      <c r="C697" s="1" t="s">
        <v>650</v>
      </c>
      <c r="D697" s="2">
        <v>10</v>
      </c>
      <c r="E697" s="2">
        <v>274</v>
      </c>
      <c r="F697" s="2">
        <v>1136</v>
      </c>
    </row>
    <row r="698" spans="1:6" x14ac:dyDescent="0.3">
      <c r="A698" s="1" t="s">
        <v>567</v>
      </c>
      <c r="B698" s="1">
        <v>2014</v>
      </c>
      <c r="C698" s="1" t="s">
        <v>651</v>
      </c>
      <c r="D698" s="2">
        <v>11</v>
      </c>
      <c r="E698" s="2">
        <v>503</v>
      </c>
      <c r="F698" s="2">
        <v>2515</v>
      </c>
    </row>
    <row r="699" spans="1:6" x14ac:dyDescent="0.3">
      <c r="A699" s="1" t="s">
        <v>567</v>
      </c>
      <c r="B699" s="1">
        <v>2014</v>
      </c>
      <c r="C699" s="1" t="s">
        <v>652</v>
      </c>
      <c r="D699" s="2">
        <v>28</v>
      </c>
      <c r="E699" s="2">
        <v>1810</v>
      </c>
      <c r="F699" s="2">
        <v>9050</v>
      </c>
    </row>
    <row r="700" spans="1:6" x14ac:dyDescent="0.3">
      <c r="A700" s="1" t="s">
        <v>567</v>
      </c>
      <c r="B700" s="1">
        <v>2014</v>
      </c>
      <c r="C700" s="1" t="s">
        <v>653</v>
      </c>
      <c r="D700" s="2">
        <v>3</v>
      </c>
      <c r="E700" s="2">
        <v>44</v>
      </c>
      <c r="F700" s="2">
        <v>200</v>
      </c>
    </row>
    <row r="701" spans="1:6" x14ac:dyDescent="0.3">
      <c r="A701" s="1" t="s">
        <v>567</v>
      </c>
      <c r="B701" s="1">
        <v>2014</v>
      </c>
      <c r="C701" s="1" t="s">
        <v>654</v>
      </c>
      <c r="D701" s="2">
        <v>4</v>
      </c>
      <c r="E701" s="2">
        <v>14</v>
      </c>
      <c r="F701" s="2">
        <v>60</v>
      </c>
    </row>
    <row r="702" spans="1:6" x14ac:dyDescent="0.3">
      <c r="A702" s="1" t="s">
        <v>567</v>
      </c>
      <c r="B702" s="1">
        <v>2014</v>
      </c>
      <c r="C702" s="1" t="s">
        <v>655</v>
      </c>
      <c r="D702" s="2">
        <v>1</v>
      </c>
      <c r="E702" s="2">
        <v>11</v>
      </c>
      <c r="F702" s="2">
        <v>48</v>
      </c>
    </row>
    <row r="703" spans="1:6" x14ac:dyDescent="0.3">
      <c r="A703" s="1" t="s">
        <v>567</v>
      </c>
      <c r="B703" s="1">
        <v>2014</v>
      </c>
      <c r="C703" s="1" t="s">
        <v>656</v>
      </c>
      <c r="D703" s="2" t="s">
        <v>657</v>
      </c>
      <c r="E703" s="2" t="s">
        <v>658</v>
      </c>
      <c r="F703" s="2" t="s">
        <v>659</v>
      </c>
    </row>
    <row r="704" spans="1:6" x14ac:dyDescent="0.3">
      <c r="A704" s="1" t="s">
        <v>567</v>
      </c>
      <c r="B704" s="1">
        <v>2014</v>
      </c>
      <c r="C704" s="1" t="s">
        <v>660</v>
      </c>
      <c r="D704" s="2">
        <v>601</v>
      </c>
      <c r="E704" s="2">
        <v>63849</v>
      </c>
      <c r="F704" s="2">
        <v>313215</v>
      </c>
    </row>
    <row r="705" spans="1:6" x14ac:dyDescent="0.3">
      <c r="A705" s="1" t="s">
        <v>567</v>
      </c>
      <c r="B705" s="1">
        <v>2014</v>
      </c>
      <c r="C705" s="1" t="s">
        <v>661</v>
      </c>
      <c r="D705" s="2">
        <v>34</v>
      </c>
      <c r="E705" s="2">
        <v>3661</v>
      </c>
      <c r="F705" s="2">
        <v>20340</v>
      </c>
    </row>
    <row r="706" spans="1:6" x14ac:dyDescent="0.3">
      <c r="A706" s="1" t="s">
        <v>567</v>
      </c>
      <c r="B706" s="1">
        <v>2014</v>
      </c>
      <c r="C706" s="1" t="s">
        <v>662</v>
      </c>
      <c r="D706" s="2">
        <v>33</v>
      </c>
      <c r="E706" s="2">
        <v>2496</v>
      </c>
      <c r="F706" s="2">
        <v>12480</v>
      </c>
    </row>
    <row r="707" spans="1:6" x14ac:dyDescent="0.3">
      <c r="A707" s="1" t="s">
        <v>567</v>
      </c>
      <c r="B707" s="1">
        <v>2014</v>
      </c>
      <c r="C707" s="1" t="s">
        <v>663</v>
      </c>
      <c r="D707" s="2">
        <v>18</v>
      </c>
      <c r="E707" s="2">
        <v>2566</v>
      </c>
      <c r="F707" s="2">
        <v>14896</v>
      </c>
    </row>
    <row r="708" spans="1:6" x14ac:dyDescent="0.3">
      <c r="A708" s="1" t="s">
        <v>567</v>
      </c>
      <c r="B708" s="1">
        <v>2014</v>
      </c>
      <c r="C708" s="1" t="s">
        <v>664</v>
      </c>
      <c r="D708" s="2">
        <v>30</v>
      </c>
      <c r="E708" s="2">
        <v>6704</v>
      </c>
      <c r="F708" s="2">
        <v>40224</v>
      </c>
    </row>
    <row r="709" spans="1:6" x14ac:dyDescent="0.3">
      <c r="A709" s="1" t="s">
        <v>567</v>
      </c>
      <c r="B709" s="1">
        <v>2014</v>
      </c>
      <c r="C709" s="1" t="s">
        <v>665</v>
      </c>
      <c r="D709" s="2">
        <v>13</v>
      </c>
      <c r="E709" s="2">
        <v>533</v>
      </c>
      <c r="F709" s="2">
        <v>2212</v>
      </c>
    </row>
    <row r="710" spans="1:6" x14ac:dyDescent="0.3">
      <c r="A710" s="1" t="s">
        <v>567</v>
      </c>
      <c r="B710" s="1">
        <v>2014</v>
      </c>
      <c r="C710" s="1" t="s">
        <v>666</v>
      </c>
      <c r="D710" s="2">
        <v>32</v>
      </c>
      <c r="E710" s="2">
        <v>2959</v>
      </c>
      <c r="F710" s="2">
        <v>11872</v>
      </c>
    </row>
    <row r="711" spans="1:6" x14ac:dyDescent="0.3">
      <c r="A711" s="1" t="s">
        <v>567</v>
      </c>
      <c r="B711" s="1">
        <v>2014</v>
      </c>
      <c r="C711" s="1" t="s">
        <v>667</v>
      </c>
      <c r="D711" s="2">
        <v>7</v>
      </c>
      <c r="E711" s="2">
        <v>1600</v>
      </c>
      <c r="F711" s="2">
        <v>8750</v>
      </c>
    </row>
    <row r="712" spans="1:6" x14ac:dyDescent="0.3">
      <c r="A712" s="1" t="s">
        <v>567</v>
      </c>
      <c r="B712" s="1">
        <v>2014</v>
      </c>
      <c r="C712" s="1" t="s">
        <v>668</v>
      </c>
      <c r="D712" s="2">
        <v>9</v>
      </c>
      <c r="E712" s="2">
        <v>551</v>
      </c>
      <c r="F712" s="2">
        <v>2605</v>
      </c>
    </row>
    <row r="713" spans="1:6" x14ac:dyDescent="0.3">
      <c r="A713" s="1" t="s">
        <v>567</v>
      </c>
      <c r="B713" s="1">
        <v>2014</v>
      </c>
      <c r="C713" s="1" t="s">
        <v>669</v>
      </c>
      <c r="D713" s="2">
        <v>36</v>
      </c>
      <c r="E713" s="2">
        <v>3470</v>
      </c>
      <c r="F713" s="2">
        <v>13467</v>
      </c>
    </row>
    <row r="714" spans="1:6" x14ac:dyDescent="0.3">
      <c r="A714" s="1" t="s">
        <v>567</v>
      </c>
      <c r="B714" s="1">
        <v>2014</v>
      </c>
      <c r="C714" s="1" t="s">
        <v>670</v>
      </c>
      <c r="D714" s="2">
        <v>8</v>
      </c>
      <c r="E714" s="2">
        <v>161</v>
      </c>
      <c r="F714" s="2">
        <v>759</v>
      </c>
    </row>
    <row r="715" spans="1:6" x14ac:dyDescent="0.3">
      <c r="A715" s="1" t="s">
        <v>567</v>
      </c>
      <c r="B715" s="1">
        <v>2014</v>
      </c>
      <c r="C715" s="1" t="s">
        <v>671</v>
      </c>
      <c r="D715" s="2">
        <v>36</v>
      </c>
      <c r="E715" s="2">
        <v>4000</v>
      </c>
      <c r="F715" s="2">
        <v>20000</v>
      </c>
    </row>
    <row r="716" spans="1:6" x14ac:dyDescent="0.3">
      <c r="A716" s="1" t="s">
        <v>567</v>
      </c>
      <c r="B716" s="1">
        <v>2014</v>
      </c>
      <c r="C716" s="1" t="s">
        <v>672</v>
      </c>
      <c r="D716" s="2">
        <v>1</v>
      </c>
      <c r="E716" s="2">
        <v>2</v>
      </c>
      <c r="F716" s="2">
        <v>15</v>
      </c>
    </row>
    <row r="717" spans="1:6" x14ac:dyDescent="0.3">
      <c r="A717" s="1" t="s">
        <v>567</v>
      </c>
      <c r="B717" s="1">
        <v>2014</v>
      </c>
      <c r="C717" s="1" t="s">
        <v>673</v>
      </c>
      <c r="D717" s="2">
        <v>24</v>
      </c>
      <c r="E717" s="2">
        <v>602</v>
      </c>
      <c r="F717" s="2">
        <v>3010</v>
      </c>
    </row>
    <row r="718" spans="1:6" x14ac:dyDescent="0.3">
      <c r="A718" s="1" t="s">
        <v>567</v>
      </c>
      <c r="B718" s="1">
        <v>2014</v>
      </c>
      <c r="C718" s="1" t="s">
        <v>674</v>
      </c>
      <c r="D718" s="2">
        <v>3</v>
      </c>
      <c r="E718" s="2">
        <v>46</v>
      </c>
      <c r="F718" s="2">
        <v>185</v>
      </c>
    </row>
    <row r="719" spans="1:6" x14ac:dyDescent="0.3">
      <c r="A719" s="1" t="s">
        <v>567</v>
      </c>
      <c r="B719" s="1">
        <v>2014</v>
      </c>
      <c r="C719" s="1" t="s">
        <v>675</v>
      </c>
      <c r="D719" s="2">
        <v>11</v>
      </c>
      <c r="E719" s="2">
        <v>1006</v>
      </c>
      <c r="F719" s="2">
        <v>4885</v>
      </c>
    </row>
    <row r="720" spans="1:6" x14ac:dyDescent="0.3">
      <c r="A720" s="1" t="s">
        <v>567</v>
      </c>
      <c r="B720" s="1">
        <v>2014</v>
      </c>
      <c r="C720" s="1" t="s">
        <v>676</v>
      </c>
      <c r="D720" s="2">
        <v>11</v>
      </c>
      <c r="E720" s="2">
        <v>182</v>
      </c>
      <c r="F720" s="2">
        <v>894</v>
      </c>
    </row>
    <row r="721" spans="1:6" x14ac:dyDescent="0.3">
      <c r="A721" s="1" t="s">
        <v>567</v>
      </c>
      <c r="B721" s="1">
        <v>2014</v>
      </c>
      <c r="C721" s="1" t="s">
        <v>677</v>
      </c>
      <c r="D721" s="2">
        <v>34</v>
      </c>
      <c r="E721" s="2">
        <v>10973</v>
      </c>
      <c r="F721" s="2">
        <v>54865</v>
      </c>
    </row>
    <row r="722" spans="1:6" x14ac:dyDescent="0.3">
      <c r="A722" s="1" t="s">
        <v>567</v>
      </c>
      <c r="B722" s="1">
        <v>2014</v>
      </c>
      <c r="C722" s="1" t="s">
        <v>678</v>
      </c>
      <c r="D722" s="2">
        <v>18</v>
      </c>
      <c r="E722" s="2">
        <v>407</v>
      </c>
      <c r="F722" s="2">
        <v>2035</v>
      </c>
    </row>
    <row r="723" spans="1:6" x14ac:dyDescent="0.3">
      <c r="A723" s="1" t="s">
        <v>567</v>
      </c>
      <c r="B723" s="1">
        <v>2014</v>
      </c>
      <c r="C723" s="1" t="s">
        <v>679</v>
      </c>
      <c r="D723" s="2">
        <v>3</v>
      </c>
      <c r="E723" s="2">
        <v>6</v>
      </c>
      <c r="F723" s="2">
        <v>30</v>
      </c>
    </row>
    <row r="724" spans="1:6" x14ac:dyDescent="0.3">
      <c r="A724" s="1" t="s">
        <v>567</v>
      </c>
      <c r="B724" s="1">
        <v>2014</v>
      </c>
      <c r="C724" s="1" t="s">
        <v>680</v>
      </c>
      <c r="D724" s="2">
        <v>10</v>
      </c>
      <c r="E724" s="2">
        <v>659</v>
      </c>
      <c r="F724" s="2">
        <v>3295</v>
      </c>
    </row>
    <row r="725" spans="1:6" x14ac:dyDescent="0.3">
      <c r="A725" s="1" t="s">
        <v>567</v>
      </c>
      <c r="B725" s="1">
        <v>2014</v>
      </c>
      <c r="C725" s="1" t="s">
        <v>681</v>
      </c>
      <c r="D725" s="2">
        <v>24</v>
      </c>
      <c r="E725" s="2">
        <v>3512</v>
      </c>
      <c r="F725" s="2">
        <v>17560</v>
      </c>
    </row>
    <row r="726" spans="1:6" x14ac:dyDescent="0.3">
      <c r="A726" s="1" t="s">
        <v>567</v>
      </c>
      <c r="B726" s="1">
        <v>2014</v>
      </c>
      <c r="C726" s="1" t="s">
        <v>682</v>
      </c>
      <c r="D726" s="2">
        <v>31</v>
      </c>
      <c r="E726" s="2">
        <v>3246</v>
      </c>
      <c r="F726" s="2">
        <v>7873</v>
      </c>
    </row>
    <row r="727" spans="1:6" x14ac:dyDescent="0.3">
      <c r="A727" s="1" t="s">
        <v>567</v>
      </c>
      <c r="B727" s="1">
        <v>2014</v>
      </c>
      <c r="C727" s="1" t="s">
        <v>683</v>
      </c>
      <c r="D727" s="2">
        <v>33</v>
      </c>
      <c r="E727" s="2">
        <v>5627</v>
      </c>
      <c r="F727" s="2">
        <v>29700</v>
      </c>
    </row>
    <row r="728" spans="1:6" x14ac:dyDescent="0.3">
      <c r="A728" s="1" t="s">
        <v>567</v>
      </c>
      <c r="B728" s="1">
        <v>2014</v>
      </c>
      <c r="C728" s="1" t="s">
        <v>684</v>
      </c>
      <c r="D728" s="2">
        <v>47</v>
      </c>
      <c r="E728" s="2">
        <v>1861</v>
      </c>
      <c r="F728" s="2">
        <v>7839</v>
      </c>
    </row>
    <row r="729" spans="1:6" x14ac:dyDescent="0.3">
      <c r="A729" s="1" t="s">
        <v>567</v>
      </c>
      <c r="B729" s="1">
        <v>2014</v>
      </c>
      <c r="C729" s="1" t="s">
        <v>685</v>
      </c>
      <c r="D729" s="2">
        <v>8</v>
      </c>
      <c r="E729" s="2">
        <v>577</v>
      </c>
      <c r="F729" s="2">
        <v>2424</v>
      </c>
    </row>
    <row r="730" spans="1:6" x14ac:dyDescent="0.3">
      <c r="A730" s="1" t="s">
        <v>567</v>
      </c>
      <c r="B730" s="1">
        <v>2014</v>
      </c>
      <c r="C730" s="1" t="s">
        <v>686</v>
      </c>
      <c r="D730" s="2">
        <v>6</v>
      </c>
      <c r="E730" s="2">
        <v>746</v>
      </c>
      <c r="F730" s="2">
        <v>3820</v>
      </c>
    </row>
    <row r="731" spans="1:6" x14ac:dyDescent="0.3">
      <c r="A731" s="1" t="s">
        <v>567</v>
      </c>
      <c r="B731" s="1">
        <v>2014</v>
      </c>
      <c r="C731" s="1" t="s">
        <v>687</v>
      </c>
      <c r="D731" s="2">
        <v>7</v>
      </c>
      <c r="E731" s="2">
        <v>133</v>
      </c>
      <c r="F731" s="2">
        <v>665</v>
      </c>
    </row>
    <row r="732" spans="1:6" x14ac:dyDescent="0.3">
      <c r="A732" s="1" t="s">
        <v>567</v>
      </c>
      <c r="B732" s="1">
        <v>2014</v>
      </c>
      <c r="C732" s="1" t="s">
        <v>688</v>
      </c>
      <c r="D732" s="2">
        <v>25</v>
      </c>
      <c r="E732" s="2">
        <v>247</v>
      </c>
      <c r="F732" s="2">
        <v>1398</v>
      </c>
    </row>
    <row r="733" spans="1:6" x14ac:dyDescent="0.3">
      <c r="A733" s="1" t="s">
        <v>567</v>
      </c>
      <c r="B733" s="1">
        <v>2014</v>
      </c>
      <c r="C733" s="1" t="s">
        <v>689</v>
      </c>
      <c r="D733" s="2">
        <v>227</v>
      </c>
      <c r="E733" s="2">
        <v>18136</v>
      </c>
      <c r="F733" s="2">
        <v>72229</v>
      </c>
    </row>
    <row r="734" spans="1:6" x14ac:dyDescent="0.3">
      <c r="A734" s="1" t="s">
        <v>567</v>
      </c>
      <c r="B734" s="1">
        <v>2014</v>
      </c>
      <c r="C734" s="1" t="s">
        <v>690</v>
      </c>
      <c r="D734" s="2">
        <v>34</v>
      </c>
      <c r="E734" s="2">
        <v>686</v>
      </c>
      <c r="F734" s="2">
        <v>2748</v>
      </c>
    </row>
    <row r="735" spans="1:6" x14ac:dyDescent="0.3">
      <c r="A735" s="1" t="s">
        <v>567</v>
      </c>
      <c r="B735" s="1">
        <v>2014</v>
      </c>
      <c r="C735" s="1" t="s">
        <v>691</v>
      </c>
      <c r="D735" s="2">
        <v>33</v>
      </c>
      <c r="E735" s="2">
        <v>7437</v>
      </c>
      <c r="F735" s="2">
        <v>25921</v>
      </c>
    </row>
    <row r="736" spans="1:6" x14ac:dyDescent="0.3">
      <c r="A736" s="1" t="s">
        <v>567</v>
      </c>
      <c r="B736" s="1">
        <v>2014</v>
      </c>
      <c r="C736" s="1" t="s">
        <v>692</v>
      </c>
      <c r="D736" s="2">
        <v>35</v>
      </c>
      <c r="E736" s="2">
        <v>3400</v>
      </c>
      <c r="F736" s="2">
        <v>13399</v>
      </c>
    </row>
    <row r="737" spans="1:6" x14ac:dyDescent="0.3">
      <c r="A737" s="1" t="s">
        <v>567</v>
      </c>
      <c r="B737" s="1">
        <v>2014</v>
      </c>
      <c r="C737" s="1" t="s">
        <v>693</v>
      </c>
      <c r="D737" s="2">
        <v>11</v>
      </c>
      <c r="E737" s="2">
        <v>330</v>
      </c>
      <c r="F737" s="2">
        <v>1040</v>
      </c>
    </row>
    <row r="738" spans="1:6" x14ac:dyDescent="0.3">
      <c r="A738" s="1" t="s">
        <v>567</v>
      </c>
      <c r="B738" s="1">
        <v>2014</v>
      </c>
      <c r="C738" s="1" t="s">
        <v>694</v>
      </c>
      <c r="D738" s="2">
        <v>7</v>
      </c>
      <c r="E738" s="2">
        <v>34</v>
      </c>
      <c r="F738" s="2">
        <v>157</v>
      </c>
    </row>
    <row r="739" spans="1:6" x14ac:dyDescent="0.3">
      <c r="A739" s="1" t="s">
        <v>567</v>
      </c>
      <c r="B739" s="1">
        <v>2014</v>
      </c>
      <c r="C739" s="1" t="s">
        <v>583</v>
      </c>
      <c r="D739" s="2">
        <v>19</v>
      </c>
      <c r="E739" s="2">
        <v>1307</v>
      </c>
      <c r="F739" s="2">
        <v>6075</v>
      </c>
    </row>
    <row r="740" spans="1:6" x14ac:dyDescent="0.3">
      <c r="A740" s="1" t="s">
        <v>567</v>
      </c>
      <c r="B740" s="1">
        <v>2014</v>
      </c>
      <c r="C740" s="1" t="s">
        <v>695</v>
      </c>
      <c r="D740" s="2">
        <v>9</v>
      </c>
      <c r="E740" s="2">
        <v>99</v>
      </c>
      <c r="F740" s="2">
        <v>396</v>
      </c>
    </row>
    <row r="741" spans="1:6" x14ac:dyDescent="0.3">
      <c r="A741" s="1" t="s">
        <v>567</v>
      </c>
      <c r="B741" s="1">
        <v>2014</v>
      </c>
      <c r="C741" s="1" t="s">
        <v>696</v>
      </c>
      <c r="D741" s="2">
        <v>10</v>
      </c>
      <c r="E741" s="2">
        <v>102</v>
      </c>
      <c r="F741" s="2">
        <v>442</v>
      </c>
    </row>
    <row r="742" spans="1:6" x14ac:dyDescent="0.3">
      <c r="A742" s="1" t="s">
        <v>567</v>
      </c>
      <c r="B742" s="1">
        <v>2014</v>
      </c>
      <c r="C742" s="1" t="s">
        <v>697</v>
      </c>
      <c r="D742" s="2">
        <v>8</v>
      </c>
      <c r="E742" s="2">
        <v>16</v>
      </c>
      <c r="F742" s="2">
        <v>65</v>
      </c>
    </row>
    <row r="743" spans="1:6" x14ac:dyDescent="0.3">
      <c r="A743" s="1" t="s">
        <v>567</v>
      </c>
      <c r="B743" s="1">
        <v>2014</v>
      </c>
      <c r="C743" s="1" t="s">
        <v>698</v>
      </c>
      <c r="D743" s="2">
        <v>8</v>
      </c>
      <c r="E743" s="2">
        <v>533</v>
      </c>
      <c r="F743" s="2">
        <v>2112</v>
      </c>
    </row>
    <row r="744" spans="1:6" x14ac:dyDescent="0.3">
      <c r="A744" s="1" t="s">
        <v>567</v>
      </c>
      <c r="B744" s="1">
        <v>2014</v>
      </c>
      <c r="C744" s="1" t="s">
        <v>699</v>
      </c>
      <c r="D744" s="2">
        <v>7</v>
      </c>
      <c r="E744" s="2">
        <v>56</v>
      </c>
      <c r="F744" s="2">
        <v>275</v>
      </c>
    </row>
    <row r="745" spans="1:6" x14ac:dyDescent="0.3">
      <c r="A745" s="1" t="s">
        <v>567</v>
      </c>
      <c r="B745" s="1">
        <v>2014</v>
      </c>
      <c r="C745" s="1" t="s">
        <v>700</v>
      </c>
      <c r="D745" s="2">
        <v>5</v>
      </c>
      <c r="E745" s="2">
        <v>8</v>
      </c>
      <c r="F745" s="2">
        <v>32</v>
      </c>
    </row>
    <row r="746" spans="1:6" x14ac:dyDescent="0.3">
      <c r="A746" s="1" t="s">
        <v>567</v>
      </c>
      <c r="B746" s="1">
        <v>2014</v>
      </c>
      <c r="C746" s="1" t="s">
        <v>636</v>
      </c>
      <c r="D746" s="2">
        <v>3</v>
      </c>
      <c r="E746" s="2">
        <v>5</v>
      </c>
      <c r="F746" s="2">
        <v>21</v>
      </c>
    </row>
    <row r="747" spans="1:6" x14ac:dyDescent="0.3">
      <c r="A747" s="1" t="s">
        <v>567</v>
      </c>
      <c r="B747" s="1">
        <v>2014</v>
      </c>
      <c r="C747" s="1" t="s">
        <v>701</v>
      </c>
      <c r="D747" s="2">
        <v>14</v>
      </c>
      <c r="E747" s="2">
        <v>1035</v>
      </c>
      <c r="F747" s="2">
        <v>3997</v>
      </c>
    </row>
    <row r="748" spans="1:6" x14ac:dyDescent="0.3">
      <c r="A748" s="1" t="s">
        <v>567</v>
      </c>
      <c r="B748" s="1">
        <v>2014</v>
      </c>
      <c r="C748" s="1" t="s">
        <v>702</v>
      </c>
      <c r="D748" s="2">
        <v>5</v>
      </c>
      <c r="E748" s="2">
        <v>62</v>
      </c>
      <c r="F748" s="2">
        <v>251</v>
      </c>
    </row>
    <row r="749" spans="1:6" x14ac:dyDescent="0.3">
      <c r="A749" s="1" t="s">
        <v>567</v>
      </c>
      <c r="B749" s="1">
        <v>2014</v>
      </c>
      <c r="C749" s="1" t="s">
        <v>703</v>
      </c>
      <c r="D749" s="2">
        <v>18</v>
      </c>
      <c r="E749" s="2">
        <v>3011</v>
      </c>
      <c r="F749" s="2">
        <v>15234</v>
      </c>
    </row>
    <row r="750" spans="1:6" x14ac:dyDescent="0.3">
      <c r="A750" s="1" t="s">
        <v>567</v>
      </c>
      <c r="B750" s="1">
        <v>2014</v>
      </c>
      <c r="C750" s="1" t="s">
        <v>704</v>
      </c>
      <c r="D750" s="2">
        <v>1</v>
      </c>
      <c r="E750" s="2">
        <v>15</v>
      </c>
      <c r="F750" s="2">
        <v>64</v>
      </c>
    </row>
    <row r="751" spans="1:6" x14ac:dyDescent="0.3">
      <c r="A751" s="1" t="s">
        <v>567</v>
      </c>
      <c r="B751" s="1">
        <v>2014</v>
      </c>
      <c r="C751" s="1" t="s">
        <v>705</v>
      </c>
      <c r="D751" s="2">
        <v>112</v>
      </c>
      <c r="E751" s="2">
        <v>55456</v>
      </c>
      <c r="F751" s="2">
        <v>230270</v>
      </c>
    </row>
    <row r="752" spans="1:6" x14ac:dyDescent="0.3">
      <c r="A752" s="1" t="s">
        <v>567</v>
      </c>
      <c r="B752" s="1">
        <v>2014</v>
      </c>
      <c r="C752" s="1" t="s">
        <v>706</v>
      </c>
      <c r="D752" s="2">
        <v>27</v>
      </c>
      <c r="E752" s="2">
        <v>275</v>
      </c>
      <c r="F752" s="2">
        <v>1375</v>
      </c>
    </row>
    <row r="753" spans="1:6" x14ac:dyDescent="0.3">
      <c r="A753" s="1" t="s">
        <v>567</v>
      </c>
      <c r="B753" s="1">
        <v>2014</v>
      </c>
      <c r="C753" s="1" t="s">
        <v>636</v>
      </c>
      <c r="D753" s="2">
        <v>3</v>
      </c>
      <c r="E753" s="2">
        <v>114</v>
      </c>
      <c r="F753" s="2">
        <v>687</v>
      </c>
    </row>
    <row r="754" spans="1:6" x14ac:dyDescent="0.3">
      <c r="A754" s="1" t="s">
        <v>567</v>
      </c>
      <c r="B754" s="1">
        <v>2014</v>
      </c>
      <c r="C754" s="1" t="s">
        <v>707</v>
      </c>
      <c r="D754" s="2">
        <v>1</v>
      </c>
      <c r="E754" s="2">
        <v>25</v>
      </c>
      <c r="F754" s="2">
        <v>105</v>
      </c>
    </row>
    <row r="755" spans="1:6" x14ac:dyDescent="0.3">
      <c r="A755" s="1" t="s">
        <v>567</v>
      </c>
      <c r="B755" s="1">
        <v>2014</v>
      </c>
      <c r="C755" s="1" t="s">
        <v>708</v>
      </c>
      <c r="D755" s="2">
        <v>1</v>
      </c>
      <c r="E755" s="2">
        <v>145</v>
      </c>
      <c r="F755" s="2">
        <v>725</v>
      </c>
    </row>
    <row r="756" spans="1:6" x14ac:dyDescent="0.3">
      <c r="A756" s="1" t="s">
        <v>567</v>
      </c>
      <c r="B756" s="1">
        <v>2014</v>
      </c>
      <c r="C756" s="1" t="s">
        <v>709</v>
      </c>
      <c r="D756" s="2">
        <v>4</v>
      </c>
      <c r="E756" s="2">
        <v>11</v>
      </c>
      <c r="F756" s="2">
        <v>23</v>
      </c>
    </row>
    <row r="757" spans="1:6" x14ac:dyDescent="0.3">
      <c r="A757" s="1" t="s">
        <v>567</v>
      </c>
      <c r="B757" s="1">
        <v>2014</v>
      </c>
      <c r="C757" s="1" t="s">
        <v>710</v>
      </c>
      <c r="D757" s="2">
        <v>24</v>
      </c>
      <c r="E757" s="2">
        <v>17183</v>
      </c>
      <c r="F757" s="2">
        <v>42394</v>
      </c>
    </row>
    <row r="758" spans="1:6" x14ac:dyDescent="0.3">
      <c r="A758" s="1" t="s">
        <v>567</v>
      </c>
      <c r="B758" s="1">
        <v>2014</v>
      </c>
      <c r="C758" s="1" t="s">
        <v>711</v>
      </c>
      <c r="D758" s="2">
        <v>15</v>
      </c>
      <c r="E758" s="2">
        <v>3580</v>
      </c>
      <c r="F758" s="2">
        <v>14320</v>
      </c>
    </row>
    <row r="759" spans="1:6" x14ac:dyDescent="0.3">
      <c r="A759" s="1" t="s">
        <v>567</v>
      </c>
      <c r="B759" s="1">
        <v>2014</v>
      </c>
      <c r="C759" s="1" t="s">
        <v>712</v>
      </c>
      <c r="D759" s="2">
        <v>31</v>
      </c>
      <c r="E759" s="2">
        <v>33057</v>
      </c>
      <c r="F759" s="2">
        <v>165285</v>
      </c>
    </row>
    <row r="760" spans="1:6" x14ac:dyDescent="0.3">
      <c r="A760" s="1" t="s">
        <v>567</v>
      </c>
      <c r="B760" s="1">
        <v>2014</v>
      </c>
      <c r="C760" s="1" t="s">
        <v>713</v>
      </c>
      <c r="D760" s="2">
        <v>3</v>
      </c>
      <c r="E760" s="2">
        <v>537</v>
      </c>
      <c r="F760" s="2">
        <v>2728</v>
      </c>
    </row>
    <row r="761" spans="1:6" x14ac:dyDescent="0.3">
      <c r="A761" s="1" t="s">
        <v>567</v>
      </c>
      <c r="B761" s="1">
        <v>2014</v>
      </c>
      <c r="C761" s="1" t="s">
        <v>714</v>
      </c>
      <c r="D761" s="2">
        <v>3</v>
      </c>
      <c r="E761" s="2">
        <v>529</v>
      </c>
      <c r="F761" s="2">
        <v>2628</v>
      </c>
    </row>
    <row r="762" spans="1:6" x14ac:dyDescent="0.3">
      <c r="A762" s="1" t="s">
        <v>567</v>
      </c>
      <c r="B762" s="1">
        <v>2014</v>
      </c>
      <c r="C762" s="1" t="s">
        <v>715</v>
      </c>
      <c r="D762" s="2">
        <v>19</v>
      </c>
      <c r="E762" s="2">
        <v>497</v>
      </c>
      <c r="F762" s="2">
        <v>1992</v>
      </c>
    </row>
    <row r="763" spans="1:6" x14ac:dyDescent="0.3">
      <c r="A763" s="1" t="s">
        <v>567</v>
      </c>
      <c r="B763" s="1">
        <v>2014</v>
      </c>
      <c r="C763" s="1" t="s">
        <v>716</v>
      </c>
      <c r="D763" s="2">
        <v>1</v>
      </c>
      <c r="E763" s="2">
        <v>55</v>
      </c>
      <c r="F763" s="2">
        <v>117</v>
      </c>
    </row>
    <row r="764" spans="1:6" x14ac:dyDescent="0.3">
      <c r="A764" s="1" t="s">
        <v>567</v>
      </c>
      <c r="B764" s="1">
        <v>2014</v>
      </c>
      <c r="C764" s="1" t="s">
        <v>717</v>
      </c>
      <c r="D764" s="2">
        <v>1</v>
      </c>
      <c r="E764" s="2">
        <v>55</v>
      </c>
      <c r="F764" s="2">
        <v>117</v>
      </c>
    </row>
    <row r="765" spans="1:6" x14ac:dyDescent="0.3">
      <c r="A765" s="1" t="s">
        <v>567</v>
      </c>
      <c r="B765" s="1">
        <v>2014</v>
      </c>
      <c r="C765" s="1" t="s">
        <v>718</v>
      </c>
      <c r="D765" s="2">
        <v>1</v>
      </c>
      <c r="E765" s="2">
        <v>127</v>
      </c>
      <c r="F765" s="2">
        <v>435</v>
      </c>
    </row>
    <row r="766" spans="1:6" x14ac:dyDescent="0.3">
      <c r="A766" s="1" t="s">
        <v>567</v>
      </c>
      <c r="B766" s="1">
        <v>2014</v>
      </c>
      <c r="C766" s="1" t="s">
        <v>719</v>
      </c>
      <c r="D766" s="2">
        <v>1</v>
      </c>
      <c r="E766" s="2">
        <v>127</v>
      </c>
      <c r="F766" s="2">
        <v>435</v>
      </c>
    </row>
    <row r="767" spans="1:6" x14ac:dyDescent="0.3">
      <c r="A767" s="1" t="s">
        <v>567</v>
      </c>
      <c r="B767" s="1">
        <v>2014</v>
      </c>
      <c r="C767" s="1" t="s">
        <v>720</v>
      </c>
      <c r="D767" s="2">
        <v>17</v>
      </c>
      <c r="E767" s="2">
        <v>315</v>
      </c>
      <c r="F767" s="2">
        <v>1440</v>
      </c>
    </row>
    <row r="768" spans="1:6" x14ac:dyDescent="0.3">
      <c r="A768" s="1" t="s">
        <v>567</v>
      </c>
      <c r="B768" s="1">
        <v>2014</v>
      </c>
      <c r="C768" s="1" t="s">
        <v>721</v>
      </c>
      <c r="D768" s="2">
        <v>4</v>
      </c>
      <c r="E768" s="2">
        <v>79</v>
      </c>
      <c r="F768" s="2">
        <v>428</v>
      </c>
    </row>
    <row r="769" spans="1:6" x14ac:dyDescent="0.3">
      <c r="A769" s="1" t="s">
        <v>567</v>
      </c>
      <c r="B769" s="1">
        <v>2014</v>
      </c>
      <c r="C769" s="1" t="s">
        <v>722</v>
      </c>
      <c r="D769" s="2">
        <v>1</v>
      </c>
      <c r="E769" s="2">
        <v>4</v>
      </c>
      <c r="F769" s="2">
        <v>17</v>
      </c>
    </row>
    <row r="770" spans="1:6" x14ac:dyDescent="0.3">
      <c r="A770" s="1" t="s">
        <v>567</v>
      </c>
      <c r="B770" s="1">
        <v>2014</v>
      </c>
      <c r="C770" s="1" t="s">
        <v>723</v>
      </c>
      <c r="D770" s="2">
        <v>3</v>
      </c>
      <c r="E770" s="2">
        <v>24</v>
      </c>
      <c r="F770" s="2">
        <v>88</v>
      </c>
    </row>
    <row r="771" spans="1:6" x14ac:dyDescent="0.3">
      <c r="A771" s="1" t="s">
        <v>567</v>
      </c>
      <c r="B771" s="1">
        <v>2014</v>
      </c>
      <c r="C771" s="1" t="s">
        <v>724</v>
      </c>
      <c r="D771" s="2">
        <v>9</v>
      </c>
      <c r="E771" s="2">
        <v>208</v>
      </c>
      <c r="F771" s="2">
        <v>907</v>
      </c>
    </row>
    <row r="772" spans="1:6" x14ac:dyDescent="0.3">
      <c r="A772" s="1" t="s">
        <v>567</v>
      </c>
      <c r="B772" s="1">
        <v>2014</v>
      </c>
      <c r="C772" s="1" t="s">
        <v>725</v>
      </c>
      <c r="D772" s="2">
        <v>251</v>
      </c>
      <c r="E772" s="2">
        <v>75612</v>
      </c>
      <c r="F772" s="2">
        <v>357813</v>
      </c>
    </row>
    <row r="773" spans="1:6" x14ac:dyDescent="0.3">
      <c r="A773" s="1" t="s">
        <v>567</v>
      </c>
      <c r="B773" s="1">
        <v>2014</v>
      </c>
      <c r="C773" s="1" t="s">
        <v>726</v>
      </c>
      <c r="D773" s="2">
        <v>1</v>
      </c>
      <c r="E773" s="2">
        <v>43</v>
      </c>
      <c r="F773" s="2">
        <v>197</v>
      </c>
    </row>
    <row r="774" spans="1:6" x14ac:dyDescent="0.3">
      <c r="A774" s="1" t="s">
        <v>567</v>
      </c>
      <c r="B774" s="1">
        <v>2014</v>
      </c>
      <c r="C774" s="1" t="s">
        <v>727</v>
      </c>
      <c r="D774" s="2">
        <v>1</v>
      </c>
      <c r="E774" s="2">
        <v>43</v>
      </c>
      <c r="F774" s="2">
        <v>197</v>
      </c>
    </row>
    <row r="775" spans="1:6" x14ac:dyDescent="0.3">
      <c r="A775" s="1" t="s">
        <v>567</v>
      </c>
      <c r="B775" s="1">
        <v>2014</v>
      </c>
      <c r="C775" s="1" t="s">
        <v>728</v>
      </c>
      <c r="D775" s="2">
        <v>112</v>
      </c>
      <c r="E775" s="2">
        <v>47289</v>
      </c>
      <c r="F775" s="2">
        <v>231922</v>
      </c>
    </row>
    <row r="776" spans="1:6" x14ac:dyDescent="0.3">
      <c r="A776" s="1" t="s">
        <v>567</v>
      </c>
      <c r="B776" s="1">
        <v>2014</v>
      </c>
      <c r="C776" s="1" t="s">
        <v>729</v>
      </c>
      <c r="D776" s="2">
        <v>8</v>
      </c>
      <c r="E776" s="2">
        <v>1248</v>
      </c>
      <c r="F776" s="2">
        <v>4781</v>
      </c>
    </row>
    <row r="777" spans="1:6" x14ac:dyDescent="0.3">
      <c r="A777" s="1" t="s">
        <v>567</v>
      </c>
      <c r="B777" s="1">
        <v>2014</v>
      </c>
      <c r="C777" s="1" t="s">
        <v>730</v>
      </c>
      <c r="D777" s="2">
        <v>14</v>
      </c>
      <c r="E777" s="2">
        <v>18669</v>
      </c>
      <c r="F777" s="2">
        <v>93345</v>
      </c>
    </row>
    <row r="778" spans="1:6" x14ac:dyDescent="0.3">
      <c r="A778" s="1" t="s">
        <v>567</v>
      </c>
      <c r="B778" s="1">
        <v>2014</v>
      </c>
      <c r="C778" s="1" t="s">
        <v>731</v>
      </c>
      <c r="D778" s="2">
        <v>3</v>
      </c>
      <c r="E778" s="2">
        <v>123</v>
      </c>
      <c r="F778" s="2">
        <v>533</v>
      </c>
    </row>
    <row r="779" spans="1:6" x14ac:dyDescent="0.3">
      <c r="A779" s="1" t="s">
        <v>567</v>
      </c>
      <c r="B779" s="1">
        <v>2014</v>
      </c>
      <c r="C779" s="1" t="s">
        <v>732</v>
      </c>
      <c r="D779" s="2">
        <v>6</v>
      </c>
      <c r="E779" s="2">
        <v>1009</v>
      </c>
      <c r="F779" s="2">
        <v>4904</v>
      </c>
    </row>
    <row r="780" spans="1:6" x14ac:dyDescent="0.3">
      <c r="A780" s="1" t="s">
        <v>567</v>
      </c>
      <c r="B780" s="1">
        <v>2014</v>
      </c>
      <c r="C780" s="1" t="s">
        <v>733</v>
      </c>
      <c r="D780" s="2">
        <v>9</v>
      </c>
      <c r="E780" s="2">
        <v>282</v>
      </c>
      <c r="F780" s="2">
        <v>1412</v>
      </c>
    </row>
    <row r="781" spans="1:6" x14ac:dyDescent="0.3">
      <c r="A781" s="1" t="s">
        <v>567</v>
      </c>
      <c r="B781" s="1">
        <v>2014</v>
      </c>
      <c r="C781" s="1" t="s">
        <v>734</v>
      </c>
      <c r="D781" s="2">
        <v>4</v>
      </c>
      <c r="E781" s="2">
        <v>25</v>
      </c>
      <c r="F781" s="2">
        <v>128</v>
      </c>
    </row>
    <row r="782" spans="1:6" x14ac:dyDescent="0.3">
      <c r="A782" s="1" t="s">
        <v>567</v>
      </c>
      <c r="B782" s="1">
        <v>2014</v>
      </c>
      <c r="C782" s="1" t="s">
        <v>735</v>
      </c>
      <c r="D782" s="2">
        <v>2</v>
      </c>
      <c r="E782" s="2">
        <v>18</v>
      </c>
      <c r="F782" s="2">
        <v>88</v>
      </c>
    </row>
    <row r="783" spans="1:6" x14ac:dyDescent="0.3">
      <c r="A783" s="1" t="s">
        <v>567</v>
      </c>
      <c r="B783" s="1">
        <v>2014</v>
      </c>
      <c r="C783" s="1" t="s">
        <v>736</v>
      </c>
      <c r="D783" s="2">
        <v>3</v>
      </c>
      <c r="E783" s="2">
        <v>230</v>
      </c>
      <c r="F783" s="2">
        <v>1130</v>
      </c>
    </row>
    <row r="784" spans="1:6" x14ac:dyDescent="0.3">
      <c r="A784" s="1" t="s">
        <v>567</v>
      </c>
      <c r="B784" s="1">
        <v>2014</v>
      </c>
      <c r="C784" s="1" t="s">
        <v>737</v>
      </c>
      <c r="D784" s="2">
        <v>16</v>
      </c>
      <c r="E784" s="2">
        <v>3661</v>
      </c>
      <c r="F784" s="2">
        <v>18286</v>
      </c>
    </row>
    <row r="785" spans="1:6" x14ac:dyDescent="0.3">
      <c r="A785" s="1" t="s">
        <v>567</v>
      </c>
      <c r="B785" s="1">
        <v>2014</v>
      </c>
      <c r="C785" s="1" t="s">
        <v>738</v>
      </c>
      <c r="D785" s="2">
        <v>19</v>
      </c>
      <c r="E785" s="2">
        <v>20745</v>
      </c>
      <c r="F785" s="2">
        <v>100977</v>
      </c>
    </row>
    <row r="786" spans="1:6" x14ac:dyDescent="0.3">
      <c r="A786" s="1" t="s">
        <v>567</v>
      </c>
      <c r="B786" s="1">
        <v>2014</v>
      </c>
      <c r="C786" s="1" t="s">
        <v>739</v>
      </c>
      <c r="D786" s="2">
        <v>18</v>
      </c>
      <c r="E786" s="2">
        <v>564</v>
      </c>
      <c r="F786" s="2">
        <v>2705</v>
      </c>
    </row>
    <row r="787" spans="1:6" x14ac:dyDescent="0.3">
      <c r="A787" s="1" t="s">
        <v>567</v>
      </c>
      <c r="B787" s="1">
        <v>2014</v>
      </c>
      <c r="C787" s="1" t="s">
        <v>740</v>
      </c>
      <c r="D787" s="2">
        <v>1</v>
      </c>
      <c r="E787" s="2">
        <v>40</v>
      </c>
      <c r="F787" s="2">
        <v>136</v>
      </c>
    </row>
    <row r="788" spans="1:6" x14ac:dyDescent="0.3">
      <c r="A788" s="1" t="s">
        <v>567</v>
      </c>
      <c r="B788" s="1">
        <v>2014</v>
      </c>
      <c r="C788" s="1" t="s">
        <v>683</v>
      </c>
      <c r="D788" s="2">
        <v>9</v>
      </c>
      <c r="E788" s="2">
        <v>675</v>
      </c>
      <c r="F788" s="2">
        <v>3497</v>
      </c>
    </row>
    <row r="789" spans="1:6" x14ac:dyDescent="0.3">
      <c r="A789" s="1" t="s">
        <v>567</v>
      </c>
      <c r="B789" s="1">
        <v>2014</v>
      </c>
      <c r="C789" s="1" t="s">
        <v>741</v>
      </c>
      <c r="D789" s="2">
        <v>16</v>
      </c>
      <c r="E789" s="2">
        <v>4650</v>
      </c>
      <c r="F789" s="2">
        <v>27707</v>
      </c>
    </row>
    <row r="790" spans="1:6" x14ac:dyDescent="0.3">
      <c r="A790" s="1" t="s">
        <v>567</v>
      </c>
      <c r="B790" s="1">
        <v>2014</v>
      </c>
      <c r="C790" s="1" t="s">
        <v>742</v>
      </c>
      <c r="D790" s="2">
        <v>4</v>
      </c>
      <c r="E790" s="2">
        <v>1867</v>
      </c>
      <c r="F790" s="2">
        <v>13167</v>
      </c>
    </row>
    <row r="791" spans="1:6" x14ac:dyDescent="0.3">
      <c r="A791" s="1" t="s">
        <v>567</v>
      </c>
      <c r="B791" s="1">
        <v>2014</v>
      </c>
      <c r="C791" s="1" t="s">
        <v>743</v>
      </c>
      <c r="D791" s="2">
        <v>6</v>
      </c>
      <c r="E791" s="2">
        <v>1445</v>
      </c>
      <c r="F791" s="2">
        <v>8595</v>
      </c>
    </row>
    <row r="792" spans="1:6" x14ac:dyDescent="0.3">
      <c r="A792" s="1" t="s">
        <v>567</v>
      </c>
      <c r="B792" s="1">
        <v>2014</v>
      </c>
      <c r="C792" s="1" t="s">
        <v>598</v>
      </c>
      <c r="D792" s="2">
        <v>6</v>
      </c>
      <c r="E792" s="2">
        <v>1338</v>
      </c>
      <c r="F792" s="2">
        <v>5945</v>
      </c>
    </row>
    <row r="793" spans="1:6" x14ac:dyDescent="0.3">
      <c r="A793" s="1" t="s">
        <v>567</v>
      </c>
      <c r="B793" s="1">
        <v>2014</v>
      </c>
      <c r="C793" s="1" t="s">
        <v>744</v>
      </c>
      <c r="D793" s="2">
        <v>42</v>
      </c>
      <c r="E793" s="2">
        <v>11464</v>
      </c>
      <c r="F793" s="2">
        <v>54315</v>
      </c>
    </row>
    <row r="794" spans="1:6" x14ac:dyDescent="0.3">
      <c r="A794" s="1" t="s">
        <v>567</v>
      </c>
      <c r="B794" s="1">
        <v>2014</v>
      </c>
      <c r="C794" s="1" t="s">
        <v>745</v>
      </c>
      <c r="D794" s="2">
        <v>1</v>
      </c>
      <c r="E794" s="2">
        <v>92</v>
      </c>
      <c r="F794" s="2">
        <v>393</v>
      </c>
    </row>
    <row r="795" spans="1:6" x14ac:dyDescent="0.3">
      <c r="A795" s="1" t="s">
        <v>567</v>
      </c>
      <c r="B795" s="1">
        <v>2014</v>
      </c>
      <c r="C795" s="1" t="s">
        <v>746</v>
      </c>
      <c r="D795" s="2">
        <v>1</v>
      </c>
      <c r="E795" s="2">
        <v>2</v>
      </c>
      <c r="F795" s="2">
        <v>12</v>
      </c>
    </row>
    <row r="796" spans="1:6" x14ac:dyDescent="0.3">
      <c r="A796" s="1" t="s">
        <v>567</v>
      </c>
      <c r="B796" s="1">
        <v>2014</v>
      </c>
      <c r="C796" s="1" t="s">
        <v>747</v>
      </c>
      <c r="D796" s="2">
        <v>11</v>
      </c>
      <c r="E796" s="2">
        <v>5557</v>
      </c>
      <c r="F796" s="2">
        <v>27785</v>
      </c>
    </row>
    <row r="797" spans="1:6" x14ac:dyDescent="0.3">
      <c r="A797" s="1" t="s">
        <v>567</v>
      </c>
      <c r="B797" s="1">
        <v>2014</v>
      </c>
      <c r="C797" s="1" t="s">
        <v>748</v>
      </c>
      <c r="D797" s="2">
        <v>1</v>
      </c>
      <c r="E797" s="2">
        <v>5</v>
      </c>
      <c r="F797" s="2">
        <v>25</v>
      </c>
    </row>
    <row r="798" spans="1:6" x14ac:dyDescent="0.3">
      <c r="A798" s="1" t="s">
        <v>567</v>
      </c>
      <c r="B798" s="1">
        <v>2014</v>
      </c>
      <c r="C798" s="1" t="s">
        <v>749</v>
      </c>
      <c r="D798" s="2">
        <v>13</v>
      </c>
      <c r="E798" s="2">
        <v>3815</v>
      </c>
      <c r="F798" s="2">
        <v>19095</v>
      </c>
    </row>
    <row r="799" spans="1:6" x14ac:dyDescent="0.3">
      <c r="A799" s="1" t="s">
        <v>567</v>
      </c>
      <c r="B799" s="1">
        <v>2014</v>
      </c>
      <c r="C799" s="1" t="s">
        <v>750</v>
      </c>
      <c r="D799" s="2">
        <v>9</v>
      </c>
      <c r="E799" s="2">
        <v>1136</v>
      </c>
      <c r="F799" s="2">
        <v>3692</v>
      </c>
    </row>
    <row r="800" spans="1:6" x14ac:dyDescent="0.3">
      <c r="A800" s="1" t="s">
        <v>567</v>
      </c>
      <c r="B800" s="1">
        <v>2014</v>
      </c>
      <c r="C800" s="1" t="s">
        <v>703</v>
      </c>
      <c r="D800" s="2">
        <v>6</v>
      </c>
      <c r="E800" s="2">
        <v>857</v>
      </c>
      <c r="F800" s="2">
        <v>3313</v>
      </c>
    </row>
    <row r="801" spans="1:6" x14ac:dyDescent="0.3">
      <c r="A801" s="1" t="s">
        <v>567</v>
      </c>
      <c r="B801" s="1">
        <v>2014</v>
      </c>
      <c r="C801" s="1" t="s">
        <v>751</v>
      </c>
      <c r="D801" s="2">
        <v>60</v>
      </c>
      <c r="E801" s="2">
        <v>11663</v>
      </c>
      <c r="F801" s="2">
        <v>41673</v>
      </c>
    </row>
    <row r="802" spans="1:6" x14ac:dyDescent="0.3">
      <c r="A802" s="1" t="s">
        <v>567</v>
      </c>
      <c r="B802" s="1">
        <v>2014</v>
      </c>
      <c r="C802" s="1" t="s">
        <v>752</v>
      </c>
      <c r="D802" s="2">
        <v>24</v>
      </c>
      <c r="E802" s="2">
        <v>2925</v>
      </c>
      <c r="F802" s="2">
        <v>9750</v>
      </c>
    </row>
    <row r="803" spans="1:6" x14ac:dyDescent="0.3">
      <c r="A803" s="1" t="s">
        <v>567</v>
      </c>
      <c r="B803" s="1">
        <v>2014</v>
      </c>
      <c r="C803" s="1" t="s">
        <v>753</v>
      </c>
      <c r="D803" s="2">
        <v>12</v>
      </c>
      <c r="E803" s="2">
        <v>1341</v>
      </c>
      <c r="F803" s="2">
        <v>4972</v>
      </c>
    </row>
    <row r="804" spans="1:6" x14ac:dyDescent="0.3">
      <c r="A804" s="1" t="s">
        <v>567</v>
      </c>
      <c r="B804" s="1">
        <v>2014</v>
      </c>
      <c r="C804" s="1" t="s">
        <v>754</v>
      </c>
      <c r="D804" s="2">
        <v>4</v>
      </c>
      <c r="E804" s="2">
        <v>111</v>
      </c>
      <c r="F804" s="2">
        <v>517</v>
      </c>
    </row>
    <row r="805" spans="1:6" x14ac:dyDescent="0.3">
      <c r="A805" s="1" t="s">
        <v>567</v>
      </c>
      <c r="B805" s="1">
        <v>2014</v>
      </c>
      <c r="C805" s="1" t="s">
        <v>755</v>
      </c>
      <c r="D805" s="2">
        <v>2</v>
      </c>
      <c r="E805" s="2">
        <v>629</v>
      </c>
      <c r="F805" s="2">
        <v>2925</v>
      </c>
    </row>
    <row r="806" spans="1:6" x14ac:dyDescent="0.3">
      <c r="A806" s="1" t="s">
        <v>567</v>
      </c>
      <c r="B806" s="1">
        <v>2014</v>
      </c>
      <c r="C806" s="1" t="s">
        <v>605</v>
      </c>
      <c r="D806" s="2">
        <v>18</v>
      </c>
      <c r="E806" s="2">
        <v>6657</v>
      </c>
      <c r="F806" s="2">
        <v>23509</v>
      </c>
    </row>
    <row r="807" spans="1:6" x14ac:dyDescent="0.3">
      <c r="A807" s="1" t="s">
        <v>567</v>
      </c>
      <c r="B807" s="1">
        <v>2014</v>
      </c>
      <c r="C807" s="1" t="s">
        <v>756</v>
      </c>
      <c r="D807" s="2">
        <v>20</v>
      </c>
      <c r="E807" s="2">
        <v>503</v>
      </c>
      <c r="F807" s="2">
        <v>1999</v>
      </c>
    </row>
    <row r="808" spans="1:6" x14ac:dyDescent="0.3">
      <c r="A808" s="1" t="s">
        <v>567</v>
      </c>
      <c r="B808" s="1">
        <v>2014</v>
      </c>
      <c r="C808" s="1" t="s">
        <v>757</v>
      </c>
      <c r="D808" s="2">
        <v>1</v>
      </c>
      <c r="E808" s="2">
        <v>8</v>
      </c>
      <c r="F808" s="2">
        <v>32</v>
      </c>
    </row>
    <row r="809" spans="1:6" x14ac:dyDescent="0.3">
      <c r="A809" s="1" t="s">
        <v>567</v>
      </c>
      <c r="B809" s="1">
        <v>2014</v>
      </c>
      <c r="C809" s="1" t="s">
        <v>758</v>
      </c>
      <c r="D809" s="2">
        <v>2</v>
      </c>
      <c r="E809" s="2">
        <v>99</v>
      </c>
      <c r="F809" s="2">
        <v>392</v>
      </c>
    </row>
    <row r="810" spans="1:6" x14ac:dyDescent="0.3">
      <c r="A810" s="1" t="s">
        <v>567</v>
      </c>
      <c r="B810" s="1">
        <v>2014</v>
      </c>
      <c r="C810" s="1" t="s">
        <v>759</v>
      </c>
      <c r="D810" s="2">
        <v>1</v>
      </c>
      <c r="E810" s="2">
        <v>12</v>
      </c>
      <c r="F810" s="2">
        <v>53</v>
      </c>
    </row>
    <row r="811" spans="1:6" x14ac:dyDescent="0.3">
      <c r="A811" s="1" t="s">
        <v>567</v>
      </c>
      <c r="B811" s="1">
        <v>2014</v>
      </c>
      <c r="C811" s="1" t="s">
        <v>760</v>
      </c>
      <c r="D811" s="2">
        <v>2</v>
      </c>
      <c r="E811" s="2">
        <v>3</v>
      </c>
      <c r="F811" s="2">
        <v>9</v>
      </c>
    </row>
    <row r="812" spans="1:6" x14ac:dyDescent="0.3">
      <c r="A812" s="1" t="s">
        <v>567</v>
      </c>
      <c r="B812" s="1">
        <v>2014</v>
      </c>
      <c r="C812" s="1" t="s">
        <v>761</v>
      </c>
      <c r="D812" s="2">
        <v>1</v>
      </c>
      <c r="E812" s="2">
        <v>25</v>
      </c>
      <c r="F812" s="2">
        <v>108</v>
      </c>
    </row>
    <row r="813" spans="1:6" x14ac:dyDescent="0.3">
      <c r="A813" s="1" t="s">
        <v>567</v>
      </c>
      <c r="B813" s="1">
        <v>2014</v>
      </c>
      <c r="C813" s="1" t="s">
        <v>762</v>
      </c>
      <c r="D813" s="2">
        <v>1</v>
      </c>
      <c r="E813" s="2">
        <v>22</v>
      </c>
      <c r="F813" s="2">
        <v>67</v>
      </c>
    </row>
    <row r="814" spans="1:6" x14ac:dyDescent="0.3">
      <c r="A814" s="1" t="s">
        <v>567</v>
      </c>
      <c r="B814" s="1">
        <v>2014</v>
      </c>
      <c r="C814" s="1" t="s">
        <v>763</v>
      </c>
      <c r="D814" s="2">
        <v>1</v>
      </c>
      <c r="E814" s="2">
        <v>5</v>
      </c>
      <c r="F814" s="2">
        <v>15</v>
      </c>
    </row>
    <row r="815" spans="1:6" x14ac:dyDescent="0.3">
      <c r="A815" s="1" t="s">
        <v>567</v>
      </c>
      <c r="B815" s="1">
        <v>2014</v>
      </c>
      <c r="C815" s="1" t="s">
        <v>764</v>
      </c>
      <c r="D815" s="2">
        <v>2</v>
      </c>
      <c r="E815" s="2">
        <v>120</v>
      </c>
      <c r="F815" s="2">
        <v>460</v>
      </c>
    </row>
    <row r="816" spans="1:6" x14ac:dyDescent="0.3">
      <c r="A816" s="1" t="s">
        <v>567</v>
      </c>
      <c r="B816" s="1">
        <v>2014</v>
      </c>
      <c r="C816" s="1" t="s">
        <v>765</v>
      </c>
      <c r="D816" s="2">
        <v>1</v>
      </c>
      <c r="E816" s="2">
        <v>4</v>
      </c>
      <c r="F816" s="2">
        <v>15</v>
      </c>
    </row>
    <row r="817" spans="1:6" x14ac:dyDescent="0.3">
      <c r="A817" s="1" t="s">
        <v>567</v>
      </c>
      <c r="B817" s="1">
        <v>2014</v>
      </c>
      <c r="C817" s="1" t="s">
        <v>682</v>
      </c>
      <c r="D817" s="2">
        <v>8</v>
      </c>
      <c r="E817" s="2">
        <v>205</v>
      </c>
      <c r="F817" s="2">
        <v>848</v>
      </c>
    </row>
    <row r="818" spans="1:6" x14ac:dyDescent="0.3">
      <c r="A818" s="1" t="s">
        <v>567</v>
      </c>
      <c r="B818" s="1">
        <v>2014</v>
      </c>
      <c r="C818" s="1" t="s">
        <v>766</v>
      </c>
      <c r="D818" s="2">
        <v>95</v>
      </c>
      <c r="E818" s="2">
        <v>24821</v>
      </c>
      <c r="F818" s="2">
        <v>113889</v>
      </c>
    </row>
    <row r="819" spans="1:6" x14ac:dyDescent="0.3">
      <c r="A819" s="1" t="s">
        <v>567</v>
      </c>
      <c r="B819" s="1">
        <v>2014</v>
      </c>
      <c r="C819" s="1" t="s">
        <v>767</v>
      </c>
      <c r="D819" s="2">
        <v>7</v>
      </c>
      <c r="E819" s="2">
        <v>111</v>
      </c>
      <c r="F819" s="2">
        <v>440</v>
      </c>
    </row>
    <row r="820" spans="1:6" x14ac:dyDescent="0.3">
      <c r="A820" s="1" t="s">
        <v>567</v>
      </c>
      <c r="B820" s="1">
        <v>2014</v>
      </c>
      <c r="C820" s="1" t="s">
        <v>768</v>
      </c>
      <c r="D820" s="2">
        <v>1</v>
      </c>
      <c r="E820" s="2">
        <v>19</v>
      </c>
      <c r="F820" s="2">
        <v>77</v>
      </c>
    </row>
    <row r="821" spans="1:6" x14ac:dyDescent="0.3">
      <c r="A821" s="1" t="s">
        <v>567</v>
      </c>
      <c r="B821" s="1">
        <v>2014</v>
      </c>
      <c r="C821" s="1" t="s">
        <v>769</v>
      </c>
      <c r="D821" s="2">
        <v>3</v>
      </c>
      <c r="E821" s="2">
        <v>31</v>
      </c>
      <c r="F821" s="2">
        <v>125</v>
      </c>
    </row>
    <row r="822" spans="1:6" x14ac:dyDescent="0.3">
      <c r="A822" s="1" t="s">
        <v>567</v>
      </c>
      <c r="B822" s="1">
        <v>2014</v>
      </c>
      <c r="C822" s="1" t="s">
        <v>770</v>
      </c>
      <c r="D822" s="2">
        <v>1</v>
      </c>
      <c r="E822" s="2">
        <v>35</v>
      </c>
      <c r="F822" s="2">
        <v>145</v>
      </c>
    </row>
    <row r="823" spans="1:6" x14ac:dyDescent="0.3">
      <c r="A823" s="1" t="s">
        <v>567</v>
      </c>
      <c r="B823" s="1">
        <v>2014</v>
      </c>
      <c r="C823" s="1" t="s">
        <v>771</v>
      </c>
      <c r="D823" s="2">
        <v>1</v>
      </c>
      <c r="E823" s="2">
        <v>4</v>
      </c>
      <c r="F823" s="2">
        <v>20</v>
      </c>
    </row>
    <row r="824" spans="1:6" x14ac:dyDescent="0.3">
      <c r="A824" s="1" t="s">
        <v>567</v>
      </c>
      <c r="B824" s="1">
        <v>2014</v>
      </c>
      <c r="C824" s="1" t="s">
        <v>583</v>
      </c>
      <c r="D824" s="2">
        <v>1</v>
      </c>
      <c r="E824" s="2">
        <v>22</v>
      </c>
      <c r="F824" s="2">
        <v>73</v>
      </c>
    </row>
    <row r="825" spans="1:6" x14ac:dyDescent="0.3">
      <c r="A825" s="1" t="s">
        <v>567</v>
      </c>
      <c r="B825" s="1">
        <v>2014</v>
      </c>
      <c r="C825" s="1" t="s">
        <v>772</v>
      </c>
      <c r="D825" s="2">
        <v>19</v>
      </c>
      <c r="E825" s="2">
        <v>417</v>
      </c>
      <c r="F825" s="2">
        <v>2563</v>
      </c>
    </row>
    <row r="826" spans="1:6" x14ac:dyDescent="0.3">
      <c r="A826" s="1" t="s">
        <v>567</v>
      </c>
      <c r="B826" s="1">
        <v>2014</v>
      </c>
      <c r="C826" s="1" t="s">
        <v>773</v>
      </c>
      <c r="D826" s="2">
        <v>1</v>
      </c>
      <c r="E826" s="2">
        <v>2</v>
      </c>
      <c r="F826" s="2">
        <v>7</v>
      </c>
    </row>
    <row r="827" spans="1:6" x14ac:dyDescent="0.3">
      <c r="A827" s="1" t="s">
        <v>567</v>
      </c>
      <c r="B827" s="1">
        <v>2014</v>
      </c>
      <c r="C827" s="1" t="s">
        <v>774</v>
      </c>
      <c r="D827" s="2">
        <v>1</v>
      </c>
      <c r="E827" s="2">
        <v>81</v>
      </c>
      <c r="F827" s="2">
        <v>394</v>
      </c>
    </row>
    <row r="828" spans="1:6" x14ac:dyDescent="0.3">
      <c r="A828" s="1" t="s">
        <v>567</v>
      </c>
      <c r="B828" s="1">
        <v>2014</v>
      </c>
      <c r="C828" s="1" t="s">
        <v>775</v>
      </c>
      <c r="D828" s="2">
        <v>1</v>
      </c>
      <c r="E828" s="2">
        <v>41</v>
      </c>
      <c r="F828" s="2">
        <v>432</v>
      </c>
    </row>
    <row r="829" spans="1:6" x14ac:dyDescent="0.3">
      <c r="A829" s="1" t="s">
        <v>567</v>
      </c>
      <c r="B829" s="1">
        <v>2014</v>
      </c>
      <c r="C829" s="1" t="s">
        <v>776</v>
      </c>
      <c r="D829" s="2">
        <v>16</v>
      </c>
      <c r="E829" s="2">
        <v>293</v>
      </c>
      <c r="F829" s="2">
        <v>1730</v>
      </c>
    </row>
    <row r="830" spans="1:6" x14ac:dyDescent="0.3">
      <c r="A830" s="1" t="s">
        <v>567</v>
      </c>
      <c r="B830" s="1">
        <v>2014</v>
      </c>
      <c r="C830" s="1" t="s">
        <v>777</v>
      </c>
      <c r="D830" s="2">
        <v>18</v>
      </c>
      <c r="E830" s="2">
        <v>6960</v>
      </c>
      <c r="F830" s="2">
        <v>30331</v>
      </c>
    </row>
    <row r="831" spans="1:6" x14ac:dyDescent="0.3">
      <c r="A831" s="1" t="s">
        <v>567</v>
      </c>
      <c r="B831" s="1">
        <v>2014</v>
      </c>
      <c r="C831" s="1" t="s">
        <v>778</v>
      </c>
      <c r="D831" s="2">
        <v>10</v>
      </c>
      <c r="E831" s="2">
        <v>6850</v>
      </c>
      <c r="F831" s="2">
        <v>29850</v>
      </c>
    </row>
    <row r="832" spans="1:6" x14ac:dyDescent="0.3">
      <c r="A832" s="1" t="s">
        <v>567</v>
      </c>
      <c r="B832" s="1">
        <v>2014</v>
      </c>
      <c r="C832" s="1" t="s">
        <v>779</v>
      </c>
      <c r="D832" s="2">
        <v>2</v>
      </c>
      <c r="E832" s="2">
        <v>67</v>
      </c>
      <c r="F832" s="2">
        <v>326</v>
      </c>
    </row>
    <row r="833" spans="1:6" x14ac:dyDescent="0.3">
      <c r="A833" s="1" t="s">
        <v>567</v>
      </c>
      <c r="B833" s="1">
        <v>2014</v>
      </c>
      <c r="C833" s="1" t="s">
        <v>780</v>
      </c>
      <c r="D833" s="2">
        <v>3</v>
      </c>
      <c r="E833" s="2">
        <v>17</v>
      </c>
      <c r="F833" s="2">
        <v>85</v>
      </c>
    </row>
    <row r="834" spans="1:6" x14ac:dyDescent="0.3">
      <c r="A834" s="1" t="s">
        <v>567</v>
      </c>
      <c r="B834" s="1">
        <v>2014</v>
      </c>
      <c r="C834" s="1" t="s">
        <v>781</v>
      </c>
      <c r="D834" s="2">
        <v>1</v>
      </c>
      <c r="E834" s="2">
        <v>3</v>
      </c>
      <c r="F834" s="2">
        <v>10</v>
      </c>
    </row>
    <row r="835" spans="1:6" x14ac:dyDescent="0.3">
      <c r="A835" s="1" t="s">
        <v>567</v>
      </c>
      <c r="B835" s="1">
        <v>2014</v>
      </c>
      <c r="C835" s="1" t="s">
        <v>682</v>
      </c>
      <c r="D835" s="2">
        <v>1</v>
      </c>
      <c r="E835" s="2">
        <v>3</v>
      </c>
      <c r="F835" s="2">
        <v>9</v>
      </c>
    </row>
    <row r="836" spans="1:6" x14ac:dyDescent="0.3">
      <c r="A836" s="1" t="s">
        <v>567</v>
      </c>
      <c r="B836" s="1">
        <v>2014</v>
      </c>
      <c r="C836" s="1" t="s">
        <v>683</v>
      </c>
      <c r="D836" s="2">
        <v>1</v>
      </c>
      <c r="E836" s="2">
        <v>20</v>
      </c>
      <c r="F836" s="2">
        <v>51</v>
      </c>
    </row>
    <row r="837" spans="1:6" x14ac:dyDescent="0.3">
      <c r="A837" s="1" t="s">
        <v>567</v>
      </c>
      <c r="B837" s="1">
        <v>2014</v>
      </c>
      <c r="C837" s="1" t="s">
        <v>782</v>
      </c>
      <c r="D837" s="2">
        <v>51</v>
      </c>
      <c r="E837" s="2">
        <v>17333</v>
      </c>
      <c r="F837" s="2">
        <v>80555</v>
      </c>
    </row>
    <row r="838" spans="1:6" x14ac:dyDescent="0.3">
      <c r="A838" s="1" t="s">
        <v>567</v>
      </c>
      <c r="B838" s="1">
        <v>2014</v>
      </c>
      <c r="C838" s="1" t="s">
        <v>783</v>
      </c>
      <c r="D838" s="2">
        <v>9</v>
      </c>
      <c r="E838" s="2">
        <v>612</v>
      </c>
      <c r="F838" s="2">
        <v>2808</v>
      </c>
    </row>
    <row r="839" spans="1:6" x14ac:dyDescent="0.3">
      <c r="A839" s="1" t="s">
        <v>567</v>
      </c>
      <c r="B839" s="1">
        <v>2014</v>
      </c>
      <c r="C839" s="1" t="s">
        <v>784</v>
      </c>
      <c r="D839" s="2">
        <v>2</v>
      </c>
      <c r="E839" s="2">
        <v>235</v>
      </c>
      <c r="F839" s="2">
        <v>1146</v>
      </c>
    </row>
    <row r="840" spans="1:6" x14ac:dyDescent="0.3">
      <c r="A840" s="1" t="s">
        <v>567</v>
      </c>
      <c r="B840" s="1">
        <v>2014</v>
      </c>
      <c r="C840" s="1" t="s">
        <v>785</v>
      </c>
      <c r="D840" s="2">
        <v>1</v>
      </c>
      <c r="E840" s="2">
        <v>283</v>
      </c>
      <c r="F840" s="2">
        <v>1188</v>
      </c>
    </row>
    <row r="841" spans="1:6" x14ac:dyDescent="0.3">
      <c r="A841" s="1" t="s">
        <v>567</v>
      </c>
      <c r="B841" s="1">
        <v>2014</v>
      </c>
      <c r="C841" s="1" t="s">
        <v>786</v>
      </c>
      <c r="D841" s="2">
        <v>3</v>
      </c>
      <c r="E841" s="2">
        <v>20</v>
      </c>
      <c r="F841" s="2">
        <v>106</v>
      </c>
    </row>
    <row r="842" spans="1:6" x14ac:dyDescent="0.3">
      <c r="A842" s="1" t="s">
        <v>567</v>
      </c>
      <c r="B842" s="1">
        <v>2014</v>
      </c>
      <c r="C842" s="1" t="s">
        <v>787</v>
      </c>
      <c r="D842" s="2">
        <v>1</v>
      </c>
      <c r="E842" s="2">
        <v>14</v>
      </c>
      <c r="F842" s="2">
        <v>70</v>
      </c>
    </row>
    <row r="843" spans="1:6" x14ac:dyDescent="0.3">
      <c r="A843" s="1" t="s">
        <v>567</v>
      </c>
      <c r="B843" s="1">
        <v>2014</v>
      </c>
      <c r="C843" s="1" t="s">
        <v>788</v>
      </c>
      <c r="D843" s="2">
        <v>6</v>
      </c>
      <c r="E843" s="2">
        <v>5318</v>
      </c>
      <c r="F843" s="2">
        <v>23019</v>
      </c>
    </row>
    <row r="844" spans="1:6" x14ac:dyDescent="0.3">
      <c r="A844" s="1" t="s">
        <v>567</v>
      </c>
      <c r="B844" s="1">
        <v>2014</v>
      </c>
      <c r="C844" s="1" t="s">
        <v>789</v>
      </c>
      <c r="D844" s="2">
        <v>3</v>
      </c>
      <c r="E844" s="2">
        <v>258</v>
      </c>
      <c r="F844" s="2">
        <v>1293</v>
      </c>
    </row>
    <row r="845" spans="1:6" x14ac:dyDescent="0.3">
      <c r="A845" s="1" t="s">
        <v>567</v>
      </c>
      <c r="B845" s="1">
        <v>2014</v>
      </c>
      <c r="C845" s="1" t="s">
        <v>790</v>
      </c>
      <c r="D845" s="2">
        <v>5</v>
      </c>
      <c r="E845" s="2">
        <v>5641</v>
      </c>
      <c r="F845" s="2">
        <v>26282</v>
      </c>
    </row>
    <row r="846" spans="1:6" x14ac:dyDescent="0.3">
      <c r="A846" s="1" t="s">
        <v>567</v>
      </c>
      <c r="B846" s="1">
        <v>2014</v>
      </c>
      <c r="C846" s="1" t="s">
        <v>791</v>
      </c>
      <c r="D846" s="2">
        <v>10</v>
      </c>
      <c r="E846" s="2">
        <v>3847</v>
      </c>
      <c r="F846" s="2">
        <v>20263</v>
      </c>
    </row>
    <row r="847" spans="1:6" x14ac:dyDescent="0.3">
      <c r="A847" s="1" t="s">
        <v>567</v>
      </c>
      <c r="B847" s="1">
        <v>2014</v>
      </c>
      <c r="C847" s="1" t="s">
        <v>792</v>
      </c>
      <c r="D847" s="2">
        <v>4</v>
      </c>
      <c r="E847" s="2">
        <v>58</v>
      </c>
      <c r="F847" s="2">
        <v>178</v>
      </c>
    </row>
    <row r="848" spans="1:6" x14ac:dyDescent="0.3">
      <c r="A848" s="1" t="s">
        <v>567</v>
      </c>
      <c r="B848" s="1">
        <v>2014</v>
      </c>
      <c r="C848" s="1" t="s">
        <v>793</v>
      </c>
      <c r="D848" s="2">
        <v>7</v>
      </c>
      <c r="E848" s="2">
        <v>1047</v>
      </c>
      <c r="F848" s="2">
        <v>4202</v>
      </c>
    </row>
    <row r="849" spans="1:6" x14ac:dyDescent="0.3">
      <c r="A849" s="1" t="s">
        <v>567</v>
      </c>
      <c r="B849" s="1">
        <v>2014</v>
      </c>
      <c r="C849" s="1" t="s">
        <v>794</v>
      </c>
      <c r="D849" s="2">
        <v>4</v>
      </c>
      <c r="E849" s="2">
        <v>1893</v>
      </c>
      <c r="F849" s="2">
        <v>7899</v>
      </c>
    </row>
    <row r="850" spans="1:6" x14ac:dyDescent="0.3">
      <c r="A850" s="1" t="s">
        <v>567</v>
      </c>
      <c r="B850" s="1">
        <v>2014</v>
      </c>
      <c r="C850" s="1" t="s">
        <v>795</v>
      </c>
      <c r="D850" s="2">
        <v>4</v>
      </c>
      <c r="E850" s="2">
        <v>1893</v>
      </c>
      <c r="F850" s="2">
        <v>7899</v>
      </c>
    </row>
    <row r="851" spans="1:6" x14ac:dyDescent="0.3">
      <c r="A851" s="1" t="s">
        <v>567</v>
      </c>
      <c r="B851" s="1">
        <v>2014</v>
      </c>
      <c r="C851" s="1" t="s">
        <v>796</v>
      </c>
      <c r="D851" s="2">
        <v>3</v>
      </c>
      <c r="E851" s="2">
        <v>1857</v>
      </c>
      <c r="F851" s="2">
        <v>7685</v>
      </c>
    </row>
    <row r="852" spans="1:6" x14ac:dyDescent="0.3">
      <c r="A852" s="1" t="s">
        <v>567</v>
      </c>
      <c r="B852" s="1">
        <v>2014</v>
      </c>
      <c r="C852" s="1" t="s">
        <v>797</v>
      </c>
      <c r="D852" s="2">
        <v>1</v>
      </c>
      <c r="E852" s="2">
        <v>36</v>
      </c>
      <c r="F852" s="2">
        <v>214</v>
      </c>
    </row>
    <row r="853" spans="1:6" x14ac:dyDescent="0.3">
      <c r="A853" s="1" t="s">
        <v>567</v>
      </c>
      <c r="B853" s="1">
        <v>2014</v>
      </c>
      <c r="C853" s="1" t="s">
        <v>798</v>
      </c>
      <c r="D853" s="2">
        <v>259</v>
      </c>
      <c r="E853" s="2">
        <v>96003</v>
      </c>
      <c r="F853" s="2">
        <v>430172</v>
      </c>
    </row>
    <row r="854" spans="1:6" x14ac:dyDescent="0.3">
      <c r="A854" s="1" t="s">
        <v>567</v>
      </c>
      <c r="B854" s="1">
        <v>2014</v>
      </c>
      <c r="C854" s="1" t="s">
        <v>799</v>
      </c>
      <c r="D854" s="2">
        <v>2</v>
      </c>
      <c r="E854" s="2">
        <v>410</v>
      </c>
      <c r="F854" s="2">
        <v>2050</v>
      </c>
    </row>
    <row r="855" spans="1:6" x14ac:dyDescent="0.3">
      <c r="A855" s="1" t="s">
        <v>567</v>
      </c>
      <c r="B855" s="1">
        <v>2014</v>
      </c>
      <c r="C855" s="1" t="s">
        <v>800</v>
      </c>
      <c r="D855" s="2">
        <v>2</v>
      </c>
      <c r="E855" s="2">
        <v>410</v>
      </c>
      <c r="F855" s="2">
        <v>2050</v>
      </c>
    </row>
    <row r="856" spans="1:6" x14ac:dyDescent="0.3">
      <c r="A856" s="1" t="s">
        <v>567</v>
      </c>
      <c r="B856" s="1">
        <v>2014</v>
      </c>
      <c r="C856" s="1" t="s">
        <v>801</v>
      </c>
      <c r="D856" s="2">
        <v>257</v>
      </c>
      <c r="E856" s="2">
        <v>95593</v>
      </c>
      <c r="F856" s="2">
        <v>428122</v>
      </c>
    </row>
    <row r="857" spans="1:6" x14ac:dyDescent="0.3">
      <c r="A857" s="1" t="s">
        <v>567</v>
      </c>
      <c r="B857" s="1">
        <v>2014</v>
      </c>
      <c r="C857" s="1" t="s">
        <v>802</v>
      </c>
      <c r="D857" s="2">
        <v>7</v>
      </c>
      <c r="E857" s="2">
        <v>3682</v>
      </c>
      <c r="F857" s="2">
        <v>16350</v>
      </c>
    </row>
    <row r="858" spans="1:6" x14ac:dyDescent="0.3">
      <c r="A858" s="1" t="s">
        <v>567</v>
      </c>
      <c r="B858" s="1">
        <v>2014</v>
      </c>
      <c r="C858" s="1" t="s">
        <v>803</v>
      </c>
      <c r="D858" s="2">
        <v>4</v>
      </c>
      <c r="E858" s="2">
        <v>750</v>
      </c>
      <c r="F858" s="2">
        <v>3750</v>
      </c>
    </row>
    <row r="859" spans="1:6" x14ac:dyDescent="0.3">
      <c r="A859" s="1" t="s">
        <v>567</v>
      </c>
      <c r="B859" s="1">
        <v>2014</v>
      </c>
      <c r="C859" s="1" t="s">
        <v>804</v>
      </c>
      <c r="D859" s="2">
        <v>4</v>
      </c>
      <c r="E859" s="2">
        <v>682</v>
      </c>
      <c r="F859" s="2">
        <v>4092</v>
      </c>
    </row>
    <row r="860" spans="1:6" x14ac:dyDescent="0.3">
      <c r="A860" s="1" t="s">
        <v>567</v>
      </c>
      <c r="B860" s="1">
        <v>2014</v>
      </c>
      <c r="C860" s="1" t="s">
        <v>805</v>
      </c>
      <c r="D860" s="2">
        <v>10</v>
      </c>
      <c r="E860" s="2">
        <v>4045</v>
      </c>
      <c r="F860" s="2">
        <v>18193</v>
      </c>
    </row>
    <row r="861" spans="1:6" x14ac:dyDescent="0.3">
      <c r="A861" s="1" t="s">
        <v>567</v>
      </c>
      <c r="B861" s="1">
        <v>2014</v>
      </c>
      <c r="C861" s="1" t="s">
        <v>806</v>
      </c>
      <c r="D861" s="2">
        <v>4</v>
      </c>
      <c r="E861" s="2">
        <v>2729</v>
      </c>
      <c r="F861" s="2">
        <v>12584</v>
      </c>
    </row>
    <row r="862" spans="1:6" x14ac:dyDescent="0.3">
      <c r="A862" s="1" t="s">
        <v>567</v>
      </c>
      <c r="B862" s="1">
        <v>2014</v>
      </c>
      <c r="C862" s="1" t="s">
        <v>807</v>
      </c>
      <c r="D862" s="2">
        <v>30</v>
      </c>
      <c r="E862" s="2">
        <v>9682</v>
      </c>
      <c r="F862" s="2">
        <v>46474</v>
      </c>
    </row>
    <row r="863" spans="1:6" x14ac:dyDescent="0.3">
      <c r="A863" s="1" t="s">
        <v>567</v>
      </c>
      <c r="B863" s="1">
        <v>2014</v>
      </c>
      <c r="C863" s="1" t="s">
        <v>808</v>
      </c>
      <c r="D863" s="2">
        <v>16</v>
      </c>
      <c r="E863" s="2">
        <v>6601</v>
      </c>
      <c r="F863" s="2">
        <v>27272</v>
      </c>
    </row>
    <row r="864" spans="1:6" x14ac:dyDescent="0.3">
      <c r="A864" s="1" t="s">
        <v>567</v>
      </c>
      <c r="B864" s="1">
        <v>2014</v>
      </c>
      <c r="C864" s="1" t="s">
        <v>809</v>
      </c>
      <c r="D864" s="2">
        <v>5</v>
      </c>
      <c r="E864" s="2">
        <v>1977</v>
      </c>
      <c r="F864" s="2">
        <v>7908</v>
      </c>
    </row>
    <row r="865" spans="1:6" x14ac:dyDescent="0.3">
      <c r="A865" s="1" t="s">
        <v>567</v>
      </c>
      <c r="B865" s="1">
        <v>2014</v>
      </c>
      <c r="C865" s="1" t="s">
        <v>810</v>
      </c>
      <c r="D865" s="2">
        <v>1</v>
      </c>
      <c r="E865" s="2">
        <v>554</v>
      </c>
      <c r="F865" s="2">
        <v>2216</v>
      </c>
    </row>
    <row r="866" spans="1:6" x14ac:dyDescent="0.3">
      <c r="A866" s="1" t="s">
        <v>567</v>
      </c>
      <c r="B866" s="1">
        <v>2014</v>
      </c>
      <c r="C866" s="1" t="s">
        <v>811</v>
      </c>
      <c r="D866" s="2">
        <v>4</v>
      </c>
      <c r="E866" s="2">
        <v>1410</v>
      </c>
      <c r="F866" s="2">
        <v>5958</v>
      </c>
    </row>
    <row r="867" spans="1:6" x14ac:dyDescent="0.3">
      <c r="A867" s="1" t="s">
        <v>567</v>
      </c>
      <c r="B867" s="1">
        <v>2014</v>
      </c>
      <c r="C867" s="1" t="s">
        <v>812</v>
      </c>
      <c r="D867" s="2">
        <v>5</v>
      </c>
      <c r="E867" s="2">
        <v>1651</v>
      </c>
      <c r="F867" s="2">
        <v>7925</v>
      </c>
    </row>
    <row r="868" spans="1:6" x14ac:dyDescent="0.3">
      <c r="A868" s="1" t="s">
        <v>567</v>
      </c>
      <c r="B868" s="1">
        <v>2014</v>
      </c>
      <c r="C868" s="1" t="s">
        <v>813</v>
      </c>
      <c r="D868" s="2">
        <v>10</v>
      </c>
      <c r="E868" s="2">
        <v>2928</v>
      </c>
      <c r="F868" s="2">
        <v>13615</v>
      </c>
    </row>
    <row r="869" spans="1:6" x14ac:dyDescent="0.3">
      <c r="A869" s="1" t="s">
        <v>567</v>
      </c>
      <c r="B869" s="1">
        <v>2014</v>
      </c>
      <c r="C869" s="1" t="s">
        <v>814</v>
      </c>
      <c r="D869" s="2">
        <v>6</v>
      </c>
      <c r="E869" s="2">
        <v>2847</v>
      </c>
      <c r="F869" s="2">
        <v>11572</v>
      </c>
    </row>
    <row r="870" spans="1:6" x14ac:dyDescent="0.3">
      <c r="A870" s="1" t="s">
        <v>567</v>
      </c>
      <c r="B870" s="1">
        <v>2014</v>
      </c>
      <c r="C870" s="1" t="s">
        <v>815</v>
      </c>
      <c r="D870" s="2">
        <v>25</v>
      </c>
      <c r="E870" s="2">
        <v>738</v>
      </c>
      <c r="F870" s="2">
        <v>7320</v>
      </c>
    </row>
    <row r="871" spans="1:6" x14ac:dyDescent="0.3">
      <c r="A871" s="1" t="s">
        <v>567</v>
      </c>
      <c r="B871" s="1">
        <v>2014</v>
      </c>
      <c r="C871" s="1" t="s">
        <v>816</v>
      </c>
      <c r="D871" s="2">
        <v>4</v>
      </c>
      <c r="E871" s="2">
        <v>1040</v>
      </c>
      <c r="F871" s="2">
        <v>4160</v>
      </c>
    </row>
    <row r="872" spans="1:6" x14ac:dyDescent="0.3">
      <c r="A872" s="1" t="s">
        <v>567</v>
      </c>
      <c r="B872" s="1">
        <v>2014</v>
      </c>
      <c r="C872" s="1" t="s">
        <v>817</v>
      </c>
      <c r="D872" s="2">
        <v>8</v>
      </c>
      <c r="E872" s="2">
        <v>2339</v>
      </c>
      <c r="F872" s="2">
        <v>11695</v>
      </c>
    </row>
    <row r="873" spans="1:6" x14ac:dyDescent="0.3">
      <c r="A873" s="1" t="s">
        <v>567</v>
      </c>
      <c r="B873" s="1">
        <v>2014</v>
      </c>
      <c r="C873" s="1" t="s">
        <v>818</v>
      </c>
      <c r="D873" s="2">
        <v>12</v>
      </c>
      <c r="E873" s="2">
        <v>3980</v>
      </c>
      <c r="F873" s="2">
        <v>17910</v>
      </c>
    </row>
    <row r="874" spans="1:6" x14ac:dyDescent="0.3">
      <c r="A874" s="1" t="s">
        <v>567</v>
      </c>
      <c r="B874" s="1">
        <v>2014</v>
      </c>
      <c r="C874" s="1" t="s">
        <v>819</v>
      </c>
      <c r="D874" s="2">
        <v>2</v>
      </c>
      <c r="E874" s="2">
        <v>20</v>
      </c>
      <c r="F874" s="2">
        <v>101</v>
      </c>
    </row>
    <row r="875" spans="1:6" x14ac:dyDescent="0.3">
      <c r="A875" s="1" t="s">
        <v>567</v>
      </c>
      <c r="B875" s="1">
        <v>2014</v>
      </c>
      <c r="C875" s="1" t="s">
        <v>820</v>
      </c>
      <c r="D875" s="2">
        <v>8</v>
      </c>
      <c r="E875" s="2">
        <v>3243</v>
      </c>
      <c r="F875" s="2">
        <v>14358</v>
      </c>
    </row>
    <row r="876" spans="1:6" x14ac:dyDescent="0.3">
      <c r="A876" s="1" t="s">
        <v>567</v>
      </c>
      <c r="B876" s="1">
        <v>2014</v>
      </c>
      <c r="C876" s="1" t="s">
        <v>821</v>
      </c>
      <c r="D876" s="2">
        <v>16</v>
      </c>
      <c r="E876" s="2">
        <v>1941</v>
      </c>
      <c r="F876" s="2">
        <v>9705</v>
      </c>
    </row>
    <row r="877" spans="1:6" x14ac:dyDescent="0.3">
      <c r="A877" s="1" t="s">
        <v>567</v>
      </c>
      <c r="B877" s="1">
        <v>2014</v>
      </c>
      <c r="C877" s="1" t="s">
        <v>822</v>
      </c>
      <c r="D877" s="2">
        <v>1</v>
      </c>
      <c r="E877" s="2">
        <v>356</v>
      </c>
      <c r="F877" s="2">
        <v>1780</v>
      </c>
    </row>
    <row r="878" spans="1:6" x14ac:dyDescent="0.3">
      <c r="A878" s="1" t="s">
        <v>567</v>
      </c>
      <c r="B878" s="1">
        <v>2014</v>
      </c>
      <c r="C878" s="1" t="s">
        <v>823</v>
      </c>
      <c r="D878" s="2">
        <v>2</v>
      </c>
      <c r="E878" s="2">
        <v>1323</v>
      </c>
      <c r="F878" s="2">
        <v>6417</v>
      </c>
    </row>
    <row r="879" spans="1:6" x14ac:dyDescent="0.3">
      <c r="A879" s="1" t="s">
        <v>567</v>
      </c>
      <c r="B879" s="1">
        <v>2014</v>
      </c>
      <c r="C879" s="1" t="s">
        <v>824</v>
      </c>
      <c r="D879" s="2">
        <v>1</v>
      </c>
      <c r="E879" s="2">
        <v>260</v>
      </c>
      <c r="F879" s="2">
        <v>1274</v>
      </c>
    </row>
    <row r="880" spans="1:6" x14ac:dyDescent="0.3">
      <c r="A880" s="1" t="s">
        <v>567</v>
      </c>
      <c r="B880" s="1">
        <v>2014</v>
      </c>
      <c r="C880" s="1" t="s">
        <v>825</v>
      </c>
      <c r="D880" s="2">
        <v>7</v>
      </c>
      <c r="E880" s="2">
        <v>4934</v>
      </c>
      <c r="F880" s="2">
        <v>23749</v>
      </c>
    </row>
    <row r="881" spans="1:6" x14ac:dyDescent="0.3">
      <c r="A881" s="1" t="s">
        <v>567</v>
      </c>
      <c r="B881" s="1">
        <v>2014</v>
      </c>
      <c r="C881" s="1" t="s">
        <v>826</v>
      </c>
      <c r="D881" s="2">
        <v>2</v>
      </c>
      <c r="E881" s="2">
        <v>2079</v>
      </c>
      <c r="F881" s="2">
        <v>9919</v>
      </c>
    </row>
    <row r="882" spans="1:6" x14ac:dyDescent="0.3">
      <c r="A882" s="1" t="s">
        <v>567</v>
      </c>
      <c r="B882" s="1">
        <v>2014</v>
      </c>
      <c r="C882" s="1" t="s">
        <v>827</v>
      </c>
      <c r="D882" s="2">
        <v>18</v>
      </c>
      <c r="E882" s="2">
        <v>9352</v>
      </c>
      <c r="F882" s="2">
        <v>37408</v>
      </c>
    </row>
    <row r="883" spans="1:6" x14ac:dyDescent="0.3">
      <c r="A883" s="1" t="s">
        <v>567</v>
      </c>
      <c r="B883" s="1">
        <v>2014</v>
      </c>
      <c r="C883" s="1" t="s">
        <v>828</v>
      </c>
      <c r="D883" s="2">
        <v>4</v>
      </c>
      <c r="E883" s="2">
        <v>2703</v>
      </c>
      <c r="F883" s="2">
        <v>11502</v>
      </c>
    </row>
    <row r="884" spans="1:6" x14ac:dyDescent="0.3">
      <c r="A884" s="1" t="s">
        <v>567</v>
      </c>
      <c r="B884" s="1">
        <v>2014</v>
      </c>
      <c r="C884" s="1" t="s">
        <v>829</v>
      </c>
      <c r="D884" s="2">
        <v>7</v>
      </c>
      <c r="E884" s="2">
        <v>3860</v>
      </c>
      <c r="F884" s="2">
        <v>20072</v>
      </c>
    </row>
    <row r="885" spans="1:6" x14ac:dyDescent="0.3">
      <c r="A885" s="1" t="s">
        <v>567</v>
      </c>
      <c r="B885" s="1">
        <v>2014</v>
      </c>
      <c r="C885" s="1" t="s">
        <v>830</v>
      </c>
      <c r="D885" s="2">
        <v>1</v>
      </c>
      <c r="E885" s="2">
        <v>1753</v>
      </c>
      <c r="F885" s="2">
        <v>8064</v>
      </c>
    </row>
    <row r="886" spans="1:6" x14ac:dyDescent="0.3">
      <c r="A886" s="1" t="s">
        <v>567</v>
      </c>
      <c r="B886" s="1">
        <v>2014</v>
      </c>
      <c r="C886" s="1" t="s">
        <v>831</v>
      </c>
      <c r="D886" s="2">
        <v>33</v>
      </c>
      <c r="E886" s="2">
        <v>16134</v>
      </c>
      <c r="F886" s="2">
        <v>64779</v>
      </c>
    </row>
    <row r="887" spans="1:6" x14ac:dyDescent="0.3">
      <c r="A887" s="1" t="s">
        <v>567</v>
      </c>
      <c r="B887" s="1">
        <v>2014</v>
      </c>
      <c r="C887" s="1" t="s">
        <v>832</v>
      </c>
      <c r="D887" s="2">
        <v>95</v>
      </c>
      <c r="E887" s="2">
        <v>90627</v>
      </c>
      <c r="F887" s="2">
        <v>416885</v>
      </c>
    </row>
    <row r="888" spans="1:6" x14ac:dyDescent="0.3">
      <c r="A888" s="1" t="s">
        <v>567</v>
      </c>
      <c r="B888" s="1">
        <v>2014</v>
      </c>
      <c r="C888" s="1" t="s">
        <v>833</v>
      </c>
      <c r="D888" s="2">
        <v>95</v>
      </c>
      <c r="E888" s="2">
        <v>90627</v>
      </c>
      <c r="F888" s="2">
        <v>416885</v>
      </c>
    </row>
    <row r="889" spans="1:6" x14ac:dyDescent="0.3">
      <c r="A889" s="1" t="s">
        <v>567</v>
      </c>
      <c r="B889" s="1">
        <v>2014</v>
      </c>
      <c r="C889" s="1" t="s">
        <v>834</v>
      </c>
      <c r="D889" s="2">
        <v>19</v>
      </c>
      <c r="E889" s="2">
        <v>24604</v>
      </c>
      <c r="F889" s="2">
        <v>113178</v>
      </c>
    </row>
    <row r="890" spans="1:6" x14ac:dyDescent="0.3">
      <c r="A890" s="1" t="s">
        <v>567</v>
      </c>
      <c r="B890" s="1">
        <v>2014</v>
      </c>
      <c r="C890" s="1" t="s">
        <v>835</v>
      </c>
      <c r="D890" s="2">
        <v>22</v>
      </c>
      <c r="E890" s="2">
        <v>43646</v>
      </c>
      <c r="F890" s="2">
        <v>200772</v>
      </c>
    </row>
    <row r="891" spans="1:6" x14ac:dyDescent="0.3">
      <c r="A891" s="1" t="s">
        <v>567</v>
      </c>
      <c r="B891" s="1">
        <v>2014</v>
      </c>
      <c r="C891" s="1" t="s">
        <v>836</v>
      </c>
      <c r="D891" s="2">
        <v>29</v>
      </c>
      <c r="E891" s="2">
        <v>15198</v>
      </c>
      <c r="F891" s="2">
        <v>69911</v>
      </c>
    </row>
    <row r="892" spans="1:6" x14ac:dyDescent="0.3">
      <c r="A892" s="1" t="s">
        <v>567</v>
      </c>
      <c r="B892" s="1">
        <v>2014</v>
      </c>
      <c r="C892" s="1" t="s">
        <v>837</v>
      </c>
      <c r="D892" s="2">
        <v>25</v>
      </c>
      <c r="E892" s="2">
        <v>7179</v>
      </c>
      <c r="F892" s="2">
        <v>33024</v>
      </c>
    </row>
    <row r="893" spans="1:6" x14ac:dyDescent="0.3">
      <c r="A893" s="1" t="s">
        <v>838</v>
      </c>
      <c r="B893" s="1">
        <v>2014</v>
      </c>
      <c r="C893" s="1" t="s">
        <v>839</v>
      </c>
      <c r="D893" s="2">
        <v>9063</v>
      </c>
      <c r="E893" s="2">
        <v>992729</v>
      </c>
      <c r="F893" s="2">
        <v>4363677</v>
      </c>
    </row>
    <row r="894" spans="1:6" x14ac:dyDescent="0.3">
      <c r="A894" s="1" t="s">
        <v>838</v>
      </c>
      <c r="B894" s="1">
        <v>2014</v>
      </c>
      <c r="C894" s="1" t="s">
        <v>840</v>
      </c>
      <c r="D894" s="2">
        <v>64</v>
      </c>
      <c r="E894" s="2">
        <v>5976</v>
      </c>
      <c r="F894" s="2">
        <v>25040</v>
      </c>
    </row>
    <row r="895" spans="1:6" x14ac:dyDescent="0.3">
      <c r="A895" s="1" t="s">
        <v>838</v>
      </c>
      <c r="B895" s="1">
        <v>2014</v>
      </c>
      <c r="C895" s="1" t="s">
        <v>841</v>
      </c>
      <c r="D895" s="2">
        <v>4</v>
      </c>
      <c r="E895" s="2">
        <v>83</v>
      </c>
      <c r="F895" s="2">
        <v>332</v>
      </c>
    </row>
    <row r="896" spans="1:6" x14ac:dyDescent="0.3">
      <c r="A896" s="1" t="s">
        <v>838</v>
      </c>
      <c r="B896" s="1">
        <v>2014</v>
      </c>
      <c r="C896" s="1" t="s">
        <v>842</v>
      </c>
      <c r="D896" s="2">
        <v>1</v>
      </c>
      <c r="E896" s="2">
        <v>18</v>
      </c>
      <c r="F896" s="2">
        <v>50</v>
      </c>
    </row>
    <row r="897" spans="1:6" x14ac:dyDescent="0.3">
      <c r="A897" s="1" t="s">
        <v>838</v>
      </c>
      <c r="B897" s="1">
        <v>2014</v>
      </c>
      <c r="C897" s="1" t="s">
        <v>843</v>
      </c>
      <c r="D897" s="2">
        <v>5</v>
      </c>
      <c r="E897" s="2">
        <v>278</v>
      </c>
      <c r="F897" s="2">
        <v>1092</v>
      </c>
    </row>
    <row r="898" spans="1:6" x14ac:dyDescent="0.3">
      <c r="A898" s="1" t="s">
        <v>838</v>
      </c>
      <c r="B898" s="1">
        <v>2014</v>
      </c>
      <c r="C898" s="1" t="s">
        <v>844</v>
      </c>
      <c r="D898" s="2">
        <v>1</v>
      </c>
      <c r="E898" s="2">
        <v>59</v>
      </c>
      <c r="F898" s="2">
        <v>211</v>
      </c>
    </row>
    <row r="899" spans="1:6" x14ac:dyDescent="0.3">
      <c r="A899" s="1" t="s">
        <v>838</v>
      </c>
      <c r="B899" s="1">
        <v>2014</v>
      </c>
      <c r="C899" s="1" t="s">
        <v>845</v>
      </c>
      <c r="D899" s="2">
        <v>2</v>
      </c>
      <c r="E899" s="2">
        <v>1607</v>
      </c>
      <c r="F899" s="2">
        <v>6247</v>
      </c>
    </row>
    <row r="900" spans="1:6" x14ac:dyDescent="0.3">
      <c r="A900" s="1" t="s">
        <v>838</v>
      </c>
      <c r="B900" s="1">
        <v>2014</v>
      </c>
      <c r="C900" s="1" t="s">
        <v>846</v>
      </c>
      <c r="D900" s="2">
        <v>6</v>
      </c>
      <c r="E900" s="2">
        <v>1189</v>
      </c>
      <c r="F900" s="2">
        <v>5376</v>
      </c>
    </row>
    <row r="901" spans="1:6" x14ac:dyDescent="0.3">
      <c r="A901" s="1" t="s">
        <v>838</v>
      </c>
      <c r="B901" s="1">
        <v>2014</v>
      </c>
      <c r="C901" s="1" t="s">
        <v>847</v>
      </c>
      <c r="D901" s="2">
        <v>10</v>
      </c>
      <c r="E901" s="2">
        <v>592</v>
      </c>
      <c r="F901" s="2">
        <v>2756</v>
      </c>
    </row>
    <row r="902" spans="1:6" x14ac:dyDescent="0.3">
      <c r="A902" s="1" t="s">
        <v>838</v>
      </c>
      <c r="B902" s="1">
        <v>2014</v>
      </c>
      <c r="C902" s="1" t="s">
        <v>571</v>
      </c>
      <c r="D902" s="2">
        <v>9</v>
      </c>
      <c r="E902" s="2">
        <v>678</v>
      </c>
      <c r="F902" s="2">
        <v>3309</v>
      </c>
    </row>
    <row r="903" spans="1:6" x14ac:dyDescent="0.3">
      <c r="A903" s="1" t="s">
        <v>838</v>
      </c>
      <c r="B903" s="1">
        <v>2014</v>
      </c>
      <c r="C903" s="1" t="s">
        <v>848</v>
      </c>
      <c r="D903" s="2">
        <v>3</v>
      </c>
      <c r="E903" s="2">
        <v>433</v>
      </c>
      <c r="F903" s="2">
        <v>1417</v>
      </c>
    </row>
    <row r="904" spans="1:6" x14ac:dyDescent="0.3">
      <c r="A904" s="1" t="s">
        <v>838</v>
      </c>
      <c r="B904" s="1">
        <v>2014</v>
      </c>
      <c r="C904" s="1" t="s">
        <v>849</v>
      </c>
      <c r="D904" s="2">
        <v>1</v>
      </c>
      <c r="E904" s="2">
        <v>265</v>
      </c>
      <c r="F904" s="2">
        <v>1070</v>
      </c>
    </row>
    <row r="905" spans="1:6" x14ac:dyDescent="0.3">
      <c r="A905" s="1" t="s">
        <v>838</v>
      </c>
      <c r="B905" s="1">
        <v>2014</v>
      </c>
      <c r="C905" s="1" t="s">
        <v>850</v>
      </c>
      <c r="D905" s="2">
        <v>2</v>
      </c>
      <c r="E905" s="2">
        <v>102</v>
      </c>
      <c r="F905" s="2">
        <v>458</v>
      </c>
    </row>
    <row r="906" spans="1:6" x14ac:dyDescent="0.3">
      <c r="A906" s="1" t="s">
        <v>838</v>
      </c>
      <c r="B906" s="1">
        <v>2014</v>
      </c>
      <c r="C906" s="1" t="s">
        <v>578</v>
      </c>
      <c r="D906" s="2">
        <v>3</v>
      </c>
      <c r="E906" s="2">
        <v>8</v>
      </c>
      <c r="F906" s="2">
        <v>36</v>
      </c>
    </row>
    <row r="907" spans="1:6" x14ac:dyDescent="0.3">
      <c r="A907" s="1" t="s">
        <v>838</v>
      </c>
      <c r="B907" s="1">
        <v>2014</v>
      </c>
      <c r="C907" s="1" t="s">
        <v>573</v>
      </c>
      <c r="D907" s="2">
        <v>9</v>
      </c>
      <c r="E907" s="2">
        <v>289</v>
      </c>
      <c r="F907" s="2">
        <v>1355</v>
      </c>
    </row>
    <row r="908" spans="1:6" x14ac:dyDescent="0.3">
      <c r="A908" s="1" t="s">
        <v>838</v>
      </c>
      <c r="B908" s="1">
        <v>2014</v>
      </c>
      <c r="C908" s="1" t="s">
        <v>851</v>
      </c>
      <c r="D908" s="2">
        <v>8</v>
      </c>
      <c r="E908" s="2">
        <v>375</v>
      </c>
      <c r="F908" s="2">
        <v>1331</v>
      </c>
    </row>
    <row r="909" spans="1:6" x14ac:dyDescent="0.3">
      <c r="A909" s="1" t="s">
        <v>838</v>
      </c>
      <c r="B909" s="1">
        <v>2014</v>
      </c>
      <c r="C909" s="1" t="s">
        <v>725</v>
      </c>
      <c r="D909" s="2">
        <v>11</v>
      </c>
      <c r="E909" s="2">
        <v>551</v>
      </c>
      <c r="F909" s="2">
        <v>1899</v>
      </c>
    </row>
    <row r="910" spans="1:6" x14ac:dyDescent="0.3">
      <c r="A910" s="1" t="s">
        <v>838</v>
      </c>
      <c r="B910" s="1">
        <v>2014</v>
      </c>
      <c r="C910" s="1" t="s">
        <v>726</v>
      </c>
      <c r="D910" s="2">
        <v>11</v>
      </c>
      <c r="E910" s="2">
        <v>551</v>
      </c>
      <c r="F910" s="2">
        <v>1899</v>
      </c>
    </row>
    <row r="911" spans="1:6" x14ac:dyDescent="0.3">
      <c r="A911" s="1" t="s">
        <v>838</v>
      </c>
      <c r="B911" s="1">
        <v>2014</v>
      </c>
      <c r="C911" s="1" t="s">
        <v>766</v>
      </c>
      <c r="D911" s="2">
        <v>545</v>
      </c>
      <c r="E911" s="2">
        <v>30417</v>
      </c>
      <c r="F911" s="2">
        <v>132016</v>
      </c>
    </row>
    <row r="912" spans="1:6" x14ac:dyDescent="0.3">
      <c r="A912" s="1" t="s">
        <v>838</v>
      </c>
      <c r="B912" s="1">
        <v>2014</v>
      </c>
      <c r="C912" s="1" t="s">
        <v>767</v>
      </c>
      <c r="D912" s="2">
        <v>56</v>
      </c>
      <c r="E912" s="2">
        <v>2524</v>
      </c>
      <c r="F912" s="2">
        <v>10849</v>
      </c>
    </row>
    <row r="913" spans="1:6" x14ac:dyDescent="0.3">
      <c r="A913" s="1" t="s">
        <v>838</v>
      </c>
      <c r="B913" s="1">
        <v>2014</v>
      </c>
      <c r="C913" s="1" t="s">
        <v>772</v>
      </c>
      <c r="D913" s="2">
        <v>78</v>
      </c>
      <c r="E913" s="2">
        <v>4825</v>
      </c>
      <c r="F913" s="2">
        <v>21679</v>
      </c>
    </row>
    <row r="914" spans="1:6" x14ac:dyDescent="0.3">
      <c r="A914" s="1" t="s">
        <v>838</v>
      </c>
      <c r="B914" s="1">
        <v>2014</v>
      </c>
      <c r="C914" s="1" t="s">
        <v>777</v>
      </c>
      <c r="D914" s="2">
        <v>79</v>
      </c>
      <c r="E914" s="2">
        <v>2001</v>
      </c>
      <c r="F914" s="2">
        <v>8910</v>
      </c>
    </row>
    <row r="915" spans="1:6" x14ac:dyDescent="0.3">
      <c r="A915" s="1" t="s">
        <v>838</v>
      </c>
      <c r="B915" s="1">
        <v>2014</v>
      </c>
      <c r="C915" s="1" t="s">
        <v>722</v>
      </c>
      <c r="D915" s="2">
        <v>318</v>
      </c>
      <c r="E915" s="2">
        <v>20912</v>
      </c>
      <c r="F915" s="2">
        <v>89890</v>
      </c>
    </row>
    <row r="916" spans="1:6" x14ac:dyDescent="0.3">
      <c r="A916" s="1" t="s">
        <v>838</v>
      </c>
      <c r="B916" s="1">
        <v>2014</v>
      </c>
      <c r="C916" s="1" t="s">
        <v>782</v>
      </c>
      <c r="D916" s="2">
        <v>14</v>
      </c>
      <c r="E916" s="2">
        <v>155</v>
      </c>
      <c r="F916" s="2">
        <v>688</v>
      </c>
    </row>
    <row r="917" spans="1:6" x14ac:dyDescent="0.3">
      <c r="A917" s="1" t="s">
        <v>838</v>
      </c>
      <c r="B917" s="1">
        <v>2014</v>
      </c>
      <c r="C917" s="1" t="s">
        <v>794</v>
      </c>
      <c r="D917" s="2">
        <v>713</v>
      </c>
      <c r="E917" s="2">
        <v>60118</v>
      </c>
      <c r="F917" s="2">
        <v>247896</v>
      </c>
    </row>
    <row r="918" spans="1:6" x14ac:dyDescent="0.3">
      <c r="A918" s="1" t="s">
        <v>838</v>
      </c>
      <c r="B918" s="1">
        <v>2014</v>
      </c>
      <c r="C918" s="1" t="s">
        <v>852</v>
      </c>
      <c r="D918" s="2">
        <v>64</v>
      </c>
      <c r="E918" s="2">
        <v>3279</v>
      </c>
      <c r="F918" s="2">
        <v>12950</v>
      </c>
    </row>
    <row r="919" spans="1:6" x14ac:dyDescent="0.3">
      <c r="A919" s="1" t="s">
        <v>838</v>
      </c>
      <c r="B919" s="1">
        <v>2014</v>
      </c>
      <c r="C919" s="1" t="s">
        <v>795</v>
      </c>
      <c r="D919" s="2">
        <v>100</v>
      </c>
      <c r="E919" s="2">
        <v>10228</v>
      </c>
      <c r="F919" s="2">
        <v>40044</v>
      </c>
    </row>
    <row r="920" spans="1:6" x14ac:dyDescent="0.3">
      <c r="A920" s="1" t="s">
        <v>838</v>
      </c>
      <c r="B920" s="1">
        <v>2014</v>
      </c>
      <c r="C920" s="1" t="s">
        <v>853</v>
      </c>
      <c r="D920" s="2">
        <v>243</v>
      </c>
      <c r="E920" s="2">
        <v>17933</v>
      </c>
      <c r="F920" s="2">
        <v>74590</v>
      </c>
    </row>
    <row r="921" spans="1:6" x14ac:dyDescent="0.3">
      <c r="A921" s="1" t="s">
        <v>838</v>
      </c>
      <c r="B921" s="1">
        <v>2014</v>
      </c>
      <c r="C921" s="1" t="s">
        <v>854</v>
      </c>
      <c r="D921" s="2">
        <v>104</v>
      </c>
      <c r="E921" s="2">
        <v>9543</v>
      </c>
      <c r="F921" s="2">
        <v>46717</v>
      </c>
    </row>
    <row r="922" spans="1:6" x14ac:dyDescent="0.3">
      <c r="A922" s="1" t="s">
        <v>838</v>
      </c>
      <c r="B922" s="1">
        <v>2014</v>
      </c>
      <c r="C922" s="1" t="s">
        <v>855</v>
      </c>
      <c r="D922" s="2">
        <v>202</v>
      </c>
      <c r="E922" s="2">
        <v>19135</v>
      </c>
      <c r="F922" s="2">
        <v>73595</v>
      </c>
    </row>
    <row r="923" spans="1:6" x14ac:dyDescent="0.3">
      <c r="A923" s="1" t="s">
        <v>838</v>
      </c>
      <c r="B923" s="1">
        <v>2014</v>
      </c>
      <c r="C923" s="1" t="s">
        <v>798</v>
      </c>
      <c r="D923" s="2">
        <v>2355</v>
      </c>
      <c r="E923" s="2">
        <v>267534</v>
      </c>
      <c r="F923" s="2">
        <v>1184300</v>
      </c>
    </row>
    <row r="924" spans="1:6" x14ac:dyDescent="0.3">
      <c r="A924" s="1" t="s">
        <v>838</v>
      </c>
      <c r="B924" s="1">
        <v>2014</v>
      </c>
      <c r="C924" s="1" t="s">
        <v>856</v>
      </c>
      <c r="D924" s="2">
        <v>441</v>
      </c>
      <c r="E924" s="2">
        <v>90924</v>
      </c>
      <c r="F924" s="2">
        <v>401878</v>
      </c>
    </row>
    <row r="925" spans="1:6" x14ac:dyDescent="0.3">
      <c r="A925" s="1" t="s">
        <v>838</v>
      </c>
      <c r="B925" s="1">
        <v>2014</v>
      </c>
      <c r="C925" s="1" t="s">
        <v>799</v>
      </c>
      <c r="D925" s="2">
        <v>113</v>
      </c>
      <c r="E925" s="2">
        <v>8783</v>
      </c>
      <c r="F925" s="2">
        <v>36861</v>
      </c>
    </row>
    <row r="926" spans="1:6" x14ac:dyDescent="0.3">
      <c r="A926" s="1" t="s">
        <v>838</v>
      </c>
      <c r="B926" s="1">
        <v>2014</v>
      </c>
      <c r="C926" s="1" t="s">
        <v>801</v>
      </c>
      <c r="D926" s="2">
        <v>700</v>
      </c>
      <c r="E926" s="2">
        <v>48499</v>
      </c>
      <c r="F926" s="2">
        <v>219253</v>
      </c>
    </row>
    <row r="927" spans="1:6" x14ac:dyDescent="0.3">
      <c r="A927" s="1" t="s">
        <v>838</v>
      </c>
      <c r="B927" s="1">
        <v>2014</v>
      </c>
      <c r="C927" s="1" t="s">
        <v>857</v>
      </c>
      <c r="D927" s="2">
        <v>325</v>
      </c>
      <c r="E927" s="2">
        <v>13943</v>
      </c>
      <c r="F927" s="2">
        <v>59752</v>
      </c>
    </row>
    <row r="928" spans="1:6" x14ac:dyDescent="0.3">
      <c r="A928" s="1" t="s">
        <v>838</v>
      </c>
      <c r="B928" s="1">
        <v>2014</v>
      </c>
      <c r="C928" s="1" t="s">
        <v>858</v>
      </c>
      <c r="D928" s="2">
        <v>467</v>
      </c>
      <c r="E928" s="2">
        <v>60438</v>
      </c>
      <c r="F928" s="2">
        <v>267980</v>
      </c>
    </row>
    <row r="929" spans="1:6" x14ac:dyDescent="0.3">
      <c r="A929" s="1" t="s">
        <v>838</v>
      </c>
      <c r="B929" s="1">
        <v>2014</v>
      </c>
      <c r="C929" s="1" t="s">
        <v>859</v>
      </c>
      <c r="D929" s="2">
        <v>309</v>
      </c>
      <c r="E929" s="2">
        <v>44947</v>
      </c>
      <c r="F929" s="2">
        <v>198576</v>
      </c>
    </row>
    <row r="930" spans="1:6" x14ac:dyDescent="0.3">
      <c r="A930" s="1" t="s">
        <v>838</v>
      </c>
      <c r="B930" s="1">
        <v>2014</v>
      </c>
      <c r="C930" s="1" t="s">
        <v>860</v>
      </c>
      <c r="D930" s="2">
        <v>1312</v>
      </c>
      <c r="E930" s="2">
        <v>115730</v>
      </c>
      <c r="F930" s="2">
        <v>460944</v>
      </c>
    </row>
    <row r="931" spans="1:6" x14ac:dyDescent="0.3">
      <c r="A931" s="1" t="s">
        <v>838</v>
      </c>
      <c r="B931" s="1">
        <v>2014</v>
      </c>
      <c r="C931" s="1" t="s">
        <v>861</v>
      </c>
      <c r="D931" s="2">
        <v>129</v>
      </c>
      <c r="E931" s="2">
        <v>21074</v>
      </c>
      <c r="F931" s="2">
        <v>89305</v>
      </c>
    </row>
    <row r="932" spans="1:6" x14ac:dyDescent="0.3">
      <c r="A932" s="1" t="s">
        <v>838</v>
      </c>
      <c r="B932" s="1">
        <v>2014</v>
      </c>
      <c r="C932" s="1" t="s">
        <v>862</v>
      </c>
      <c r="D932" s="2">
        <v>22</v>
      </c>
      <c r="E932" s="2">
        <v>1201</v>
      </c>
      <c r="F932" s="2">
        <v>4638</v>
      </c>
    </row>
    <row r="933" spans="1:6" x14ac:dyDescent="0.3">
      <c r="A933" s="1" t="s">
        <v>838</v>
      </c>
      <c r="B933" s="1">
        <v>2014</v>
      </c>
      <c r="C933" s="1" t="s">
        <v>863</v>
      </c>
      <c r="D933" s="2">
        <v>205</v>
      </c>
      <c r="E933" s="2">
        <v>18867</v>
      </c>
      <c r="F933" s="2">
        <v>75241</v>
      </c>
    </row>
    <row r="934" spans="1:6" x14ac:dyDescent="0.3">
      <c r="A934" s="1" t="s">
        <v>838</v>
      </c>
      <c r="B934" s="1">
        <v>2014</v>
      </c>
      <c r="C934" s="1" t="s">
        <v>864</v>
      </c>
      <c r="D934" s="2">
        <v>335</v>
      </c>
      <c r="E934" s="2">
        <v>19052</v>
      </c>
      <c r="F934" s="2">
        <v>74347</v>
      </c>
    </row>
    <row r="935" spans="1:6" x14ac:dyDescent="0.3">
      <c r="A935" s="1" t="s">
        <v>838</v>
      </c>
      <c r="B935" s="1">
        <v>2014</v>
      </c>
      <c r="C935" s="1" t="s">
        <v>865</v>
      </c>
      <c r="D935" s="2">
        <v>406</v>
      </c>
      <c r="E935" s="2">
        <v>33567</v>
      </c>
      <c r="F935" s="2">
        <v>132525</v>
      </c>
    </row>
    <row r="936" spans="1:6" x14ac:dyDescent="0.3">
      <c r="A936" s="1" t="s">
        <v>838</v>
      </c>
      <c r="B936" s="1">
        <v>2014</v>
      </c>
      <c r="C936" s="1" t="s">
        <v>866</v>
      </c>
      <c r="D936" s="2">
        <v>215</v>
      </c>
      <c r="E936" s="2">
        <v>21969</v>
      </c>
      <c r="F936" s="2">
        <v>84888</v>
      </c>
    </row>
    <row r="937" spans="1:6" x14ac:dyDescent="0.3">
      <c r="A937" s="1" t="s">
        <v>838</v>
      </c>
      <c r="B937" s="1">
        <v>2014</v>
      </c>
      <c r="C937" s="1" t="s">
        <v>832</v>
      </c>
      <c r="D937" s="2">
        <v>353</v>
      </c>
      <c r="E937" s="2">
        <v>41973</v>
      </c>
      <c r="F937" s="2">
        <v>174503</v>
      </c>
    </row>
    <row r="938" spans="1:6" x14ac:dyDescent="0.3">
      <c r="A938" s="1" t="s">
        <v>838</v>
      </c>
      <c r="B938" s="1">
        <v>2014</v>
      </c>
      <c r="C938" s="1" t="s">
        <v>867</v>
      </c>
      <c r="D938" s="2">
        <v>102</v>
      </c>
      <c r="E938" s="2">
        <v>6347</v>
      </c>
      <c r="F938" s="2">
        <v>26330</v>
      </c>
    </row>
    <row r="939" spans="1:6" x14ac:dyDescent="0.3">
      <c r="A939" s="1" t="s">
        <v>838</v>
      </c>
      <c r="B939" s="1">
        <v>2014</v>
      </c>
      <c r="C939" s="1" t="s">
        <v>833</v>
      </c>
      <c r="D939" s="2">
        <v>239</v>
      </c>
      <c r="E939" s="2">
        <v>30164</v>
      </c>
      <c r="F939" s="2">
        <v>125315</v>
      </c>
    </row>
    <row r="940" spans="1:6" x14ac:dyDescent="0.3">
      <c r="A940" s="1" t="s">
        <v>838</v>
      </c>
      <c r="B940" s="1">
        <v>2014</v>
      </c>
      <c r="C940" s="1" t="s">
        <v>868</v>
      </c>
      <c r="D940" s="2">
        <v>8</v>
      </c>
      <c r="E940" s="2">
        <v>5404</v>
      </c>
      <c r="F940" s="2">
        <v>22635</v>
      </c>
    </row>
    <row r="941" spans="1:6" x14ac:dyDescent="0.3">
      <c r="A941" s="1" t="s">
        <v>838</v>
      </c>
      <c r="B941" s="1">
        <v>2014</v>
      </c>
      <c r="C941" s="1" t="s">
        <v>869</v>
      </c>
      <c r="D941" s="2">
        <v>4</v>
      </c>
      <c r="E941" s="2">
        <v>58</v>
      </c>
      <c r="F941" s="2">
        <v>223</v>
      </c>
    </row>
    <row r="942" spans="1:6" x14ac:dyDescent="0.3">
      <c r="A942" s="1" t="s">
        <v>838</v>
      </c>
      <c r="B942" s="1">
        <v>2014</v>
      </c>
      <c r="C942" s="1" t="s">
        <v>870</v>
      </c>
      <c r="D942" s="2">
        <v>3418</v>
      </c>
      <c r="E942" s="2">
        <v>442105</v>
      </c>
      <c r="F942" s="2">
        <v>2021537</v>
      </c>
    </row>
    <row r="943" spans="1:6" x14ac:dyDescent="0.3">
      <c r="A943" s="1" t="s">
        <v>838</v>
      </c>
      <c r="B943" s="1">
        <v>2014</v>
      </c>
      <c r="C943" s="1" t="s">
        <v>871</v>
      </c>
      <c r="D943" s="2">
        <v>132</v>
      </c>
      <c r="E943" s="2">
        <v>10058</v>
      </c>
      <c r="F943" s="2">
        <v>46831</v>
      </c>
    </row>
    <row r="944" spans="1:6" x14ac:dyDescent="0.3">
      <c r="A944" s="1" t="s">
        <v>838</v>
      </c>
      <c r="B944" s="1">
        <v>2014</v>
      </c>
      <c r="C944" s="1" t="s">
        <v>872</v>
      </c>
      <c r="D944" s="2">
        <v>597</v>
      </c>
      <c r="E944" s="2">
        <v>121681</v>
      </c>
      <c r="F944" s="2">
        <v>605040</v>
      </c>
    </row>
    <row r="945" spans="1:6" x14ac:dyDescent="0.3">
      <c r="A945" s="1" t="s">
        <v>838</v>
      </c>
      <c r="B945" s="1">
        <v>2014</v>
      </c>
      <c r="C945" s="1" t="s">
        <v>873</v>
      </c>
      <c r="D945" s="2">
        <v>886</v>
      </c>
      <c r="E945" s="2">
        <v>95955</v>
      </c>
      <c r="F945" s="2">
        <v>420909</v>
      </c>
    </row>
    <row r="946" spans="1:6" x14ac:dyDescent="0.3">
      <c r="A946" s="1" t="s">
        <v>838</v>
      </c>
      <c r="B946" s="1">
        <v>2014</v>
      </c>
      <c r="C946" s="1" t="s">
        <v>874</v>
      </c>
      <c r="D946" s="2">
        <v>557</v>
      </c>
      <c r="E946" s="2">
        <v>102155</v>
      </c>
      <c r="F946" s="2">
        <v>473759</v>
      </c>
    </row>
    <row r="947" spans="1:6" x14ac:dyDescent="0.3">
      <c r="A947" s="1" t="s">
        <v>838</v>
      </c>
      <c r="B947" s="1">
        <v>2014</v>
      </c>
      <c r="C947" s="1" t="s">
        <v>875</v>
      </c>
      <c r="D947" s="2">
        <v>837</v>
      </c>
      <c r="E947" s="2">
        <v>90009</v>
      </c>
      <c r="F947" s="2">
        <v>371806</v>
      </c>
    </row>
    <row r="948" spans="1:6" x14ac:dyDescent="0.3">
      <c r="A948" s="1" t="s">
        <v>838</v>
      </c>
      <c r="B948" s="1">
        <v>2014</v>
      </c>
      <c r="C948" s="1" t="s">
        <v>876</v>
      </c>
      <c r="D948" s="2">
        <v>409</v>
      </c>
      <c r="E948" s="2">
        <v>22247</v>
      </c>
      <c r="F948" s="2">
        <v>103192</v>
      </c>
    </row>
    <row r="949" spans="1:6" x14ac:dyDescent="0.3">
      <c r="A949" s="1" t="s">
        <v>838</v>
      </c>
      <c r="B949" s="1">
        <v>2014</v>
      </c>
      <c r="C949" s="1" t="s">
        <v>877</v>
      </c>
      <c r="D949" s="2">
        <v>292</v>
      </c>
      <c r="E949" s="2">
        <v>28325</v>
      </c>
      <c r="F949" s="2">
        <v>115542</v>
      </c>
    </row>
    <row r="950" spans="1:6" x14ac:dyDescent="0.3">
      <c r="A950" s="1" t="s">
        <v>838</v>
      </c>
      <c r="B950" s="1">
        <v>2014</v>
      </c>
      <c r="C950" s="1" t="s">
        <v>878</v>
      </c>
      <c r="D950" s="2">
        <v>30</v>
      </c>
      <c r="E950" s="2">
        <v>1698</v>
      </c>
      <c r="F950" s="2">
        <v>9131</v>
      </c>
    </row>
    <row r="951" spans="1:6" x14ac:dyDescent="0.3">
      <c r="A951" s="1" t="s">
        <v>838</v>
      </c>
      <c r="B951" s="1">
        <v>2014</v>
      </c>
      <c r="C951" s="1" t="s">
        <v>879</v>
      </c>
      <c r="D951" s="2" t="s">
        <v>880</v>
      </c>
      <c r="E951" s="2">
        <v>322</v>
      </c>
      <c r="F951" s="2">
        <v>1610</v>
      </c>
    </row>
    <row r="952" spans="1:6" x14ac:dyDescent="0.3">
      <c r="A952" s="1" t="s">
        <v>838</v>
      </c>
      <c r="B952" s="1">
        <v>2014</v>
      </c>
      <c r="C952" s="1" t="s">
        <v>881</v>
      </c>
      <c r="D952" s="2">
        <v>74</v>
      </c>
      <c r="E952" s="2">
        <v>5947</v>
      </c>
      <c r="F952" s="2">
        <v>24069</v>
      </c>
    </row>
    <row r="953" spans="1:6" x14ac:dyDescent="0.3">
      <c r="A953" s="1" t="s">
        <v>838</v>
      </c>
      <c r="B953" s="1">
        <v>2014</v>
      </c>
      <c r="C953" s="1" t="s">
        <v>882</v>
      </c>
      <c r="D953" s="2">
        <v>158</v>
      </c>
      <c r="E953" s="2">
        <v>14706</v>
      </c>
      <c r="F953" s="2">
        <v>59595</v>
      </c>
    </row>
    <row r="954" spans="1:6" x14ac:dyDescent="0.3">
      <c r="A954" s="1" t="s">
        <v>838</v>
      </c>
      <c r="B954" s="1">
        <v>2014</v>
      </c>
      <c r="C954" s="1" t="s">
        <v>883</v>
      </c>
      <c r="D954" s="2">
        <v>30</v>
      </c>
      <c r="E954" s="2">
        <v>5652</v>
      </c>
      <c r="F954" s="2">
        <v>21137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B25A-663C-47F5-B499-033355C54A5A}">
  <dimension ref="A1:I842"/>
  <sheetViews>
    <sheetView tabSelected="1" workbookViewId="0">
      <pane xSplit="2" ySplit="1" topLeftCell="C2" activePane="bottomRight" state="frozen"/>
      <selection activeCell="F962" sqref="F962"/>
      <selection pane="topRight" activeCell="F962" sqref="F962"/>
      <selection pane="bottomLeft" activeCell="F962" sqref="F962"/>
      <selection pane="bottomRight" activeCell="D39" sqref="D39"/>
    </sheetView>
  </sheetViews>
  <sheetFormatPr defaultRowHeight="14.4" x14ac:dyDescent="0.3"/>
  <cols>
    <col min="4" max="6" width="9.5546875" bestFit="1" customWidth="1"/>
  </cols>
  <sheetData>
    <row r="1" spans="1:9" ht="55.2" x14ac:dyDescent="0.3">
      <c r="A1" s="5" t="s">
        <v>0</v>
      </c>
      <c r="B1" s="5" t="s">
        <v>1</v>
      </c>
      <c r="C1" s="5" t="s">
        <v>2</v>
      </c>
      <c r="D1" s="3" t="s">
        <v>884</v>
      </c>
      <c r="E1" s="3" t="s">
        <v>885</v>
      </c>
      <c r="F1" s="3" t="s">
        <v>886</v>
      </c>
      <c r="G1" s="3" t="s">
        <v>887</v>
      </c>
      <c r="H1" s="3" t="s">
        <v>888</v>
      </c>
      <c r="I1" s="3" t="s">
        <v>889</v>
      </c>
    </row>
    <row r="2" spans="1:9" x14ac:dyDescent="0.3">
      <c r="A2" s="1" t="s">
        <v>6</v>
      </c>
      <c r="B2" s="1">
        <v>2014</v>
      </c>
      <c r="C2" s="1" t="s">
        <v>7</v>
      </c>
      <c r="D2" s="2">
        <f>D3+D11+D13+D118+D293+D389+D249</f>
        <v>112868</v>
      </c>
      <c r="E2" s="2">
        <f t="shared" ref="E2:I2" si="0">E3+E11+E13+E118+E293+E389+E249</f>
        <v>521018</v>
      </c>
      <c r="F2" s="2">
        <f t="shared" si="0"/>
        <v>633886</v>
      </c>
      <c r="G2" s="2">
        <f t="shared" si="0"/>
        <v>34096</v>
      </c>
      <c r="H2" s="2">
        <f t="shared" si="0"/>
        <v>447</v>
      </c>
      <c r="I2" s="2">
        <f t="shared" si="0"/>
        <v>10</v>
      </c>
    </row>
    <row r="3" spans="1:9" x14ac:dyDescent="0.3">
      <c r="A3" s="1" t="s">
        <v>6</v>
      </c>
      <c r="B3" s="1">
        <v>2014</v>
      </c>
      <c r="C3" s="1" t="s">
        <v>8</v>
      </c>
      <c r="D3" s="2">
        <f t="shared" ref="D3:I3" si="1">SUM(D4:D10)</f>
        <v>47</v>
      </c>
      <c r="E3" s="2">
        <f t="shared" si="1"/>
        <v>95</v>
      </c>
      <c r="F3" s="2">
        <f>SUM(D3:E3)</f>
        <v>142</v>
      </c>
      <c r="G3" s="2">
        <f t="shared" si="1"/>
        <v>2</v>
      </c>
      <c r="H3" s="2">
        <f t="shared" si="1"/>
        <v>7</v>
      </c>
      <c r="I3" s="2">
        <f t="shared" si="1"/>
        <v>0</v>
      </c>
    </row>
    <row r="4" spans="1:9" x14ac:dyDescent="0.3">
      <c r="A4" s="1" t="s">
        <v>6</v>
      </c>
      <c r="B4" s="1">
        <v>2014</v>
      </c>
      <c r="C4" s="1" t="s">
        <v>11</v>
      </c>
      <c r="D4" s="2">
        <v>47</v>
      </c>
      <c r="E4" s="2">
        <v>15</v>
      </c>
      <c r="F4" s="2">
        <v>62</v>
      </c>
      <c r="G4" s="2">
        <v>0</v>
      </c>
      <c r="H4" s="2">
        <v>0</v>
      </c>
      <c r="I4" s="2">
        <v>0</v>
      </c>
    </row>
    <row r="5" spans="1:9" x14ac:dyDescent="0.3">
      <c r="A5" s="1" t="s">
        <v>6</v>
      </c>
      <c r="B5" s="1">
        <v>2014</v>
      </c>
      <c r="C5" s="1" t="s">
        <v>20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3">
      <c r="A6" s="1" t="s">
        <v>6</v>
      </c>
      <c r="B6" s="1">
        <v>2014</v>
      </c>
      <c r="C6" s="1" t="s">
        <v>21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3">
      <c r="A7" s="1" t="s">
        <v>6</v>
      </c>
      <c r="B7" s="1">
        <v>2014</v>
      </c>
      <c r="C7" s="1" t="s">
        <v>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3">
      <c r="A8" s="1" t="s">
        <v>6</v>
      </c>
      <c r="B8" s="1">
        <v>2014</v>
      </c>
      <c r="C8" s="1" t="s">
        <v>22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</row>
    <row r="9" spans="1:9" x14ac:dyDescent="0.3">
      <c r="A9" s="1" t="s">
        <v>6</v>
      </c>
      <c r="B9" s="1">
        <v>2014</v>
      </c>
      <c r="C9" s="1" t="s">
        <v>890</v>
      </c>
      <c r="D9" s="2">
        <v>0</v>
      </c>
      <c r="E9" s="2">
        <v>0</v>
      </c>
      <c r="F9" s="2">
        <v>0</v>
      </c>
      <c r="G9" s="2">
        <v>1</v>
      </c>
      <c r="H9" s="2">
        <v>5</v>
      </c>
      <c r="I9" s="2">
        <v>0</v>
      </c>
    </row>
    <row r="10" spans="1:9" x14ac:dyDescent="0.3">
      <c r="A10" s="1" t="s">
        <v>6</v>
      </c>
      <c r="B10" s="1">
        <v>2014</v>
      </c>
      <c r="C10" s="1" t="s">
        <v>891</v>
      </c>
      <c r="D10" s="2">
        <v>0</v>
      </c>
      <c r="E10" s="2">
        <v>80</v>
      </c>
      <c r="F10" s="2">
        <v>80</v>
      </c>
      <c r="G10" s="2">
        <v>0</v>
      </c>
      <c r="H10" s="2">
        <v>2</v>
      </c>
      <c r="I10" s="2">
        <v>0</v>
      </c>
    </row>
    <row r="11" spans="1:9" x14ac:dyDescent="0.3">
      <c r="A11" s="1" t="s">
        <v>6</v>
      </c>
      <c r="B11" s="1">
        <v>2014</v>
      </c>
      <c r="C11" s="1" t="s">
        <v>23</v>
      </c>
      <c r="D11" s="2">
        <f>D12</f>
        <v>3</v>
      </c>
      <c r="E11" s="2">
        <f t="shared" ref="E11:I11" si="2">E12</f>
        <v>2</v>
      </c>
      <c r="F11" s="2">
        <f>SUM(D11:E11)</f>
        <v>5</v>
      </c>
      <c r="G11" s="2">
        <f t="shared" si="2"/>
        <v>0</v>
      </c>
      <c r="H11" s="2">
        <f t="shared" si="2"/>
        <v>0</v>
      </c>
      <c r="I11" s="2">
        <f t="shared" si="2"/>
        <v>0</v>
      </c>
    </row>
    <row r="12" spans="1:9" x14ac:dyDescent="0.3">
      <c r="A12" s="1" t="s">
        <v>6</v>
      </c>
      <c r="B12" s="1">
        <v>2014</v>
      </c>
      <c r="C12" s="1" t="s">
        <v>30</v>
      </c>
      <c r="D12" s="2">
        <v>3</v>
      </c>
      <c r="E12" s="2">
        <v>2</v>
      </c>
      <c r="F12" s="2">
        <v>5</v>
      </c>
      <c r="G12" s="2">
        <v>0</v>
      </c>
      <c r="H12" s="2">
        <v>0</v>
      </c>
      <c r="I12" s="2">
        <v>0</v>
      </c>
    </row>
    <row r="13" spans="1:9" x14ac:dyDescent="0.3">
      <c r="A13" s="1" t="s">
        <v>6</v>
      </c>
      <c r="B13" s="1">
        <v>2014</v>
      </c>
      <c r="C13" s="1" t="s">
        <v>31</v>
      </c>
      <c r="D13" s="2">
        <f t="shared" ref="D13:I13" si="3">D14+D23+D36+D61+D84+D103</f>
        <v>742</v>
      </c>
      <c r="E13" s="2">
        <f t="shared" si="3"/>
        <v>4371</v>
      </c>
      <c r="F13" s="2">
        <f>SUM(D13:E13)</f>
        <v>5113</v>
      </c>
      <c r="G13" s="2">
        <f t="shared" si="3"/>
        <v>9</v>
      </c>
      <c r="H13" s="2">
        <f t="shared" si="3"/>
        <v>14</v>
      </c>
      <c r="I13" s="2">
        <f t="shared" si="3"/>
        <v>0</v>
      </c>
    </row>
    <row r="14" spans="1:9" x14ac:dyDescent="0.3">
      <c r="A14" s="1" t="s">
        <v>6</v>
      </c>
      <c r="B14" s="1">
        <v>2014</v>
      </c>
      <c r="C14" s="1" t="s">
        <v>892</v>
      </c>
      <c r="D14" s="2">
        <v>0</v>
      </c>
      <c r="E14" s="2">
        <v>0</v>
      </c>
      <c r="F14" s="2">
        <f>D14+E14</f>
        <v>0</v>
      </c>
      <c r="G14" s="2">
        <v>0</v>
      </c>
      <c r="H14" s="2">
        <v>0</v>
      </c>
      <c r="I14" s="2">
        <v>0</v>
      </c>
    </row>
    <row r="15" spans="1:9" x14ac:dyDescent="0.3">
      <c r="A15" s="1" t="s">
        <v>6</v>
      </c>
      <c r="B15" s="1">
        <v>2014</v>
      </c>
      <c r="C15" s="1" t="s">
        <v>893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3">
      <c r="A16" s="1" t="s">
        <v>6</v>
      </c>
      <c r="B16" s="1">
        <v>2014</v>
      </c>
      <c r="C16" s="1" t="s">
        <v>305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3">
      <c r="A17" s="1" t="s">
        <v>6</v>
      </c>
      <c r="B17" s="1">
        <v>2014</v>
      </c>
      <c r="C17" s="1" t="s">
        <v>894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3">
      <c r="A18" s="1" t="s">
        <v>6</v>
      </c>
      <c r="B18" s="1">
        <v>2014</v>
      </c>
      <c r="C18" s="1" t="s">
        <v>895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3">
      <c r="A19" s="1" t="s">
        <v>6</v>
      </c>
      <c r="B19" s="1">
        <v>2014</v>
      </c>
      <c r="C19" s="1" t="s">
        <v>33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3">
      <c r="A20" s="1" t="s">
        <v>6</v>
      </c>
      <c r="B20" s="1">
        <v>2014</v>
      </c>
      <c r="C20" s="1" t="s">
        <v>534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3">
      <c r="A21" s="1" t="s">
        <v>6</v>
      </c>
      <c r="B21" s="1">
        <v>2014</v>
      </c>
      <c r="C21" s="1" t="s">
        <v>896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3">
      <c r="A22" s="1" t="s">
        <v>6</v>
      </c>
      <c r="B22" s="1">
        <v>2014</v>
      </c>
      <c r="C22" s="1" t="s">
        <v>89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3">
      <c r="A23" s="1" t="s">
        <v>6</v>
      </c>
      <c r="B23" s="1">
        <v>2014</v>
      </c>
      <c r="C23" s="1" t="s">
        <v>897</v>
      </c>
      <c r="D23" s="2">
        <f>SUM(D24:D35)</f>
        <v>513</v>
      </c>
      <c r="E23" s="2">
        <f>SUM(E24:E35)</f>
        <v>3236</v>
      </c>
      <c r="F23" s="2">
        <f>E23+D23</f>
        <v>3749</v>
      </c>
      <c r="G23" s="2">
        <f t="shared" ref="G23:I23" si="4">SUM(G24:G35)</f>
        <v>5</v>
      </c>
      <c r="H23" s="2">
        <f t="shared" si="4"/>
        <v>3</v>
      </c>
      <c r="I23" s="2">
        <f t="shared" si="4"/>
        <v>0</v>
      </c>
    </row>
    <row r="24" spans="1:9" x14ac:dyDescent="0.3">
      <c r="A24" s="1" t="s">
        <v>6</v>
      </c>
      <c r="B24" s="1">
        <v>2014</v>
      </c>
      <c r="C24" s="1" t="s">
        <v>35</v>
      </c>
      <c r="D24" s="2">
        <v>36</v>
      </c>
      <c r="E24" s="2">
        <v>55</v>
      </c>
      <c r="F24" s="2">
        <v>91</v>
      </c>
      <c r="G24" s="2">
        <v>1</v>
      </c>
      <c r="H24" s="2">
        <v>0</v>
      </c>
      <c r="I24" s="2">
        <v>0</v>
      </c>
    </row>
    <row r="25" spans="1:9" x14ac:dyDescent="0.3">
      <c r="A25" s="1" t="s">
        <v>6</v>
      </c>
      <c r="B25" s="1">
        <v>2014</v>
      </c>
      <c r="C25" s="1" t="s">
        <v>36</v>
      </c>
      <c r="D25" s="2">
        <v>1</v>
      </c>
      <c r="E25" s="2">
        <v>50</v>
      </c>
      <c r="F25" s="2">
        <v>51</v>
      </c>
      <c r="G25" s="2">
        <v>0</v>
      </c>
      <c r="H25" s="2">
        <v>0</v>
      </c>
      <c r="I25" s="2">
        <v>0</v>
      </c>
    </row>
    <row r="26" spans="1:9" x14ac:dyDescent="0.3">
      <c r="A26" s="1" t="s">
        <v>6</v>
      </c>
      <c r="B26" s="1">
        <v>2014</v>
      </c>
      <c r="C26" s="1" t="s">
        <v>37</v>
      </c>
      <c r="D26" s="2">
        <v>32</v>
      </c>
      <c r="E26" s="2">
        <v>459</v>
      </c>
      <c r="F26" s="2">
        <v>491</v>
      </c>
      <c r="G26" s="2">
        <v>1</v>
      </c>
      <c r="H26" s="2">
        <v>0</v>
      </c>
      <c r="I26" s="2">
        <v>0</v>
      </c>
    </row>
    <row r="27" spans="1:9" x14ac:dyDescent="0.3">
      <c r="A27" s="1" t="s">
        <v>6</v>
      </c>
      <c r="B27" s="1">
        <v>2014</v>
      </c>
      <c r="C27" s="1" t="s">
        <v>38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3">
      <c r="A28" s="1" t="s">
        <v>6</v>
      </c>
      <c r="B28" s="1">
        <v>2014</v>
      </c>
      <c r="C28" s="1" t="s">
        <v>39</v>
      </c>
      <c r="D28" s="2">
        <v>13</v>
      </c>
      <c r="E28" s="2">
        <v>253</v>
      </c>
      <c r="F28" s="2">
        <v>266</v>
      </c>
      <c r="G28" s="2">
        <v>0</v>
      </c>
      <c r="H28" s="2">
        <v>0</v>
      </c>
      <c r="I28" s="2">
        <v>0</v>
      </c>
    </row>
    <row r="29" spans="1:9" x14ac:dyDescent="0.3">
      <c r="A29" s="1" t="s">
        <v>6</v>
      </c>
      <c r="B29" s="1">
        <v>2014</v>
      </c>
      <c r="C29" s="1" t="s">
        <v>40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</row>
    <row r="30" spans="1:9" x14ac:dyDescent="0.3">
      <c r="A30" s="1" t="s">
        <v>6</v>
      </c>
      <c r="B30" s="1">
        <v>2014</v>
      </c>
      <c r="C30" s="1" t="s">
        <v>41</v>
      </c>
      <c r="D30" s="2">
        <v>0</v>
      </c>
      <c r="E30" s="2">
        <v>2</v>
      </c>
      <c r="F30" s="2">
        <v>2</v>
      </c>
      <c r="G30" s="2">
        <v>0</v>
      </c>
      <c r="H30" s="2">
        <v>0</v>
      </c>
      <c r="I30" s="2">
        <v>0</v>
      </c>
    </row>
    <row r="31" spans="1:9" x14ac:dyDescent="0.3">
      <c r="A31" s="1" t="s">
        <v>6</v>
      </c>
      <c r="B31" s="1">
        <v>2014</v>
      </c>
      <c r="C31" s="1" t="s">
        <v>42</v>
      </c>
      <c r="D31" s="2">
        <v>0</v>
      </c>
      <c r="E31" s="2">
        <v>61</v>
      </c>
      <c r="F31" s="2">
        <v>61</v>
      </c>
      <c r="G31" s="2">
        <v>0</v>
      </c>
      <c r="H31" s="2">
        <v>0</v>
      </c>
      <c r="I31" s="2">
        <v>0</v>
      </c>
    </row>
    <row r="32" spans="1:9" x14ac:dyDescent="0.3">
      <c r="A32" s="1" t="s">
        <v>6</v>
      </c>
      <c r="B32" s="1">
        <v>2014</v>
      </c>
      <c r="C32" s="1" t="s">
        <v>43</v>
      </c>
      <c r="D32" s="2">
        <v>0</v>
      </c>
      <c r="E32" s="2">
        <v>383</v>
      </c>
      <c r="F32" s="2">
        <v>383</v>
      </c>
      <c r="G32" s="2">
        <v>3</v>
      </c>
      <c r="H32" s="2">
        <v>0</v>
      </c>
      <c r="I32" s="2">
        <v>0</v>
      </c>
    </row>
    <row r="33" spans="1:9" x14ac:dyDescent="0.3">
      <c r="A33" s="1" t="s">
        <v>6</v>
      </c>
      <c r="B33" s="1">
        <v>2014</v>
      </c>
      <c r="C33" s="1" t="s">
        <v>44</v>
      </c>
      <c r="D33" s="2">
        <v>345</v>
      </c>
      <c r="E33" s="2">
        <v>1009</v>
      </c>
      <c r="F33" s="2">
        <v>1354</v>
      </c>
      <c r="G33" s="2">
        <v>0</v>
      </c>
      <c r="H33" s="2">
        <v>0</v>
      </c>
      <c r="I33" s="2">
        <v>0</v>
      </c>
    </row>
    <row r="34" spans="1:9" x14ac:dyDescent="0.3">
      <c r="A34" s="1" t="s">
        <v>6</v>
      </c>
      <c r="B34" s="1">
        <v>2014</v>
      </c>
      <c r="C34" s="1" t="s">
        <v>45</v>
      </c>
      <c r="D34" s="2">
        <v>76</v>
      </c>
      <c r="E34" s="2">
        <v>234</v>
      </c>
      <c r="F34" s="2">
        <v>310</v>
      </c>
      <c r="G34" s="2">
        <v>0</v>
      </c>
      <c r="H34" s="2">
        <v>0</v>
      </c>
      <c r="I34" s="2">
        <v>0</v>
      </c>
    </row>
    <row r="35" spans="1:9" x14ac:dyDescent="0.3">
      <c r="A35" s="1" t="s">
        <v>6</v>
      </c>
      <c r="B35" s="1">
        <v>2014</v>
      </c>
      <c r="C35" s="1" t="s">
        <v>46</v>
      </c>
      <c r="D35" s="2">
        <v>10</v>
      </c>
      <c r="E35" s="2">
        <v>730</v>
      </c>
      <c r="F35" s="2">
        <v>740</v>
      </c>
      <c r="G35" s="2">
        <v>0</v>
      </c>
      <c r="H35" s="2">
        <v>2</v>
      </c>
      <c r="I35" s="2">
        <v>0</v>
      </c>
    </row>
    <row r="36" spans="1:9" x14ac:dyDescent="0.3">
      <c r="A36" s="1" t="s">
        <v>6</v>
      </c>
      <c r="B36" s="1">
        <v>2014</v>
      </c>
      <c r="C36" s="1" t="s">
        <v>898</v>
      </c>
      <c r="D36" s="2">
        <v>41</v>
      </c>
      <c r="E36" s="2">
        <v>180</v>
      </c>
      <c r="F36" s="2">
        <f>D36+E36</f>
        <v>221</v>
      </c>
      <c r="G36" s="2">
        <v>1</v>
      </c>
      <c r="H36" s="2">
        <v>0</v>
      </c>
      <c r="I36" s="2">
        <v>0</v>
      </c>
    </row>
    <row r="37" spans="1:9" x14ac:dyDescent="0.3">
      <c r="A37" s="1" t="s">
        <v>6</v>
      </c>
      <c r="B37" s="1">
        <v>2014</v>
      </c>
      <c r="C37" s="1" t="s">
        <v>49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3">
      <c r="A38" s="1" t="s">
        <v>6</v>
      </c>
      <c r="B38" s="1">
        <v>2014</v>
      </c>
      <c r="C38" s="1" t="s">
        <v>50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3">
      <c r="A39" s="1" t="s">
        <v>6</v>
      </c>
      <c r="B39" s="1">
        <v>2014</v>
      </c>
      <c r="C39" s="1" t="s">
        <v>51</v>
      </c>
      <c r="D39" s="2">
        <v>0</v>
      </c>
      <c r="E39" s="2">
        <v>23</v>
      </c>
      <c r="F39" s="2">
        <v>23</v>
      </c>
      <c r="G39" s="2">
        <v>0</v>
      </c>
      <c r="H39" s="2">
        <v>0</v>
      </c>
      <c r="I39" s="2">
        <v>0</v>
      </c>
    </row>
    <row r="40" spans="1:9" x14ac:dyDescent="0.3">
      <c r="A40" s="1" t="s">
        <v>6</v>
      </c>
      <c r="B40" s="1">
        <v>2014</v>
      </c>
      <c r="C40" s="1" t="s">
        <v>52</v>
      </c>
      <c r="D40" s="2">
        <v>3</v>
      </c>
      <c r="E40" s="2">
        <v>2</v>
      </c>
      <c r="F40" s="2">
        <v>5</v>
      </c>
      <c r="G40" s="2">
        <v>0</v>
      </c>
      <c r="H40" s="2">
        <v>0</v>
      </c>
      <c r="I40" s="2">
        <v>0</v>
      </c>
    </row>
    <row r="41" spans="1:9" x14ac:dyDescent="0.3">
      <c r="A41" s="1" t="s">
        <v>6</v>
      </c>
      <c r="B41" s="1">
        <v>2014</v>
      </c>
      <c r="C41" s="1" t="s">
        <v>53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3">
      <c r="A42" s="1" t="s">
        <v>6</v>
      </c>
      <c r="B42" s="1">
        <v>2014</v>
      </c>
      <c r="C42" s="1" t="s">
        <v>54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3">
      <c r="A43" s="1" t="s">
        <v>6</v>
      </c>
      <c r="B43" s="1">
        <v>2014</v>
      </c>
      <c r="C43" s="1" t="s">
        <v>55</v>
      </c>
      <c r="D43" s="2">
        <v>5</v>
      </c>
      <c r="E43" s="2">
        <v>2</v>
      </c>
      <c r="F43" s="2">
        <v>7</v>
      </c>
      <c r="G43" s="2">
        <v>0</v>
      </c>
      <c r="H43" s="2">
        <v>0</v>
      </c>
      <c r="I43" s="2">
        <v>0</v>
      </c>
    </row>
    <row r="44" spans="1:9" x14ac:dyDescent="0.3">
      <c r="A44" s="1" t="s">
        <v>6</v>
      </c>
      <c r="B44" s="1">
        <v>2014</v>
      </c>
      <c r="C44" s="1" t="s">
        <v>56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3">
      <c r="A45" s="1" t="s">
        <v>6</v>
      </c>
      <c r="B45" s="1">
        <v>2014</v>
      </c>
      <c r="C45" s="1" t="s">
        <v>57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3">
      <c r="A46" s="1" t="s">
        <v>6</v>
      </c>
      <c r="B46" s="1">
        <v>2014</v>
      </c>
      <c r="C46" s="1" t="s">
        <v>58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3">
      <c r="A47" s="1" t="s">
        <v>6</v>
      </c>
      <c r="B47" s="1">
        <v>2014</v>
      </c>
      <c r="C47" s="1" t="s">
        <v>59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3">
      <c r="A48" s="1" t="s">
        <v>6</v>
      </c>
      <c r="B48" s="1">
        <v>2014</v>
      </c>
      <c r="C48" s="1" t="s">
        <v>60</v>
      </c>
      <c r="D48" s="2">
        <v>33</v>
      </c>
      <c r="E48" s="2">
        <v>123</v>
      </c>
      <c r="F48" s="2">
        <v>156</v>
      </c>
      <c r="G48" s="2">
        <v>0</v>
      </c>
      <c r="H48" s="2">
        <v>0</v>
      </c>
      <c r="I48" s="2">
        <v>0</v>
      </c>
    </row>
    <row r="49" spans="1:9" x14ac:dyDescent="0.3">
      <c r="A49" s="1" t="s">
        <v>6</v>
      </c>
      <c r="B49" s="1">
        <v>2014</v>
      </c>
      <c r="C49" s="1" t="s">
        <v>61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3">
      <c r="A50" s="1" t="s">
        <v>6</v>
      </c>
      <c r="B50" s="1">
        <v>2014</v>
      </c>
      <c r="C50" s="1" t="s">
        <v>62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3">
      <c r="A51" s="1" t="s">
        <v>6</v>
      </c>
      <c r="B51" s="1">
        <v>2014</v>
      </c>
      <c r="C51" s="1" t="s">
        <v>63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3">
      <c r="A52" s="1" t="s">
        <v>6</v>
      </c>
      <c r="B52" s="1">
        <v>2014</v>
      </c>
      <c r="C52" s="1" t="s">
        <v>64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3">
      <c r="A53" s="1" t="s">
        <v>6</v>
      </c>
      <c r="B53" s="1">
        <v>2014</v>
      </c>
      <c r="C53" s="1" t="s">
        <v>65</v>
      </c>
      <c r="D53" s="2">
        <v>0</v>
      </c>
      <c r="E53" s="2">
        <v>53</v>
      </c>
      <c r="F53" s="2">
        <v>53</v>
      </c>
      <c r="G53" s="2">
        <v>0</v>
      </c>
      <c r="H53" s="2">
        <v>0</v>
      </c>
      <c r="I53" s="2">
        <v>0</v>
      </c>
    </row>
    <row r="54" spans="1:9" x14ac:dyDescent="0.3">
      <c r="A54" s="1" t="s">
        <v>6</v>
      </c>
      <c r="B54" s="1">
        <v>2014</v>
      </c>
      <c r="C54" s="1" t="s">
        <v>66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</row>
    <row r="55" spans="1:9" x14ac:dyDescent="0.3">
      <c r="A55" s="1" t="s">
        <v>6</v>
      </c>
      <c r="B55" s="1">
        <v>2014</v>
      </c>
      <c r="C55" s="1" t="s">
        <v>67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3">
      <c r="A56" s="1" t="s">
        <v>6</v>
      </c>
      <c r="B56" s="1">
        <v>2014</v>
      </c>
      <c r="C56" s="1" t="s">
        <v>68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</row>
    <row r="57" spans="1:9" x14ac:dyDescent="0.3">
      <c r="A57" s="1" t="s">
        <v>6</v>
      </c>
      <c r="B57" s="1">
        <v>2014</v>
      </c>
      <c r="C57" s="1" t="s">
        <v>69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3">
      <c r="A58" s="1" t="s">
        <v>6</v>
      </c>
      <c r="B58" s="1">
        <v>2014</v>
      </c>
      <c r="C58" s="1" t="s">
        <v>70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3">
      <c r="A59" s="1" t="s">
        <v>6</v>
      </c>
      <c r="B59" s="1">
        <v>2014</v>
      </c>
      <c r="C59" s="1" t="s">
        <v>71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3">
      <c r="A60" s="1" t="s">
        <v>6</v>
      </c>
      <c r="B60" s="1">
        <v>2014</v>
      </c>
      <c r="C60" s="1" t="s">
        <v>898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3">
      <c r="A61" s="1" t="s">
        <v>6</v>
      </c>
      <c r="B61" s="1">
        <v>2014</v>
      </c>
      <c r="C61" s="1" t="s">
        <v>899</v>
      </c>
      <c r="D61" s="2">
        <f t="shared" ref="D61:I61" si="5">SUM(D62:D83)</f>
        <v>7</v>
      </c>
      <c r="E61" s="2">
        <f t="shared" si="5"/>
        <v>50</v>
      </c>
      <c r="F61" s="2">
        <f t="shared" si="5"/>
        <v>57</v>
      </c>
      <c r="G61" s="2">
        <f t="shared" si="5"/>
        <v>3</v>
      </c>
      <c r="H61" s="2">
        <f t="shared" si="5"/>
        <v>0</v>
      </c>
      <c r="I61" s="2">
        <f t="shared" si="5"/>
        <v>0</v>
      </c>
    </row>
    <row r="62" spans="1:9" x14ac:dyDescent="0.3">
      <c r="A62" s="1" t="s">
        <v>6</v>
      </c>
      <c r="B62" s="1">
        <v>2014</v>
      </c>
      <c r="C62" s="1" t="s">
        <v>73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3">
      <c r="A63" s="1" t="s">
        <v>6</v>
      </c>
      <c r="B63" s="1">
        <v>2014</v>
      </c>
      <c r="C63" s="1" t="s">
        <v>74</v>
      </c>
      <c r="D63" s="2">
        <v>0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</row>
    <row r="64" spans="1:9" x14ac:dyDescent="0.3">
      <c r="A64" s="1" t="s">
        <v>6</v>
      </c>
      <c r="B64" s="1">
        <v>2014</v>
      </c>
      <c r="C64" s="1" t="s">
        <v>75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3">
      <c r="A65" s="1" t="s">
        <v>6</v>
      </c>
      <c r="B65" s="1">
        <v>2014</v>
      </c>
      <c r="C65" s="1" t="s">
        <v>76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3">
      <c r="A66" s="1" t="s">
        <v>6</v>
      </c>
      <c r="B66" s="1">
        <v>2014</v>
      </c>
      <c r="C66" s="1" t="s">
        <v>77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3">
      <c r="A67" s="1" t="s">
        <v>6</v>
      </c>
      <c r="B67" s="1">
        <v>2014</v>
      </c>
      <c r="C67" s="1" t="s">
        <v>78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3">
      <c r="A68" s="1" t="s">
        <v>6</v>
      </c>
      <c r="B68" s="1">
        <v>2014</v>
      </c>
      <c r="C68" s="1" t="s">
        <v>79</v>
      </c>
      <c r="D68" s="2">
        <v>4</v>
      </c>
      <c r="E68" s="2">
        <v>36</v>
      </c>
      <c r="F68" s="2">
        <v>40</v>
      </c>
      <c r="G68" s="2">
        <v>0</v>
      </c>
      <c r="H68" s="2">
        <v>0</v>
      </c>
      <c r="I68" s="2">
        <v>0</v>
      </c>
    </row>
    <row r="69" spans="1:9" x14ac:dyDescent="0.3">
      <c r="A69" s="1" t="s">
        <v>6</v>
      </c>
      <c r="B69" s="1">
        <v>2014</v>
      </c>
      <c r="C69" s="1" t="s">
        <v>80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3">
      <c r="A70" s="1" t="s">
        <v>6</v>
      </c>
      <c r="B70" s="1">
        <v>2014</v>
      </c>
      <c r="C70" s="1" t="s">
        <v>81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</row>
    <row r="71" spans="1:9" x14ac:dyDescent="0.3">
      <c r="A71" s="1" t="s">
        <v>6</v>
      </c>
      <c r="B71" s="1">
        <v>2014</v>
      </c>
      <c r="C71" s="1" t="s">
        <v>82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3">
      <c r="A72" s="1" t="s">
        <v>6</v>
      </c>
      <c r="B72" s="1">
        <v>2014</v>
      </c>
      <c r="C72" s="1" t="s">
        <v>83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3">
      <c r="A73" s="1" t="s">
        <v>6</v>
      </c>
      <c r="B73" s="1">
        <v>2014</v>
      </c>
      <c r="C73" s="1" t="s">
        <v>84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3">
      <c r="A74" s="1" t="s">
        <v>6</v>
      </c>
      <c r="B74" s="1">
        <v>2014</v>
      </c>
      <c r="C74" s="1" t="s">
        <v>85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</row>
    <row r="75" spans="1:9" x14ac:dyDescent="0.3">
      <c r="A75" s="1" t="s">
        <v>6</v>
      </c>
      <c r="B75" s="1">
        <v>2014</v>
      </c>
      <c r="C75" s="1" t="s">
        <v>86</v>
      </c>
      <c r="D75" s="2">
        <v>1</v>
      </c>
      <c r="E75" s="2">
        <v>3</v>
      </c>
      <c r="F75" s="2">
        <v>4</v>
      </c>
      <c r="G75" s="2">
        <v>0</v>
      </c>
      <c r="H75" s="2">
        <v>0</v>
      </c>
      <c r="I75" s="2">
        <v>0</v>
      </c>
    </row>
    <row r="76" spans="1:9" x14ac:dyDescent="0.3">
      <c r="A76" s="1" t="s">
        <v>6</v>
      </c>
      <c r="B76" s="1">
        <v>2014</v>
      </c>
      <c r="C76" s="1" t="s">
        <v>87</v>
      </c>
      <c r="D76" s="2">
        <v>2</v>
      </c>
      <c r="E76" s="2">
        <v>11</v>
      </c>
      <c r="F76" s="2">
        <v>13</v>
      </c>
      <c r="G76" s="2">
        <v>0</v>
      </c>
      <c r="H76" s="2">
        <v>0</v>
      </c>
      <c r="I76" s="2">
        <v>0</v>
      </c>
    </row>
    <row r="77" spans="1:9" x14ac:dyDescent="0.3">
      <c r="A77" s="1" t="s">
        <v>6</v>
      </c>
      <c r="B77" s="1">
        <v>2014</v>
      </c>
      <c r="C77" s="1" t="s">
        <v>88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3">
      <c r="A78" s="1" t="s">
        <v>6</v>
      </c>
      <c r="B78" s="1">
        <v>2014</v>
      </c>
      <c r="C78" s="1" t="s">
        <v>89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3">
      <c r="A79" s="1" t="s">
        <v>6</v>
      </c>
      <c r="B79" s="1">
        <v>2014</v>
      </c>
      <c r="C79" s="1" t="s">
        <v>90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3">
      <c r="A80" s="1" t="s">
        <v>6</v>
      </c>
      <c r="B80" s="1">
        <v>2014</v>
      </c>
      <c r="C80" s="1" t="s">
        <v>91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3">
      <c r="A81" s="1" t="s">
        <v>6</v>
      </c>
      <c r="B81" s="1">
        <v>2014</v>
      </c>
      <c r="C81" s="1" t="s">
        <v>92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3">
      <c r="A82" s="1" t="s">
        <v>6</v>
      </c>
      <c r="B82" s="1">
        <v>2014</v>
      </c>
      <c r="C82" s="1" t="s">
        <v>93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3">
      <c r="A83" s="1" t="s">
        <v>6</v>
      </c>
      <c r="B83" s="1">
        <v>2014</v>
      </c>
      <c r="C83" s="1" t="s">
        <v>94</v>
      </c>
      <c r="D83" s="2">
        <v>0</v>
      </c>
      <c r="E83" s="2">
        <v>0</v>
      </c>
      <c r="F83" s="2">
        <v>0</v>
      </c>
      <c r="G83" s="2">
        <v>1</v>
      </c>
      <c r="H83" s="2">
        <v>0</v>
      </c>
      <c r="I83" s="2">
        <v>0</v>
      </c>
    </row>
    <row r="84" spans="1:9" x14ac:dyDescent="0.3">
      <c r="A84" s="1" t="s">
        <v>6</v>
      </c>
      <c r="B84" s="1">
        <v>2014</v>
      </c>
      <c r="C84" s="1" t="s">
        <v>900</v>
      </c>
      <c r="D84" s="2">
        <f t="shared" ref="D84:I84" si="6">SUM(D85:D102)</f>
        <v>1</v>
      </c>
      <c r="E84" s="2">
        <f t="shared" si="6"/>
        <v>0</v>
      </c>
      <c r="F84" s="2">
        <f t="shared" si="6"/>
        <v>1</v>
      </c>
      <c r="G84" s="2">
        <f t="shared" si="6"/>
        <v>0</v>
      </c>
      <c r="H84" s="2">
        <f t="shared" si="6"/>
        <v>0</v>
      </c>
      <c r="I84" s="2">
        <f t="shared" si="6"/>
        <v>0</v>
      </c>
    </row>
    <row r="85" spans="1:9" x14ac:dyDescent="0.3">
      <c r="A85" s="1" t="s">
        <v>6</v>
      </c>
      <c r="B85" s="1">
        <v>2014</v>
      </c>
      <c r="C85" s="1" t="s">
        <v>96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3">
      <c r="A86" s="1" t="s">
        <v>6</v>
      </c>
      <c r="B86" s="1">
        <v>2014</v>
      </c>
      <c r="C86" s="1" t="s">
        <v>97</v>
      </c>
      <c r="D86" s="2">
        <v>1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</row>
    <row r="87" spans="1:9" x14ac:dyDescent="0.3">
      <c r="A87" s="1" t="s">
        <v>6</v>
      </c>
      <c r="B87" s="1">
        <v>2014</v>
      </c>
      <c r="C87" s="1" t="s">
        <v>98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3">
      <c r="A88" s="1" t="s">
        <v>6</v>
      </c>
      <c r="B88" s="1">
        <v>2014</v>
      </c>
      <c r="C88" s="1" t="s">
        <v>99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3">
      <c r="A89" s="1" t="s">
        <v>6</v>
      </c>
      <c r="B89" s="1">
        <v>2014</v>
      </c>
      <c r="C89" s="1" t="s">
        <v>901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3">
      <c r="A90" s="1" t="s">
        <v>6</v>
      </c>
      <c r="B90" s="1">
        <v>2014</v>
      </c>
      <c r="C90" s="1" t="s">
        <v>558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3">
      <c r="A91" s="1" t="s">
        <v>6</v>
      </c>
      <c r="B91" s="1">
        <v>2014</v>
      </c>
      <c r="C91" s="1" t="s">
        <v>559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3">
      <c r="A92" s="1" t="s">
        <v>6</v>
      </c>
      <c r="B92" s="1">
        <v>2014</v>
      </c>
      <c r="C92" s="1" t="s">
        <v>552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3">
      <c r="A93" s="1" t="s">
        <v>6</v>
      </c>
      <c r="B93" s="1">
        <v>2014</v>
      </c>
      <c r="C93" s="1" t="s">
        <v>553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3">
      <c r="A94" s="1" t="s">
        <v>6</v>
      </c>
      <c r="B94" s="1">
        <v>2014</v>
      </c>
      <c r="C94" s="1" t="s">
        <v>554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3">
      <c r="A95" s="1" t="s">
        <v>6</v>
      </c>
      <c r="B95" s="1">
        <v>2014</v>
      </c>
      <c r="C95" s="1" t="s">
        <v>902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3">
      <c r="A96" s="1" t="s">
        <v>6</v>
      </c>
      <c r="B96" s="1">
        <v>2014</v>
      </c>
      <c r="C96" s="1" t="s">
        <v>555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3">
      <c r="A97" s="1" t="s">
        <v>6</v>
      </c>
      <c r="B97" s="1">
        <v>2014</v>
      </c>
      <c r="C97" s="1" t="s">
        <v>556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3">
      <c r="A98" s="1" t="s">
        <v>6</v>
      </c>
      <c r="B98" s="1">
        <v>2014</v>
      </c>
      <c r="C98" s="1" t="s">
        <v>147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3">
      <c r="A99" s="1" t="s">
        <v>6</v>
      </c>
      <c r="B99" s="1">
        <v>2014</v>
      </c>
      <c r="C99" s="1" t="s">
        <v>504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3">
      <c r="A100" s="1" t="s">
        <v>6</v>
      </c>
      <c r="B100" s="1">
        <v>2014</v>
      </c>
      <c r="C100" s="1" t="s">
        <v>903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3">
      <c r="A101" s="1" t="s">
        <v>6</v>
      </c>
      <c r="B101" s="1">
        <v>2014</v>
      </c>
      <c r="C101" s="1" t="s">
        <v>904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3">
      <c r="A102" s="1" t="s">
        <v>6</v>
      </c>
      <c r="B102" s="1">
        <v>2014</v>
      </c>
      <c r="C102" s="1" t="s">
        <v>188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3">
      <c r="A103" s="1" t="s">
        <v>6</v>
      </c>
      <c r="B103" s="1">
        <v>2014</v>
      </c>
      <c r="C103" s="1" t="s">
        <v>905</v>
      </c>
      <c r="D103" s="2">
        <f t="shared" ref="D103:I103" si="7">SUM(D104:D117)</f>
        <v>180</v>
      </c>
      <c r="E103" s="2">
        <f t="shared" si="7"/>
        <v>905</v>
      </c>
      <c r="F103" s="2">
        <f t="shared" si="7"/>
        <v>1085</v>
      </c>
      <c r="G103" s="2">
        <f t="shared" si="7"/>
        <v>0</v>
      </c>
      <c r="H103" s="2">
        <f t="shared" si="7"/>
        <v>11</v>
      </c>
      <c r="I103" s="2">
        <f t="shared" si="7"/>
        <v>0</v>
      </c>
    </row>
    <row r="104" spans="1:9" x14ac:dyDescent="0.3">
      <c r="A104" s="1" t="s">
        <v>6</v>
      </c>
      <c r="B104" s="1">
        <v>2014</v>
      </c>
      <c r="C104" s="1" t="s">
        <v>101</v>
      </c>
      <c r="D104" s="2">
        <v>53</v>
      </c>
      <c r="E104" s="2">
        <v>349</v>
      </c>
      <c r="F104" s="2">
        <v>402</v>
      </c>
      <c r="G104" s="2">
        <v>0</v>
      </c>
      <c r="H104" s="2">
        <v>2</v>
      </c>
      <c r="I104" s="2">
        <v>0</v>
      </c>
    </row>
    <row r="105" spans="1:9" x14ac:dyDescent="0.3">
      <c r="A105" s="1" t="s">
        <v>6</v>
      </c>
      <c r="B105" s="1">
        <v>2014</v>
      </c>
      <c r="C105" s="1" t="s">
        <v>102</v>
      </c>
      <c r="D105" s="2">
        <v>11</v>
      </c>
      <c r="E105" s="2">
        <v>76</v>
      </c>
      <c r="F105" s="2">
        <v>87</v>
      </c>
      <c r="G105" s="2">
        <v>0</v>
      </c>
      <c r="H105" s="2">
        <v>3</v>
      </c>
      <c r="I105" s="2">
        <v>0</v>
      </c>
    </row>
    <row r="106" spans="1:9" x14ac:dyDescent="0.3">
      <c r="A106" s="1" t="s">
        <v>6</v>
      </c>
      <c r="B106" s="1">
        <v>2014</v>
      </c>
      <c r="C106" s="1" t="s">
        <v>103</v>
      </c>
      <c r="D106" s="2">
        <v>0</v>
      </c>
      <c r="E106" s="2">
        <v>13</v>
      </c>
      <c r="F106" s="2">
        <v>13</v>
      </c>
      <c r="G106" s="2">
        <v>0</v>
      </c>
      <c r="H106" s="2">
        <v>0</v>
      </c>
      <c r="I106" s="2">
        <v>0</v>
      </c>
    </row>
    <row r="107" spans="1:9" x14ac:dyDescent="0.3">
      <c r="A107" s="1" t="s">
        <v>6</v>
      </c>
      <c r="B107" s="1">
        <v>2014</v>
      </c>
      <c r="C107" s="1" t="s">
        <v>104</v>
      </c>
      <c r="D107" s="2">
        <v>0</v>
      </c>
      <c r="E107" s="2">
        <v>39</v>
      </c>
      <c r="F107" s="2">
        <v>39</v>
      </c>
      <c r="G107" s="2">
        <v>0</v>
      </c>
      <c r="H107" s="2">
        <v>1</v>
      </c>
      <c r="I107" s="2">
        <v>0</v>
      </c>
    </row>
    <row r="108" spans="1:9" x14ac:dyDescent="0.3">
      <c r="A108" s="1" t="s">
        <v>6</v>
      </c>
      <c r="B108" s="1">
        <v>2014</v>
      </c>
      <c r="C108" s="1" t="s">
        <v>105</v>
      </c>
      <c r="D108" s="2">
        <v>14</v>
      </c>
      <c r="E108" s="2">
        <v>25</v>
      </c>
      <c r="F108" s="2">
        <v>39</v>
      </c>
      <c r="G108" s="2">
        <v>0</v>
      </c>
      <c r="H108" s="2">
        <v>0</v>
      </c>
      <c r="I108" s="2">
        <v>0</v>
      </c>
    </row>
    <row r="109" spans="1:9" x14ac:dyDescent="0.3">
      <c r="A109" s="1" t="s">
        <v>6</v>
      </c>
      <c r="B109" s="1">
        <v>2014</v>
      </c>
      <c r="C109" s="1" t="s">
        <v>106</v>
      </c>
      <c r="D109" s="2">
        <v>0</v>
      </c>
      <c r="E109" s="2">
        <v>10</v>
      </c>
      <c r="F109" s="2">
        <v>10</v>
      </c>
      <c r="G109" s="2">
        <v>0</v>
      </c>
      <c r="H109" s="2">
        <v>0</v>
      </c>
      <c r="I109" s="2">
        <v>0</v>
      </c>
    </row>
    <row r="110" spans="1:9" x14ac:dyDescent="0.3">
      <c r="A110" s="1" t="s">
        <v>6</v>
      </c>
      <c r="B110" s="1">
        <v>2014</v>
      </c>
      <c r="C110" s="1" t="s">
        <v>107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x14ac:dyDescent="0.3">
      <c r="A111" s="1" t="s">
        <v>6</v>
      </c>
      <c r="B111" s="1">
        <v>2014</v>
      </c>
      <c r="C111" s="1" t="s">
        <v>108</v>
      </c>
      <c r="D111" s="2">
        <v>5</v>
      </c>
      <c r="E111" s="2">
        <v>59</v>
      </c>
      <c r="F111" s="2">
        <v>64</v>
      </c>
      <c r="G111" s="2">
        <v>0</v>
      </c>
      <c r="H111" s="2">
        <v>0</v>
      </c>
      <c r="I111" s="2">
        <v>0</v>
      </c>
    </row>
    <row r="112" spans="1:9" x14ac:dyDescent="0.3">
      <c r="A112" s="1" t="s">
        <v>6</v>
      </c>
      <c r="B112" s="1">
        <v>2014</v>
      </c>
      <c r="C112" s="1" t="s">
        <v>109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</row>
    <row r="113" spans="1:9" x14ac:dyDescent="0.3">
      <c r="A113" s="1" t="s">
        <v>6</v>
      </c>
      <c r="B113" s="1">
        <v>2014</v>
      </c>
      <c r="C113" s="1" t="s">
        <v>110</v>
      </c>
      <c r="D113" s="2">
        <v>4</v>
      </c>
      <c r="E113" s="2">
        <v>44</v>
      </c>
      <c r="F113" s="2">
        <v>48</v>
      </c>
      <c r="G113" s="2">
        <v>0</v>
      </c>
      <c r="H113" s="2">
        <v>3</v>
      </c>
      <c r="I113" s="2">
        <v>0</v>
      </c>
    </row>
    <row r="114" spans="1:9" x14ac:dyDescent="0.3">
      <c r="A114" s="1" t="s">
        <v>6</v>
      </c>
      <c r="B114" s="1">
        <v>2014</v>
      </c>
      <c r="C114" s="1" t="s">
        <v>111</v>
      </c>
      <c r="D114" s="2">
        <v>8</v>
      </c>
      <c r="E114" s="2">
        <v>128</v>
      </c>
      <c r="F114" s="2">
        <v>136</v>
      </c>
      <c r="G114" s="2">
        <v>0</v>
      </c>
      <c r="H114" s="2">
        <v>0</v>
      </c>
      <c r="I114" s="2">
        <v>0</v>
      </c>
    </row>
    <row r="115" spans="1:9" x14ac:dyDescent="0.3">
      <c r="A115" s="1" t="s">
        <v>6</v>
      </c>
      <c r="B115" s="1">
        <v>2014</v>
      </c>
      <c r="C115" s="1" t="s">
        <v>112</v>
      </c>
      <c r="D115" s="2">
        <v>7</v>
      </c>
      <c r="E115" s="2">
        <v>42</v>
      </c>
      <c r="F115" s="2">
        <v>49</v>
      </c>
      <c r="G115" s="2">
        <v>0</v>
      </c>
      <c r="H115" s="2">
        <v>1</v>
      </c>
      <c r="I115" s="2">
        <v>0</v>
      </c>
    </row>
    <row r="116" spans="1:9" x14ac:dyDescent="0.3">
      <c r="A116" s="1" t="s">
        <v>6</v>
      </c>
      <c r="B116" s="1">
        <v>2014</v>
      </c>
      <c r="C116" s="1" t="s">
        <v>113</v>
      </c>
      <c r="D116" s="2">
        <v>5</v>
      </c>
      <c r="E116" s="2">
        <v>32</v>
      </c>
      <c r="F116" s="2">
        <v>37</v>
      </c>
      <c r="G116" s="2">
        <v>0</v>
      </c>
      <c r="H116" s="2">
        <v>0</v>
      </c>
      <c r="I116" s="2">
        <v>0</v>
      </c>
    </row>
    <row r="117" spans="1:9" x14ac:dyDescent="0.3">
      <c r="A117" s="1" t="s">
        <v>6</v>
      </c>
      <c r="B117" s="1">
        <v>2014</v>
      </c>
      <c r="C117" s="1" t="s">
        <v>114</v>
      </c>
      <c r="D117" s="2">
        <v>73</v>
      </c>
      <c r="E117" s="2">
        <v>88</v>
      </c>
      <c r="F117" s="2">
        <v>161</v>
      </c>
      <c r="G117" s="2">
        <v>0</v>
      </c>
      <c r="H117" s="2">
        <v>1</v>
      </c>
      <c r="I117" s="2">
        <v>0</v>
      </c>
    </row>
    <row r="118" spans="1:9" x14ac:dyDescent="0.3">
      <c r="A118" s="1" t="s">
        <v>6</v>
      </c>
      <c r="B118" s="1">
        <v>2014</v>
      </c>
      <c r="C118" s="1" t="s">
        <v>906</v>
      </c>
      <c r="D118" s="2">
        <f t="shared" ref="D118:E118" si="8">D119+D151+D179+D198+D234</f>
        <v>62522</v>
      </c>
      <c r="E118" s="2">
        <f t="shared" si="8"/>
        <v>276267</v>
      </c>
      <c r="F118" s="2">
        <f>SUM(D118:E118)</f>
        <v>338789</v>
      </c>
      <c r="G118" s="2">
        <f t="shared" ref="G118:I118" si="9">G119+G151+G179+G198+G234</f>
        <v>59</v>
      </c>
      <c r="H118" s="2">
        <f t="shared" si="9"/>
        <v>149</v>
      </c>
      <c r="I118" s="2">
        <f t="shared" si="9"/>
        <v>8</v>
      </c>
    </row>
    <row r="119" spans="1:9" x14ac:dyDescent="0.3">
      <c r="A119" s="1" t="s">
        <v>6</v>
      </c>
      <c r="B119" s="1">
        <v>2014</v>
      </c>
      <c r="C119" s="1" t="s">
        <v>116</v>
      </c>
      <c r="D119" s="2">
        <f>SUM(D120:D150)</f>
        <v>5227</v>
      </c>
      <c r="E119" s="2">
        <f t="shared" ref="E119:I119" si="10">SUM(E120:E150)</f>
        <v>67449</v>
      </c>
      <c r="F119" s="2">
        <f>E119+D119</f>
        <v>72676</v>
      </c>
      <c r="G119" s="2">
        <f t="shared" si="10"/>
        <v>15</v>
      </c>
      <c r="H119" s="2">
        <f t="shared" si="10"/>
        <v>22</v>
      </c>
      <c r="I119" s="2">
        <f t="shared" si="10"/>
        <v>4</v>
      </c>
    </row>
    <row r="120" spans="1:9" x14ac:dyDescent="0.3">
      <c r="A120" s="1" t="s">
        <v>6</v>
      </c>
      <c r="B120" s="1">
        <v>2014</v>
      </c>
      <c r="C120" s="1" t="s">
        <v>133</v>
      </c>
      <c r="D120" s="2">
        <v>140</v>
      </c>
      <c r="E120" s="2">
        <v>1535</v>
      </c>
      <c r="F120" s="2">
        <v>1675</v>
      </c>
      <c r="G120" s="2">
        <v>2</v>
      </c>
      <c r="H120" s="2">
        <v>0</v>
      </c>
      <c r="I120" s="2">
        <v>0</v>
      </c>
    </row>
    <row r="121" spans="1:9" x14ac:dyDescent="0.3">
      <c r="A121" s="1" t="s">
        <v>6</v>
      </c>
      <c r="B121" s="1">
        <v>2014</v>
      </c>
      <c r="C121" s="1" t="s">
        <v>117</v>
      </c>
      <c r="D121" s="2">
        <v>0</v>
      </c>
      <c r="E121" s="2">
        <v>0</v>
      </c>
      <c r="F121" s="2">
        <v>0</v>
      </c>
      <c r="G121" s="2">
        <v>2</v>
      </c>
      <c r="H121" s="2">
        <v>0</v>
      </c>
      <c r="I121" s="2">
        <v>0</v>
      </c>
    </row>
    <row r="122" spans="1:9" x14ac:dyDescent="0.3">
      <c r="A122" s="1" t="s">
        <v>6</v>
      </c>
      <c r="B122" s="1">
        <v>2014</v>
      </c>
      <c r="C122" s="1" t="s">
        <v>125</v>
      </c>
      <c r="D122" s="2">
        <v>121</v>
      </c>
      <c r="E122" s="2">
        <v>420</v>
      </c>
      <c r="F122" s="2">
        <v>541</v>
      </c>
      <c r="G122" s="2">
        <v>0</v>
      </c>
      <c r="H122" s="2">
        <v>0</v>
      </c>
      <c r="I122" s="2">
        <v>0</v>
      </c>
    </row>
    <row r="123" spans="1:9" x14ac:dyDescent="0.3">
      <c r="A123" s="1" t="s">
        <v>6</v>
      </c>
      <c r="B123" s="1">
        <v>2014</v>
      </c>
      <c r="C123" s="1" t="s">
        <v>126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</row>
    <row r="124" spans="1:9" x14ac:dyDescent="0.3">
      <c r="A124" s="1" t="s">
        <v>6</v>
      </c>
      <c r="B124" s="1">
        <v>2014</v>
      </c>
      <c r="C124" s="1" t="s">
        <v>118</v>
      </c>
      <c r="D124" s="2">
        <v>189</v>
      </c>
      <c r="E124" s="2">
        <v>3231</v>
      </c>
      <c r="F124" s="2">
        <v>3420</v>
      </c>
      <c r="G124" s="2">
        <v>0</v>
      </c>
      <c r="H124" s="2">
        <v>0</v>
      </c>
      <c r="I124" s="2">
        <v>0</v>
      </c>
    </row>
    <row r="125" spans="1:9" x14ac:dyDescent="0.3">
      <c r="A125" s="1" t="s">
        <v>6</v>
      </c>
      <c r="B125" s="1">
        <v>2014</v>
      </c>
      <c r="C125" s="1" t="s">
        <v>119</v>
      </c>
      <c r="D125" s="2">
        <v>92</v>
      </c>
      <c r="E125" s="2">
        <v>1150</v>
      </c>
      <c r="F125" s="2">
        <v>1242</v>
      </c>
      <c r="G125" s="2">
        <v>0</v>
      </c>
      <c r="H125" s="2">
        <v>0</v>
      </c>
      <c r="I125" s="2">
        <v>0</v>
      </c>
    </row>
    <row r="126" spans="1:9" x14ac:dyDescent="0.3">
      <c r="A126" s="1" t="s">
        <v>6</v>
      </c>
      <c r="B126" s="1">
        <v>2014</v>
      </c>
      <c r="C126" s="1" t="s">
        <v>136</v>
      </c>
      <c r="D126" s="2">
        <v>13</v>
      </c>
      <c r="E126" s="2">
        <v>2289</v>
      </c>
      <c r="F126" s="2">
        <v>2302</v>
      </c>
      <c r="G126" s="2">
        <v>0</v>
      </c>
      <c r="H126" s="2">
        <v>0</v>
      </c>
      <c r="I126" s="2">
        <v>0</v>
      </c>
    </row>
    <row r="127" spans="1:9" x14ac:dyDescent="0.3">
      <c r="A127" s="1" t="s">
        <v>6</v>
      </c>
      <c r="B127" s="1">
        <v>2014</v>
      </c>
      <c r="C127" s="1" t="s">
        <v>144</v>
      </c>
      <c r="D127" s="2">
        <v>177</v>
      </c>
      <c r="E127" s="2">
        <v>1355</v>
      </c>
      <c r="F127" s="2">
        <v>1532</v>
      </c>
      <c r="G127" s="2">
        <v>0</v>
      </c>
      <c r="H127" s="2">
        <v>0</v>
      </c>
      <c r="I127" s="2">
        <v>0</v>
      </c>
    </row>
    <row r="128" spans="1:9" x14ac:dyDescent="0.3">
      <c r="A128" s="1" t="s">
        <v>6</v>
      </c>
      <c r="B128" s="1">
        <v>2014</v>
      </c>
      <c r="C128" s="1" t="s">
        <v>137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3">
      <c r="A129" s="1" t="s">
        <v>6</v>
      </c>
      <c r="B129" s="1">
        <v>2014</v>
      </c>
      <c r="C129" s="1" t="s">
        <v>120</v>
      </c>
      <c r="D129" s="2">
        <v>0</v>
      </c>
      <c r="E129" s="2">
        <v>73</v>
      </c>
      <c r="F129" s="2">
        <v>73</v>
      </c>
      <c r="G129" s="2">
        <v>0</v>
      </c>
      <c r="H129" s="2">
        <v>0</v>
      </c>
      <c r="I129" s="2">
        <v>0</v>
      </c>
    </row>
    <row r="130" spans="1:9" x14ac:dyDescent="0.3">
      <c r="A130" s="1" t="s">
        <v>6</v>
      </c>
      <c r="B130" s="1">
        <v>2014</v>
      </c>
      <c r="C130" s="1" t="s">
        <v>121</v>
      </c>
      <c r="D130" s="2">
        <v>239</v>
      </c>
      <c r="E130" s="2">
        <v>3050</v>
      </c>
      <c r="F130" s="2">
        <v>3289</v>
      </c>
      <c r="G130" s="2">
        <v>0</v>
      </c>
      <c r="H130" s="2">
        <v>0</v>
      </c>
      <c r="I130" s="2">
        <v>0</v>
      </c>
    </row>
    <row r="131" spans="1:9" x14ac:dyDescent="0.3">
      <c r="A131" s="1" t="s">
        <v>6</v>
      </c>
      <c r="B131" s="1">
        <v>2014</v>
      </c>
      <c r="C131" s="1" t="s">
        <v>128</v>
      </c>
      <c r="D131" s="2">
        <v>11</v>
      </c>
      <c r="E131" s="2">
        <v>58</v>
      </c>
      <c r="F131" s="2">
        <v>69</v>
      </c>
      <c r="G131" s="2">
        <v>0</v>
      </c>
      <c r="H131" s="2">
        <v>0</v>
      </c>
      <c r="I131" s="2">
        <v>0</v>
      </c>
    </row>
    <row r="132" spans="1:9" x14ac:dyDescent="0.3">
      <c r="A132" s="1" t="s">
        <v>6</v>
      </c>
      <c r="B132" s="1">
        <v>2014</v>
      </c>
      <c r="C132" s="1" t="s">
        <v>138</v>
      </c>
      <c r="D132" s="2">
        <v>861</v>
      </c>
      <c r="E132" s="2">
        <v>2201</v>
      </c>
      <c r="F132" s="2">
        <v>3062</v>
      </c>
      <c r="G132" s="2">
        <v>0</v>
      </c>
      <c r="H132" s="2">
        <v>7</v>
      </c>
      <c r="I132" s="2">
        <v>0</v>
      </c>
    </row>
    <row r="133" spans="1:9" x14ac:dyDescent="0.3">
      <c r="A133" s="1" t="s">
        <v>6</v>
      </c>
      <c r="B133" s="1">
        <v>2014</v>
      </c>
      <c r="C133" s="1" t="s">
        <v>122</v>
      </c>
      <c r="D133" s="2">
        <v>727</v>
      </c>
      <c r="E133" s="2">
        <v>7736</v>
      </c>
      <c r="F133" s="2">
        <v>8463</v>
      </c>
      <c r="G133" s="2">
        <v>2</v>
      </c>
      <c r="H133" s="2">
        <v>2</v>
      </c>
      <c r="I133" s="2">
        <v>0</v>
      </c>
    </row>
    <row r="134" spans="1:9" x14ac:dyDescent="0.3">
      <c r="A134" s="1" t="s">
        <v>6</v>
      </c>
      <c r="B134" s="1">
        <v>2014</v>
      </c>
      <c r="C134" s="1" t="s">
        <v>146</v>
      </c>
      <c r="D134" s="2">
        <v>480</v>
      </c>
      <c r="E134" s="2">
        <v>5946</v>
      </c>
      <c r="F134" s="2">
        <v>6426</v>
      </c>
      <c r="G134" s="2">
        <v>2</v>
      </c>
      <c r="H134" s="2">
        <v>1</v>
      </c>
      <c r="I134" s="2">
        <v>0</v>
      </c>
    </row>
    <row r="135" spans="1:9" x14ac:dyDescent="0.3">
      <c r="A135" s="1" t="s">
        <v>6</v>
      </c>
      <c r="B135" s="1">
        <v>2014</v>
      </c>
      <c r="C135" s="1" t="s">
        <v>147</v>
      </c>
      <c r="D135" s="2">
        <v>100</v>
      </c>
      <c r="E135" s="2">
        <v>2423</v>
      </c>
      <c r="F135" s="2">
        <v>2523</v>
      </c>
      <c r="G135" s="2">
        <v>0</v>
      </c>
      <c r="H135" s="2">
        <v>0</v>
      </c>
      <c r="I135" s="2">
        <v>0</v>
      </c>
    </row>
    <row r="136" spans="1:9" x14ac:dyDescent="0.3">
      <c r="A136" s="1" t="s">
        <v>6</v>
      </c>
      <c r="B136" s="1">
        <v>2014</v>
      </c>
      <c r="C136" s="1" t="s">
        <v>148</v>
      </c>
      <c r="D136" s="2">
        <v>639</v>
      </c>
      <c r="E136" s="2">
        <v>8201</v>
      </c>
      <c r="F136" s="2">
        <v>8840</v>
      </c>
      <c r="G136" s="2">
        <v>0</v>
      </c>
      <c r="H136" s="2">
        <v>0</v>
      </c>
      <c r="I136" s="2">
        <v>0</v>
      </c>
    </row>
    <row r="137" spans="1:9" x14ac:dyDescent="0.3">
      <c r="A137" s="1" t="s">
        <v>6</v>
      </c>
      <c r="B137" s="1">
        <v>2014</v>
      </c>
      <c r="C137" s="1" t="s">
        <v>129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</row>
    <row r="138" spans="1:9" x14ac:dyDescent="0.3">
      <c r="A138" s="1" t="s">
        <v>6</v>
      </c>
      <c r="B138" s="1">
        <v>2014</v>
      </c>
      <c r="C138" s="1" t="s">
        <v>140</v>
      </c>
      <c r="D138" s="2">
        <v>170</v>
      </c>
      <c r="E138" s="2">
        <v>1398</v>
      </c>
      <c r="F138" s="2">
        <v>1568</v>
      </c>
      <c r="G138" s="2">
        <v>1</v>
      </c>
      <c r="H138" s="2">
        <v>0</v>
      </c>
      <c r="I138" s="2">
        <v>0</v>
      </c>
    </row>
    <row r="139" spans="1:9" x14ac:dyDescent="0.3">
      <c r="A139" s="1" t="s">
        <v>6</v>
      </c>
      <c r="B139" s="1">
        <v>2014</v>
      </c>
      <c r="C139" s="1" t="s">
        <v>130</v>
      </c>
      <c r="D139" s="2">
        <v>0</v>
      </c>
      <c r="E139" s="2">
        <v>0</v>
      </c>
      <c r="F139" s="2">
        <v>0</v>
      </c>
      <c r="G139" s="2">
        <v>0</v>
      </c>
      <c r="H139" s="2">
        <v>2</v>
      </c>
      <c r="I139" s="2">
        <v>0</v>
      </c>
    </row>
    <row r="140" spans="1:9" x14ac:dyDescent="0.3">
      <c r="A140" s="1" t="s">
        <v>6</v>
      </c>
      <c r="B140" s="1">
        <v>2014</v>
      </c>
      <c r="C140" s="1" t="s">
        <v>141</v>
      </c>
      <c r="D140" s="2">
        <v>27</v>
      </c>
      <c r="E140" s="2">
        <v>970</v>
      </c>
      <c r="F140" s="2">
        <v>997</v>
      </c>
      <c r="G140" s="2">
        <v>0</v>
      </c>
      <c r="H140" s="2">
        <v>0</v>
      </c>
      <c r="I140" s="2">
        <v>0</v>
      </c>
    </row>
    <row r="141" spans="1:9" x14ac:dyDescent="0.3">
      <c r="A141" s="1" t="s">
        <v>6</v>
      </c>
      <c r="B141" s="1">
        <v>2014</v>
      </c>
      <c r="C141" s="1" t="s">
        <v>123</v>
      </c>
      <c r="D141" s="2">
        <v>197</v>
      </c>
      <c r="E141" s="2">
        <v>1414</v>
      </c>
      <c r="F141" s="2">
        <v>1611</v>
      </c>
      <c r="G141" s="2">
        <v>0</v>
      </c>
      <c r="H141" s="2">
        <v>0</v>
      </c>
      <c r="I141" s="2">
        <v>0</v>
      </c>
    </row>
    <row r="142" spans="1:9" x14ac:dyDescent="0.3">
      <c r="A142" s="1" t="s">
        <v>6</v>
      </c>
      <c r="B142" s="1">
        <v>2014</v>
      </c>
      <c r="C142" s="1" t="s">
        <v>149</v>
      </c>
      <c r="D142" s="2">
        <v>110</v>
      </c>
      <c r="E142" s="2">
        <v>739</v>
      </c>
      <c r="F142" s="2">
        <v>849</v>
      </c>
      <c r="G142" s="2">
        <v>0</v>
      </c>
      <c r="H142" s="2">
        <v>1</v>
      </c>
      <c r="I142" s="2">
        <v>0</v>
      </c>
    </row>
    <row r="143" spans="1:9" x14ac:dyDescent="0.3">
      <c r="A143" s="1" t="s">
        <v>6</v>
      </c>
      <c r="B143" s="1">
        <v>2014</v>
      </c>
      <c r="C143" s="1" t="s">
        <v>131</v>
      </c>
      <c r="D143" s="2">
        <v>39</v>
      </c>
      <c r="E143" s="2">
        <v>256</v>
      </c>
      <c r="F143" s="2">
        <v>295</v>
      </c>
      <c r="G143" s="2">
        <v>0</v>
      </c>
      <c r="H143" s="2">
        <v>0</v>
      </c>
      <c r="I143" s="2">
        <v>0</v>
      </c>
    </row>
    <row r="144" spans="1:9" x14ac:dyDescent="0.3">
      <c r="A144" s="1" t="s">
        <v>6</v>
      </c>
      <c r="B144" s="1">
        <v>2014</v>
      </c>
      <c r="C144" s="1" t="s">
        <v>124</v>
      </c>
      <c r="D144" s="2">
        <v>26</v>
      </c>
      <c r="E144" s="2">
        <v>380</v>
      </c>
      <c r="F144" s="2">
        <v>406</v>
      </c>
      <c r="G144" s="2">
        <v>0</v>
      </c>
      <c r="H144" s="2">
        <v>0</v>
      </c>
      <c r="I144" s="2">
        <v>0</v>
      </c>
    </row>
    <row r="145" spans="1:9" x14ac:dyDescent="0.3">
      <c r="A145" s="1" t="s">
        <v>6</v>
      </c>
      <c r="B145" s="1">
        <v>2014</v>
      </c>
      <c r="C145" s="1" t="s">
        <v>132</v>
      </c>
      <c r="D145" s="2">
        <v>0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</row>
    <row r="146" spans="1:9" x14ac:dyDescent="0.3">
      <c r="A146" s="1" t="s">
        <v>6</v>
      </c>
      <c r="B146" s="1">
        <v>2014</v>
      </c>
      <c r="C146" s="1" t="s">
        <v>135</v>
      </c>
      <c r="D146" s="2">
        <v>175</v>
      </c>
      <c r="E146" s="2">
        <v>2081</v>
      </c>
      <c r="F146" s="2">
        <v>2256</v>
      </c>
      <c r="G146" s="2">
        <v>0</v>
      </c>
      <c r="H146" s="2">
        <v>0</v>
      </c>
      <c r="I146" s="2">
        <v>0</v>
      </c>
    </row>
    <row r="147" spans="1:9" x14ac:dyDescent="0.3">
      <c r="A147" s="1" t="s">
        <v>6</v>
      </c>
      <c r="B147" s="1">
        <v>2014</v>
      </c>
      <c r="C147" s="1" t="s">
        <v>139</v>
      </c>
      <c r="D147" s="2">
        <v>103</v>
      </c>
      <c r="E147" s="2">
        <v>1707</v>
      </c>
      <c r="F147" s="2">
        <v>1810</v>
      </c>
      <c r="G147" s="2">
        <v>1</v>
      </c>
      <c r="H147" s="2">
        <v>1</v>
      </c>
      <c r="I147" s="2">
        <v>0</v>
      </c>
    </row>
    <row r="148" spans="1:9" x14ac:dyDescent="0.3">
      <c r="A148" s="1" t="s">
        <v>6</v>
      </c>
      <c r="B148" s="1">
        <v>2014</v>
      </c>
      <c r="C148" s="1" t="s">
        <v>134</v>
      </c>
      <c r="D148" s="2">
        <v>86</v>
      </c>
      <c r="E148" s="2">
        <v>1201</v>
      </c>
      <c r="F148" s="2">
        <v>1287</v>
      </c>
      <c r="G148" s="2">
        <v>0</v>
      </c>
      <c r="H148" s="2">
        <v>8</v>
      </c>
      <c r="I148" s="2">
        <v>0</v>
      </c>
    </row>
    <row r="149" spans="1:9" x14ac:dyDescent="0.3">
      <c r="A149" s="1" t="s">
        <v>6</v>
      </c>
      <c r="B149" s="1">
        <v>2014</v>
      </c>
      <c r="C149" s="1" t="s">
        <v>143</v>
      </c>
      <c r="D149" s="2">
        <v>505</v>
      </c>
      <c r="E149" s="2">
        <v>17635</v>
      </c>
      <c r="F149" s="2">
        <v>18140</v>
      </c>
      <c r="G149" s="2">
        <v>1</v>
      </c>
      <c r="H149" s="2">
        <v>0</v>
      </c>
      <c r="I149" s="2">
        <v>4</v>
      </c>
    </row>
    <row r="150" spans="1:9" x14ac:dyDescent="0.3">
      <c r="A150" s="1" t="s">
        <v>6</v>
      </c>
      <c r="B150" s="1">
        <v>2014</v>
      </c>
      <c r="C150" s="1" t="s">
        <v>145</v>
      </c>
      <c r="D150" s="2">
        <v>0</v>
      </c>
      <c r="E150" s="2">
        <v>0</v>
      </c>
      <c r="F150" s="2">
        <v>0</v>
      </c>
      <c r="G150" s="2">
        <v>2</v>
      </c>
      <c r="H150" s="2">
        <v>0</v>
      </c>
      <c r="I150" s="2">
        <v>0</v>
      </c>
    </row>
    <row r="151" spans="1:9" x14ac:dyDescent="0.3">
      <c r="A151" s="1" t="s">
        <v>6</v>
      </c>
      <c r="B151" s="1">
        <v>2014</v>
      </c>
      <c r="C151" s="1" t="s">
        <v>174</v>
      </c>
      <c r="D151" s="2">
        <f>SUM(D152:D178)</f>
        <v>13592</v>
      </c>
      <c r="E151" s="2">
        <f t="shared" ref="E151:I151" si="11">SUM(E152:E178)</f>
        <v>49468</v>
      </c>
      <c r="F151" s="2">
        <f>E151+D151</f>
        <v>63060</v>
      </c>
      <c r="G151" s="2">
        <f t="shared" si="11"/>
        <v>20</v>
      </c>
      <c r="H151" s="2">
        <f t="shared" si="11"/>
        <v>32</v>
      </c>
      <c r="I151" s="2">
        <f t="shared" si="11"/>
        <v>0</v>
      </c>
    </row>
    <row r="152" spans="1:9" x14ac:dyDescent="0.3">
      <c r="A152" s="1" t="s">
        <v>6</v>
      </c>
      <c r="B152" s="1">
        <v>2014</v>
      </c>
      <c r="C152" s="1" t="s">
        <v>183</v>
      </c>
      <c r="D152" s="2">
        <v>120</v>
      </c>
      <c r="E152" s="2">
        <v>80</v>
      </c>
      <c r="F152" s="2">
        <v>200</v>
      </c>
      <c r="G152" s="2">
        <v>0</v>
      </c>
      <c r="H152" s="2">
        <v>5</v>
      </c>
      <c r="I152" s="2">
        <v>0</v>
      </c>
    </row>
    <row r="153" spans="1:9" x14ac:dyDescent="0.3">
      <c r="A153" s="1" t="s">
        <v>6</v>
      </c>
      <c r="B153" s="1">
        <v>2014</v>
      </c>
      <c r="C153" s="1" t="s">
        <v>180</v>
      </c>
      <c r="D153" s="2">
        <v>1667</v>
      </c>
      <c r="E153" s="2">
        <v>0</v>
      </c>
      <c r="F153" s="2">
        <v>1667</v>
      </c>
      <c r="G153" s="2">
        <v>0</v>
      </c>
      <c r="H153" s="2">
        <v>3</v>
      </c>
      <c r="I153" s="2">
        <v>0</v>
      </c>
    </row>
    <row r="154" spans="1:9" x14ac:dyDescent="0.3">
      <c r="A154" s="1" t="s">
        <v>6</v>
      </c>
      <c r="B154" s="1">
        <v>2014</v>
      </c>
      <c r="C154" s="1" t="s">
        <v>178</v>
      </c>
      <c r="D154" s="2">
        <v>0</v>
      </c>
      <c r="E154" s="2">
        <v>0</v>
      </c>
      <c r="F154" s="2">
        <v>0</v>
      </c>
      <c r="G154" s="2">
        <v>1</v>
      </c>
      <c r="H154" s="2">
        <v>1</v>
      </c>
      <c r="I154" s="2">
        <v>0</v>
      </c>
    </row>
    <row r="155" spans="1:9" x14ac:dyDescent="0.3">
      <c r="A155" s="1" t="s">
        <v>6</v>
      </c>
      <c r="B155" s="1">
        <v>2014</v>
      </c>
      <c r="C155" s="1" t="s">
        <v>179</v>
      </c>
      <c r="D155" s="2">
        <v>567</v>
      </c>
      <c r="E155" s="2">
        <v>2492</v>
      </c>
      <c r="F155" s="2">
        <v>3059</v>
      </c>
      <c r="G155" s="2">
        <v>9</v>
      </c>
      <c r="H155" s="2">
        <v>9</v>
      </c>
      <c r="I155" s="2">
        <v>0</v>
      </c>
    </row>
    <row r="156" spans="1:9" x14ac:dyDescent="0.3">
      <c r="A156" s="1" t="s">
        <v>6</v>
      </c>
      <c r="B156" s="1">
        <v>2014</v>
      </c>
      <c r="C156" s="1" t="s">
        <v>184</v>
      </c>
      <c r="D156" s="2">
        <v>369</v>
      </c>
      <c r="E156" s="2">
        <v>3040</v>
      </c>
      <c r="F156" s="2">
        <v>3409</v>
      </c>
      <c r="G156" s="2">
        <v>0</v>
      </c>
      <c r="H156" s="2">
        <v>0</v>
      </c>
      <c r="I156" s="2">
        <v>0</v>
      </c>
    </row>
    <row r="157" spans="1:9" x14ac:dyDescent="0.3">
      <c r="A157" s="1" t="s">
        <v>6</v>
      </c>
      <c r="B157" s="1">
        <v>2014</v>
      </c>
      <c r="C157" s="1" t="s">
        <v>189</v>
      </c>
      <c r="D157" s="2">
        <v>17</v>
      </c>
      <c r="E157" s="2">
        <v>423</v>
      </c>
      <c r="F157" s="2">
        <v>440</v>
      </c>
      <c r="G157" s="2">
        <v>0</v>
      </c>
      <c r="H157" s="2">
        <v>0</v>
      </c>
      <c r="I157" s="2">
        <v>0</v>
      </c>
    </row>
    <row r="158" spans="1:9" x14ac:dyDescent="0.3">
      <c r="A158" s="1" t="s">
        <v>6</v>
      </c>
      <c r="B158" s="1">
        <v>2014</v>
      </c>
      <c r="C158" s="1" t="s">
        <v>185</v>
      </c>
      <c r="D158" s="2">
        <v>158</v>
      </c>
      <c r="E158" s="2">
        <v>939</v>
      </c>
      <c r="F158" s="2">
        <v>1097</v>
      </c>
      <c r="G158" s="2">
        <v>1</v>
      </c>
      <c r="H158" s="2">
        <v>0</v>
      </c>
      <c r="I158" s="2">
        <v>0</v>
      </c>
    </row>
    <row r="159" spans="1:9" x14ac:dyDescent="0.3">
      <c r="A159" s="1" t="s">
        <v>6</v>
      </c>
      <c r="B159" s="1">
        <v>2014</v>
      </c>
      <c r="C159" s="1" t="s">
        <v>190</v>
      </c>
      <c r="D159" s="2">
        <v>351</v>
      </c>
      <c r="E159" s="2">
        <v>1876</v>
      </c>
      <c r="F159" s="2">
        <v>2227</v>
      </c>
      <c r="G159" s="2">
        <v>0</v>
      </c>
      <c r="H159" s="2">
        <v>0</v>
      </c>
      <c r="I159" s="2">
        <v>0</v>
      </c>
    </row>
    <row r="160" spans="1:9" x14ac:dyDescent="0.3">
      <c r="A160" s="1" t="s">
        <v>6</v>
      </c>
      <c r="B160" s="1">
        <v>2014</v>
      </c>
      <c r="C160" s="1" t="s">
        <v>191</v>
      </c>
      <c r="D160" s="2">
        <v>16</v>
      </c>
      <c r="E160" s="2">
        <v>162</v>
      </c>
      <c r="F160" s="2">
        <v>178</v>
      </c>
      <c r="G160" s="2">
        <v>0</v>
      </c>
      <c r="H160" s="2">
        <v>0</v>
      </c>
      <c r="I160" s="2">
        <v>0</v>
      </c>
    </row>
    <row r="161" spans="1:9" x14ac:dyDescent="0.3">
      <c r="A161" s="1" t="s">
        <v>6</v>
      </c>
      <c r="B161" s="1">
        <v>2014</v>
      </c>
      <c r="C161" s="1" t="s">
        <v>192</v>
      </c>
      <c r="D161" s="2">
        <v>315</v>
      </c>
      <c r="E161" s="2">
        <v>1510</v>
      </c>
      <c r="F161" s="2">
        <v>1825</v>
      </c>
      <c r="G161" s="2">
        <v>0</v>
      </c>
      <c r="H161" s="2">
        <v>0</v>
      </c>
      <c r="I161" s="2">
        <v>0</v>
      </c>
    </row>
    <row r="162" spans="1:9" x14ac:dyDescent="0.3">
      <c r="A162" s="1" t="s">
        <v>6</v>
      </c>
      <c r="B162" s="1">
        <v>2014</v>
      </c>
      <c r="C162" s="1" t="s">
        <v>193</v>
      </c>
      <c r="D162" s="2">
        <v>371</v>
      </c>
      <c r="E162" s="2">
        <v>1358</v>
      </c>
      <c r="F162" s="2">
        <v>1729</v>
      </c>
      <c r="G162" s="2">
        <v>1</v>
      </c>
      <c r="H162" s="2">
        <v>0</v>
      </c>
      <c r="I162" s="2">
        <v>0</v>
      </c>
    </row>
    <row r="163" spans="1:9" x14ac:dyDescent="0.3">
      <c r="A163" s="1" t="s">
        <v>6</v>
      </c>
      <c r="B163" s="1">
        <v>2014</v>
      </c>
      <c r="C163" s="1" t="s">
        <v>186</v>
      </c>
      <c r="D163" s="2">
        <v>440</v>
      </c>
      <c r="E163" s="2">
        <v>522</v>
      </c>
      <c r="F163" s="2">
        <v>962</v>
      </c>
      <c r="G163" s="2">
        <v>0</v>
      </c>
      <c r="H163" s="2">
        <v>1</v>
      </c>
      <c r="I163" s="2">
        <v>0</v>
      </c>
    </row>
    <row r="164" spans="1:9" x14ac:dyDescent="0.3">
      <c r="A164" s="1" t="s">
        <v>6</v>
      </c>
      <c r="B164" s="1">
        <v>2014</v>
      </c>
      <c r="C164" s="1" t="s">
        <v>194</v>
      </c>
      <c r="D164" s="2">
        <v>13</v>
      </c>
      <c r="E164" s="2">
        <v>313</v>
      </c>
      <c r="F164" s="2">
        <v>326</v>
      </c>
      <c r="G164" s="2">
        <v>0</v>
      </c>
      <c r="H164" s="2">
        <v>0</v>
      </c>
      <c r="I164" s="2">
        <v>0</v>
      </c>
    </row>
    <row r="165" spans="1:9" x14ac:dyDescent="0.3">
      <c r="A165" s="1" t="s">
        <v>6</v>
      </c>
      <c r="B165" s="1">
        <v>2014</v>
      </c>
      <c r="C165" s="1" t="s">
        <v>195</v>
      </c>
      <c r="D165" s="2">
        <v>265</v>
      </c>
      <c r="E165" s="2">
        <v>1671</v>
      </c>
      <c r="F165" s="2">
        <v>1936</v>
      </c>
      <c r="G165" s="2">
        <v>0</v>
      </c>
      <c r="H165" s="2">
        <v>0</v>
      </c>
      <c r="I165" s="2">
        <v>0</v>
      </c>
    </row>
    <row r="166" spans="1:9" x14ac:dyDescent="0.3">
      <c r="A166" s="1" t="s">
        <v>6</v>
      </c>
      <c r="B166" s="1">
        <v>2014</v>
      </c>
      <c r="C166" s="1" t="s">
        <v>196</v>
      </c>
      <c r="D166" s="2">
        <v>225</v>
      </c>
      <c r="E166" s="2">
        <v>1054</v>
      </c>
      <c r="F166" s="2">
        <v>1279</v>
      </c>
      <c r="G166" s="2">
        <v>0</v>
      </c>
      <c r="H166" s="2">
        <v>0</v>
      </c>
      <c r="I166" s="2">
        <v>0</v>
      </c>
    </row>
    <row r="167" spans="1:9" x14ac:dyDescent="0.3">
      <c r="A167" s="1" t="s">
        <v>6</v>
      </c>
      <c r="B167" s="1">
        <v>2014</v>
      </c>
      <c r="C167" s="1" t="s">
        <v>198</v>
      </c>
      <c r="D167" s="2">
        <v>40</v>
      </c>
      <c r="E167" s="2">
        <v>62</v>
      </c>
      <c r="F167" s="2">
        <v>102</v>
      </c>
      <c r="G167" s="2">
        <v>0</v>
      </c>
      <c r="H167" s="2">
        <v>0</v>
      </c>
      <c r="I167" s="2">
        <v>0</v>
      </c>
    </row>
    <row r="168" spans="1:9" x14ac:dyDescent="0.3">
      <c r="A168" s="1" t="s">
        <v>6</v>
      </c>
      <c r="B168" s="1">
        <v>2014</v>
      </c>
      <c r="C168" s="1" t="s">
        <v>187</v>
      </c>
      <c r="D168" s="2">
        <v>440</v>
      </c>
      <c r="E168" s="2">
        <v>2270</v>
      </c>
      <c r="F168" s="2">
        <v>2710</v>
      </c>
      <c r="G168" s="2">
        <v>0</v>
      </c>
      <c r="H168" s="2">
        <v>0</v>
      </c>
      <c r="I168" s="2">
        <v>0</v>
      </c>
    </row>
    <row r="169" spans="1:9" x14ac:dyDescent="0.3">
      <c r="A169" s="1" t="s">
        <v>6</v>
      </c>
      <c r="B169" s="1">
        <v>2014</v>
      </c>
      <c r="C169" s="1" t="s">
        <v>199</v>
      </c>
      <c r="D169" s="2">
        <v>200</v>
      </c>
      <c r="E169" s="2">
        <v>150</v>
      </c>
      <c r="F169" s="2">
        <v>350</v>
      </c>
      <c r="G169" s="2">
        <v>0</v>
      </c>
      <c r="H169" s="2">
        <v>1</v>
      </c>
      <c r="I169" s="2">
        <v>0</v>
      </c>
    </row>
    <row r="170" spans="1:9" x14ac:dyDescent="0.3">
      <c r="A170" s="1" t="s">
        <v>6</v>
      </c>
      <c r="B170" s="1">
        <v>2014</v>
      </c>
      <c r="C170" s="1" t="s">
        <v>113</v>
      </c>
      <c r="D170" s="2">
        <v>684</v>
      </c>
      <c r="E170" s="2">
        <v>4578</v>
      </c>
      <c r="F170" s="2">
        <v>5262</v>
      </c>
      <c r="G170" s="2">
        <v>2</v>
      </c>
      <c r="H170" s="2">
        <v>10</v>
      </c>
      <c r="I170" s="2">
        <v>0</v>
      </c>
    </row>
    <row r="171" spans="1:9" x14ac:dyDescent="0.3">
      <c r="A171" s="1" t="s">
        <v>6</v>
      </c>
      <c r="B171" s="1">
        <v>2014</v>
      </c>
      <c r="C171" s="1" t="s">
        <v>71</v>
      </c>
      <c r="D171" s="2">
        <v>36</v>
      </c>
      <c r="E171" s="2">
        <v>259</v>
      </c>
      <c r="F171" s="2">
        <v>295</v>
      </c>
      <c r="G171" s="2">
        <v>0</v>
      </c>
      <c r="H171" s="2">
        <v>0</v>
      </c>
      <c r="I171" s="2">
        <v>0</v>
      </c>
    </row>
    <row r="172" spans="1:9" x14ac:dyDescent="0.3">
      <c r="A172" s="1" t="s">
        <v>6</v>
      </c>
      <c r="B172" s="1">
        <v>2014</v>
      </c>
      <c r="C172" s="1" t="s">
        <v>188</v>
      </c>
      <c r="D172" s="2">
        <v>75</v>
      </c>
      <c r="E172" s="2">
        <v>385</v>
      </c>
      <c r="F172" s="2">
        <v>460</v>
      </c>
      <c r="G172" s="2">
        <v>0</v>
      </c>
      <c r="H172" s="2">
        <v>0</v>
      </c>
      <c r="I172" s="2">
        <v>0</v>
      </c>
    </row>
    <row r="173" spans="1:9" x14ac:dyDescent="0.3">
      <c r="A173" s="1" t="s">
        <v>6</v>
      </c>
      <c r="B173" s="1">
        <v>2014</v>
      </c>
      <c r="C173" s="1" t="s">
        <v>907</v>
      </c>
      <c r="D173" s="2">
        <v>468</v>
      </c>
      <c r="E173" s="2">
        <v>1908</v>
      </c>
      <c r="F173" s="2">
        <v>2376</v>
      </c>
      <c r="G173" s="2">
        <v>0</v>
      </c>
      <c r="H173" s="2">
        <v>1</v>
      </c>
      <c r="I173" s="2">
        <v>0</v>
      </c>
    </row>
    <row r="174" spans="1:9" x14ac:dyDescent="0.3">
      <c r="A174" s="1" t="s">
        <v>6</v>
      </c>
      <c r="B174" s="1">
        <v>2014</v>
      </c>
      <c r="C174" s="1" t="s">
        <v>908</v>
      </c>
      <c r="D174" s="2">
        <v>82</v>
      </c>
      <c r="E174" s="2">
        <v>507</v>
      </c>
      <c r="F174" s="2">
        <v>589</v>
      </c>
      <c r="G174" s="2">
        <v>0</v>
      </c>
      <c r="H174" s="2">
        <v>0</v>
      </c>
      <c r="I174" s="2">
        <v>0</v>
      </c>
    </row>
    <row r="175" spans="1:9" x14ac:dyDescent="0.3">
      <c r="A175" s="1" t="s">
        <v>6</v>
      </c>
      <c r="B175" s="1">
        <v>2014</v>
      </c>
      <c r="C175" s="1" t="s">
        <v>909</v>
      </c>
      <c r="D175" s="2">
        <v>1023</v>
      </c>
      <c r="E175" s="2">
        <v>2927</v>
      </c>
      <c r="F175" s="2">
        <v>3950</v>
      </c>
      <c r="G175" s="2">
        <v>1</v>
      </c>
      <c r="H175" s="2">
        <v>1</v>
      </c>
      <c r="I175" s="2">
        <v>0</v>
      </c>
    </row>
    <row r="176" spans="1:9" x14ac:dyDescent="0.3">
      <c r="A176" s="1" t="s">
        <v>6</v>
      </c>
      <c r="B176" s="1">
        <v>2014</v>
      </c>
      <c r="C176" s="1" t="s">
        <v>910</v>
      </c>
      <c r="D176" s="2">
        <v>767</v>
      </c>
      <c r="E176" s="2">
        <v>4371</v>
      </c>
      <c r="F176" s="2">
        <v>5138</v>
      </c>
      <c r="G176" s="2">
        <v>0</v>
      </c>
      <c r="H176" s="2">
        <v>0</v>
      </c>
      <c r="I176" s="2">
        <v>0</v>
      </c>
    </row>
    <row r="177" spans="1:9" x14ac:dyDescent="0.3">
      <c r="A177" s="1" t="s">
        <v>6</v>
      </c>
      <c r="B177" s="1">
        <v>2014</v>
      </c>
      <c r="C177" s="1" t="s">
        <v>911</v>
      </c>
      <c r="D177" s="2">
        <v>4758</v>
      </c>
      <c r="E177" s="2">
        <v>15131</v>
      </c>
      <c r="F177" s="2">
        <v>19889</v>
      </c>
      <c r="G177" s="2">
        <v>5</v>
      </c>
      <c r="H177" s="2">
        <v>0</v>
      </c>
      <c r="I177" s="2">
        <v>0</v>
      </c>
    </row>
    <row r="178" spans="1:9" x14ac:dyDescent="0.3">
      <c r="A178" s="1" t="s">
        <v>6</v>
      </c>
      <c r="B178" s="1">
        <v>2014</v>
      </c>
      <c r="C178" s="1" t="s">
        <v>912</v>
      </c>
      <c r="D178" s="2">
        <v>125</v>
      </c>
      <c r="E178" s="2">
        <v>1480</v>
      </c>
      <c r="F178" s="2">
        <v>1605</v>
      </c>
      <c r="G178" s="2">
        <v>0</v>
      </c>
      <c r="H178" s="2">
        <v>0</v>
      </c>
      <c r="I178" s="2">
        <v>0</v>
      </c>
    </row>
    <row r="179" spans="1:9" x14ac:dyDescent="0.3">
      <c r="A179" s="1" t="s">
        <v>6</v>
      </c>
      <c r="B179" s="1">
        <v>2014</v>
      </c>
      <c r="C179" s="1" t="s">
        <v>150</v>
      </c>
      <c r="D179" s="2">
        <f>SUM(D180:D197)</f>
        <v>6150</v>
      </c>
      <c r="E179" s="2">
        <f t="shared" ref="E179:I179" si="12">SUM(E180:E197)</f>
        <v>36121</v>
      </c>
      <c r="F179" s="2">
        <f>E179+D179</f>
        <v>42271</v>
      </c>
      <c r="G179" s="2">
        <f t="shared" si="12"/>
        <v>6</v>
      </c>
      <c r="H179" s="2">
        <f t="shared" si="12"/>
        <v>17</v>
      </c>
      <c r="I179" s="2">
        <f t="shared" si="12"/>
        <v>0</v>
      </c>
    </row>
    <row r="180" spans="1:9" x14ac:dyDescent="0.3">
      <c r="A180" s="1" t="s">
        <v>6</v>
      </c>
      <c r="B180" s="1">
        <v>2014</v>
      </c>
      <c r="C180" s="1" t="s">
        <v>155</v>
      </c>
      <c r="D180" s="2">
        <v>586</v>
      </c>
      <c r="E180" s="2">
        <v>9188</v>
      </c>
      <c r="F180" s="2">
        <v>9774</v>
      </c>
      <c r="G180" s="2">
        <v>0</v>
      </c>
      <c r="H180" s="2">
        <v>0</v>
      </c>
      <c r="I180" s="2">
        <v>0</v>
      </c>
    </row>
    <row r="181" spans="1:9" x14ac:dyDescent="0.3">
      <c r="A181" s="1" t="s">
        <v>6</v>
      </c>
      <c r="B181" s="1">
        <v>2014</v>
      </c>
      <c r="C181" s="1" t="s">
        <v>158</v>
      </c>
      <c r="D181" s="2">
        <v>74</v>
      </c>
      <c r="E181" s="2">
        <v>792</v>
      </c>
      <c r="F181" s="2">
        <v>866</v>
      </c>
      <c r="G181" s="2">
        <v>0</v>
      </c>
      <c r="H181" s="2">
        <v>0</v>
      </c>
      <c r="I181" s="2">
        <v>0</v>
      </c>
    </row>
    <row r="182" spans="1:9" x14ac:dyDescent="0.3">
      <c r="A182" s="1" t="s">
        <v>6</v>
      </c>
      <c r="B182" s="1">
        <v>2014</v>
      </c>
      <c r="C182" s="1" t="s">
        <v>151</v>
      </c>
      <c r="D182" s="2">
        <v>583</v>
      </c>
      <c r="E182" s="2">
        <v>4753</v>
      </c>
      <c r="F182" s="2">
        <v>5336</v>
      </c>
      <c r="G182" s="2">
        <v>0</v>
      </c>
      <c r="H182" s="2">
        <v>0</v>
      </c>
      <c r="I182" s="2">
        <v>0</v>
      </c>
    </row>
    <row r="183" spans="1:9" x14ac:dyDescent="0.3">
      <c r="A183" s="1" t="s">
        <v>6</v>
      </c>
      <c r="B183" s="1">
        <v>2014</v>
      </c>
      <c r="C183" s="1" t="s">
        <v>157</v>
      </c>
      <c r="D183" s="2">
        <v>65</v>
      </c>
      <c r="E183" s="2">
        <v>1552</v>
      </c>
      <c r="F183" s="2">
        <v>1617</v>
      </c>
      <c r="G183" s="2">
        <v>1</v>
      </c>
      <c r="H183" s="2">
        <v>0</v>
      </c>
      <c r="I183" s="2">
        <v>0</v>
      </c>
    </row>
    <row r="184" spans="1:9" x14ac:dyDescent="0.3">
      <c r="A184" s="1" t="s">
        <v>6</v>
      </c>
      <c r="B184" s="1">
        <v>2014</v>
      </c>
      <c r="C184" s="1" t="s">
        <v>168</v>
      </c>
      <c r="D184" s="2">
        <v>1260</v>
      </c>
      <c r="E184" s="2">
        <v>2917</v>
      </c>
      <c r="F184" s="2">
        <v>4177</v>
      </c>
      <c r="G184" s="2">
        <v>1</v>
      </c>
      <c r="H184" s="2">
        <v>0</v>
      </c>
      <c r="I184" s="2">
        <v>0</v>
      </c>
    </row>
    <row r="185" spans="1:9" x14ac:dyDescent="0.3">
      <c r="A185" s="1" t="s">
        <v>6</v>
      </c>
      <c r="B185" s="1">
        <v>2014</v>
      </c>
      <c r="C185" s="1" t="s">
        <v>152</v>
      </c>
      <c r="D185" s="2">
        <v>40</v>
      </c>
      <c r="E185" s="2">
        <v>1870</v>
      </c>
      <c r="F185" s="2">
        <v>1910</v>
      </c>
      <c r="G185" s="2">
        <v>0</v>
      </c>
      <c r="H185" s="2">
        <v>0</v>
      </c>
      <c r="I185" s="2">
        <v>0</v>
      </c>
    </row>
    <row r="186" spans="1:9" x14ac:dyDescent="0.3">
      <c r="A186" s="1" t="s">
        <v>6</v>
      </c>
      <c r="B186" s="1">
        <v>2014</v>
      </c>
      <c r="C186" s="1" t="s">
        <v>170</v>
      </c>
      <c r="D186" s="2">
        <v>10</v>
      </c>
      <c r="E186" s="2">
        <v>453</v>
      </c>
      <c r="F186" s="2">
        <v>463</v>
      </c>
      <c r="G186" s="2">
        <v>0</v>
      </c>
      <c r="H186" s="2">
        <v>0</v>
      </c>
      <c r="I186" s="2">
        <v>0</v>
      </c>
    </row>
    <row r="187" spans="1:9" x14ac:dyDescent="0.3">
      <c r="A187" s="1" t="s">
        <v>6</v>
      </c>
      <c r="B187" s="1">
        <v>2014</v>
      </c>
      <c r="C187" s="1" t="s">
        <v>172</v>
      </c>
      <c r="D187" s="2">
        <v>20</v>
      </c>
      <c r="E187" s="2">
        <v>884</v>
      </c>
      <c r="F187" s="2">
        <v>904</v>
      </c>
      <c r="G187" s="2">
        <v>0</v>
      </c>
      <c r="H187" s="2">
        <v>0</v>
      </c>
      <c r="I187" s="2">
        <v>0</v>
      </c>
    </row>
    <row r="188" spans="1:9" x14ac:dyDescent="0.3">
      <c r="A188" s="1" t="s">
        <v>6</v>
      </c>
      <c r="B188" s="1">
        <v>2014</v>
      </c>
      <c r="C188" s="1" t="s">
        <v>153</v>
      </c>
      <c r="D188" s="2">
        <v>35</v>
      </c>
      <c r="E188" s="2">
        <v>547</v>
      </c>
      <c r="F188" s="2">
        <v>582</v>
      </c>
      <c r="G188" s="2">
        <v>0</v>
      </c>
      <c r="H188" s="2">
        <v>6</v>
      </c>
      <c r="I188" s="2">
        <v>0</v>
      </c>
    </row>
    <row r="189" spans="1:9" x14ac:dyDescent="0.3">
      <c r="A189" s="1" t="s">
        <v>6</v>
      </c>
      <c r="B189" s="1">
        <v>2014</v>
      </c>
      <c r="C189" s="1" t="s">
        <v>154</v>
      </c>
      <c r="D189" s="2">
        <v>74</v>
      </c>
      <c r="E189" s="2">
        <v>0</v>
      </c>
      <c r="F189" s="2">
        <v>74</v>
      </c>
      <c r="G189" s="2">
        <v>0</v>
      </c>
      <c r="H189" s="2">
        <v>0</v>
      </c>
      <c r="I189" s="2">
        <v>0</v>
      </c>
    </row>
    <row r="190" spans="1:9" x14ac:dyDescent="0.3">
      <c r="A190" s="1" t="s">
        <v>6</v>
      </c>
      <c r="B190" s="1">
        <v>2014</v>
      </c>
      <c r="C190" s="1" t="s">
        <v>160</v>
      </c>
      <c r="D190" s="2">
        <v>134</v>
      </c>
      <c r="E190" s="2">
        <v>718</v>
      </c>
      <c r="F190" s="2">
        <v>852</v>
      </c>
      <c r="G190" s="2">
        <v>0</v>
      </c>
      <c r="H190" s="2">
        <v>0</v>
      </c>
      <c r="I190" s="2">
        <v>0</v>
      </c>
    </row>
    <row r="191" spans="1:9" x14ac:dyDescent="0.3">
      <c r="A191" s="1" t="s">
        <v>6</v>
      </c>
      <c r="B191" s="1">
        <v>2014</v>
      </c>
      <c r="C191" s="1" t="s">
        <v>165</v>
      </c>
      <c r="D191" s="2">
        <v>272</v>
      </c>
      <c r="E191" s="2">
        <v>4398</v>
      </c>
      <c r="F191" s="2">
        <v>4670</v>
      </c>
      <c r="G191" s="2">
        <v>0</v>
      </c>
      <c r="H191" s="2">
        <v>0</v>
      </c>
      <c r="I191" s="2">
        <v>0</v>
      </c>
    </row>
    <row r="192" spans="1:9" x14ac:dyDescent="0.3">
      <c r="A192" s="1" t="s">
        <v>6</v>
      </c>
      <c r="B192" s="1">
        <v>2014</v>
      </c>
      <c r="C192" s="1" t="s">
        <v>164</v>
      </c>
      <c r="D192" s="2">
        <v>114</v>
      </c>
      <c r="E192" s="2">
        <v>2816</v>
      </c>
      <c r="F192" s="2">
        <v>2930</v>
      </c>
      <c r="G192" s="2">
        <v>1</v>
      </c>
      <c r="H192" s="2">
        <v>3</v>
      </c>
      <c r="I192" s="2">
        <v>0</v>
      </c>
    </row>
    <row r="193" spans="1:9" x14ac:dyDescent="0.3">
      <c r="A193" s="1" t="s">
        <v>6</v>
      </c>
      <c r="B193" s="1">
        <v>2014</v>
      </c>
      <c r="C193" s="1" t="s">
        <v>173</v>
      </c>
      <c r="D193" s="2">
        <v>2226</v>
      </c>
      <c r="E193" s="2">
        <v>644</v>
      </c>
      <c r="F193" s="2">
        <v>2870</v>
      </c>
      <c r="G193" s="2">
        <v>0</v>
      </c>
      <c r="H193" s="2">
        <v>0</v>
      </c>
      <c r="I193" s="2">
        <v>0</v>
      </c>
    </row>
    <row r="194" spans="1:9" x14ac:dyDescent="0.3">
      <c r="A194" s="1" t="s">
        <v>6</v>
      </c>
      <c r="B194" s="1">
        <v>2014</v>
      </c>
      <c r="C194" s="1" t="s">
        <v>161</v>
      </c>
      <c r="D194" s="2">
        <v>293</v>
      </c>
      <c r="E194" s="2">
        <v>2192</v>
      </c>
      <c r="F194" s="2">
        <v>2485</v>
      </c>
      <c r="G194" s="2">
        <v>0</v>
      </c>
      <c r="H194" s="2">
        <v>0</v>
      </c>
      <c r="I194" s="2">
        <v>0</v>
      </c>
    </row>
    <row r="195" spans="1:9" x14ac:dyDescent="0.3">
      <c r="A195" s="1" t="s">
        <v>6</v>
      </c>
      <c r="B195" s="1">
        <v>2014</v>
      </c>
      <c r="C195" s="1" t="s">
        <v>913</v>
      </c>
      <c r="D195" s="2">
        <v>74</v>
      </c>
      <c r="E195" s="2">
        <v>765</v>
      </c>
      <c r="F195" s="2">
        <v>839</v>
      </c>
      <c r="G195" s="2">
        <v>0</v>
      </c>
      <c r="H195" s="2">
        <v>0</v>
      </c>
      <c r="I195" s="2">
        <v>0</v>
      </c>
    </row>
    <row r="196" spans="1:9" x14ac:dyDescent="0.3">
      <c r="A196" s="1" t="s">
        <v>6</v>
      </c>
      <c r="B196" s="1">
        <v>2014</v>
      </c>
      <c r="C196" s="1" t="s">
        <v>914</v>
      </c>
      <c r="D196" s="2">
        <v>137</v>
      </c>
      <c r="E196" s="2">
        <v>950</v>
      </c>
      <c r="F196" s="2">
        <v>1087</v>
      </c>
      <c r="G196" s="2">
        <v>2</v>
      </c>
      <c r="H196" s="2">
        <v>0</v>
      </c>
      <c r="I196" s="2">
        <v>0</v>
      </c>
    </row>
    <row r="197" spans="1:9" x14ac:dyDescent="0.3">
      <c r="A197" s="1" t="s">
        <v>6</v>
      </c>
      <c r="B197" s="1">
        <v>2014</v>
      </c>
      <c r="C197" s="1" t="s">
        <v>915</v>
      </c>
      <c r="D197" s="2">
        <v>153</v>
      </c>
      <c r="E197" s="2">
        <v>682</v>
      </c>
      <c r="F197" s="2">
        <v>835</v>
      </c>
      <c r="G197" s="2">
        <v>1</v>
      </c>
      <c r="H197" s="2">
        <v>8</v>
      </c>
      <c r="I197" s="2">
        <v>0</v>
      </c>
    </row>
    <row r="198" spans="1:9" x14ac:dyDescent="0.3">
      <c r="A198" s="1" t="s">
        <v>6</v>
      </c>
      <c r="B198" s="1">
        <v>2014</v>
      </c>
      <c r="C198" s="1" t="s">
        <v>201</v>
      </c>
      <c r="D198" s="2">
        <f>SUM(D199:D233)</f>
        <v>36944</v>
      </c>
      <c r="E198" s="2">
        <f t="shared" ref="E198:I198" si="13">SUM(E199:E233)</f>
        <v>119703</v>
      </c>
      <c r="F198" s="2">
        <f>E198+D198</f>
        <v>156647</v>
      </c>
      <c r="G198" s="2">
        <f t="shared" si="13"/>
        <v>15</v>
      </c>
      <c r="H198" s="2">
        <f t="shared" si="13"/>
        <v>76</v>
      </c>
      <c r="I198" s="2">
        <f t="shared" si="13"/>
        <v>4</v>
      </c>
    </row>
    <row r="199" spans="1:9" x14ac:dyDescent="0.3">
      <c r="A199" s="1" t="s">
        <v>6</v>
      </c>
      <c r="B199" s="1">
        <v>2014</v>
      </c>
      <c r="C199" s="1" t="s">
        <v>213</v>
      </c>
      <c r="D199" s="2">
        <v>1322</v>
      </c>
      <c r="E199" s="2">
        <v>1296</v>
      </c>
      <c r="F199" s="2">
        <v>2618</v>
      </c>
      <c r="G199" s="2">
        <v>0</v>
      </c>
      <c r="H199" s="2">
        <v>3</v>
      </c>
      <c r="I199" s="2">
        <v>0</v>
      </c>
    </row>
    <row r="200" spans="1:9" x14ac:dyDescent="0.3">
      <c r="A200" s="1" t="s">
        <v>6</v>
      </c>
      <c r="B200" s="1">
        <v>2014</v>
      </c>
      <c r="C200" s="1" t="s">
        <v>224</v>
      </c>
      <c r="D200" s="2">
        <v>142</v>
      </c>
      <c r="E200" s="2">
        <v>1783</v>
      </c>
      <c r="F200" s="2">
        <v>1925</v>
      </c>
      <c r="G200" s="2">
        <v>0</v>
      </c>
      <c r="H200" s="2">
        <v>0</v>
      </c>
      <c r="I200" s="2">
        <v>0</v>
      </c>
    </row>
    <row r="201" spans="1:9" x14ac:dyDescent="0.3">
      <c r="A201" s="1" t="s">
        <v>6</v>
      </c>
      <c r="B201" s="1">
        <v>2014</v>
      </c>
      <c r="C201" s="1" t="s">
        <v>225</v>
      </c>
      <c r="D201" s="2">
        <v>1388</v>
      </c>
      <c r="E201" s="2">
        <v>4504</v>
      </c>
      <c r="F201" s="2">
        <v>5892</v>
      </c>
      <c r="G201" s="2">
        <v>0</v>
      </c>
      <c r="H201" s="2">
        <v>0</v>
      </c>
      <c r="I201" s="2">
        <v>0</v>
      </c>
    </row>
    <row r="202" spans="1:9" x14ac:dyDescent="0.3">
      <c r="A202" s="1" t="s">
        <v>6</v>
      </c>
      <c r="B202" s="1">
        <v>2014</v>
      </c>
      <c r="C202" s="1" t="s">
        <v>214</v>
      </c>
      <c r="D202" s="2">
        <v>657</v>
      </c>
      <c r="E202" s="2">
        <v>2751</v>
      </c>
      <c r="F202" s="2">
        <v>3408</v>
      </c>
      <c r="G202" s="2">
        <v>0</v>
      </c>
      <c r="H202" s="2">
        <v>0</v>
      </c>
      <c r="I202" s="2">
        <v>0</v>
      </c>
    </row>
    <row r="203" spans="1:9" x14ac:dyDescent="0.3">
      <c r="A203" s="1" t="s">
        <v>6</v>
      </c>
      <c r="B203" s="1">
        <v>2014</v>
      </c>
      <c r="C203" s="1" t="s">
        <v>226</v>
      </c>
      <c r="D203" s="2">
        <v>1249</v>
      </c>
      <c r="E203" s="2">
        <v>5814</v>
      </c>
      <c r="F203" s="2">
        <v>7063</v>
      </c>
      <c r="G203" s="2">
        <v>0</v>
      </c>
      <c r="H203" s="2">
        <v>1</v>
      </c>
      <c r="I203" s="2">
        <v>0</v>
      </c>
    </row>
    <row r="204" spans="1:9" x14ac:dyDescent="0.3">
      <c r="A204" s="1" t="s">
        <v>6</v>
      </c>
      <c r="B204" s="1">
        <v>2014</v>
      </c>
      <c r="C204" s="1" t="s">
        <v>103</v>
      </c>
      <c r="D204" s="2">
        <v>563</v>
      </c>
      <c r="E204" s="2">
        <v>8190</v>
      </c>
      <c r="F204" s="2">
        <v>8753</v>
      </c>
      <c r="G204" s="2">
        <v>0</v>
      </c>
      <c r="H204" s="2">
        <v>0</v>
      </c>
      <c r="I204" s="2">
        <v>0</v>
      </c>
    </row>
    <row r="205" spans="1:9" x14ac:dyDescent="0.3">
      <c r="A205" s="1" t="s">
        <v>6</v>
      </c>
      <c r="B205" s="1">
        <v>2014</v>
      </c>
      <c r="C205" s="1" t="s">
        <v>209</v>
      </c>
      <c r="D205" s="2">
        <v>591</v>
      </c>
      <c r="E205" s="2">
        <v>3374</v>
      </c>
      <c r="F205" s="2">
        <v>3965</v>
      </c>
      <c r="G205" s="2">
        <v>0</v>
      </c>
      <c r="H205" s="2">
        <v>0</v>
      </c>
      <c r="I205" s="2">
        <v>0</v>
      </c>
    </row>
    <row r="206" spans="1:9" x14ac:dyDescent="0.3">
      <c r="A206" s="1" t="s">
        <v>6</v>
      </c>
      <c r="B206" s="1">
        <v>2014</v>
      </c>
      <c r="C206" s="1" t="s">
        <v>216</v>
      </c>
      <c r="D206" s="2">
        <v>500</v>
      </c>
      <c r="E206" s="2">
        <v>700</v>
      </c>
      <c r="F206" s="2">
        <v>1200</v>
      </c>
      <c r="G206" s="2">
        <v>0</v>
      </c>
      <c r="H206" s="2">
        <v>0</v>
      </c>
      <c r="I206" s="2">
        <v>0</v>
      </c>
    </row>
    <row r="207" spans="1:9" x14ac:dyDescent="0.3">
      <c r="A207" s="1" t="s">
        <v>6</v>
      </c>
      <c r="B207" s="1">
        <v>2014</v>
      </c>
      <c r="C207" s="1" t="s">
        <v>227</v>
      </c>
      <c r="D207" s="2">
        <v>1083</v>
      </c>
      <c r="E207" s="2">
        <v>4052</v>
      </c>
      <c r="F207" s="2">
        <v>5135</v>
      </c>
      <c r="G207" s="2">
        <v>0</v>
      </c>
      <c r="H207" s="2">
        <v>0</v>
      </c>
      <c r="I207" s="2">
        <v>0</v>
      </c>
    </row>
    <row r="208" spans="1:9" x14ac:dyDescent="0.3">
      <c r="A208" s="1" t="s">
        <v>6</v>
      </c>
      <c r="B208" s="1">
        <v>2014</v>
      </c>
      <c r="C208" s="1" t="s">
        <v>228</v>
      </c>
      <c r="D208" s="2">
        <v>1388</v>
      </c>
      <c r="E208" s="2">
        <v>2328</v>
      </c>
      <c r="F208" s="2">
        <v>3716</v>
      </c>
      <c r="G208" s="2">
        <v>0</v>
      </c>
      <c r="H208" s="2">
        <v>11</v>
      </c>
      <c r="I208" s="2">
        <v>0</v>
      </c>
    </row>
    <row r="209" spans="1:9" x14ac:dyDescent="0.3">
      <c r="A209" s="1" t="s">
        <v>6</v>
      </c>
      <c r="B209" s="1">
        <v>2014</v>
      </c>
      <c r="C209" s="1" t="s">
        <v>27</v>
      </c>
      <c r="D209" s="2">
        <v>1</v>
      </c>
      <c r="E209" s="2">
        <v>88</v>
      </c>
      <c r="F209" s="2">
        <v>89</v>
      </c>
      <c r="G209" s="2">
        <v>0</v>
      </c>
      <c r="H209" s="2">
        <v>0</v>
      </c>
      <c r="I209" s="2">
        <v>0</v>
      </c>
    </row>
    <row r="210" spans="1:9" x14ac:dyDescent="0.3">
      <c r="A210" s="1" t="s">
        <v>6</v>
      </c>
      <c r="B210" s="1">
        <v>2014</v>
      </c>
      <c r="C210" s="1" t="s">
        <v>229</v>
      </c>
      <c r="D210" s="2">
        <v>2866</v>
      </c>
      <c r="E210" s="2">
        <v>9413</v>
      </c>
      <c r="F210" s="2">
        <v>12279</v>
      </c>
      <c r="G210" s="2">
        <v>0</v>
      </c>
      <c r="H210" s="2">
        <v>3</v>
      </c>
      <c r="I210" s="2">
        <v>0</v>
      </c>
    </row>
    <row r="211" spans="1:9" x14ac:dyDescent="0.3">
      <c r="A211" s="1" t="s">
        <v>6</v>
      </c>
      <c r="B211" s="1">
        <v>2014</v>
      </c>
      <c r="C211" s="1" t="s">
        <v>210</v>
      </c>
      <c r="D211" s="2">
        <v>3087</v>
      </c>
      <c r="E211" s="2">
        <v>10598</v>
      </c>
      <c r="F211" s="2">
        <v>13685</v>
      </c>
      <c r="G211" s="2">
        <v>3</v>
      </c>
      <c r="H211" s="2">
        <v>0</v>
      </c>
      <c r="I211" s="2">
        <v>0</v>
      </c>
    </row>
    <row r="212" spans="1:9" x14ac:dyDescent="0.3">
      <c r="A212" s="1" t="s">
        <v>6</v>
      </c>
      <c r="B212" s="1">
        <v>2014</v>
      </c>
      <c r="C212" s="1" t="s">
        <v>217</v>
      </c>
      <c r="D212" s="2">
        <v>733</v>
      </c>
      <c r="E212" s="2">
        <v>2042</v>
      </c>
      <c r="F212" s="2">
        <v>2775</v>
      </c>
      <c r="G212" s="2">
        <v>2</v>
      </c>
      <c r="H212" s="2">
        <v>0</v>
      </c>
      <c r="I212" s="2">
        <v>0</v>
      </c>
    </row>
    <row r="213" spans="1:9" x14ac:dyDescent="0.3">
      <c r="A213" s="1" t="s">
        <v>6</v>
      </c>
      <c r="B213" s="1">
        <v>2014</v>
      </c>
      <c r="C213" s="1" t="s">
        <v>204</v>
      </c>
      <c r="D213" s="2">
        <v>935</v>
      </c>
      <c r="E213" s="2">
        <v>6388</v>
      </c>
      <c r="F213" s="2">
        <v>7323</v>
      </c>
      <c r="G213" s="2">
        <v>1</v>
      </c>
      <c r="H213" s="2">
        <v>0</v>
      </c>
      <c r="I213" s="2">
        <v>0</v>
      </c>
    </row>
    <row r="214" spans="1:9" x14ac:dyDescent="0.3">
      <c r="A214" s="1" t="s">
        <v>6</v>
      </c>
      <c r="B214" s="1">
        <v>2014</v>
      </c>
      <c r="C214" s="1" t="s">
        <v>218</v>
      </c>
      <c r="D214" s="2">
        <v>56</v>
      </c>
      <c r="E214" s="2">
        <v>145</v>
      </c>
      <c r="F214" s="2">
        <v>201</v>
      </c>
      <c r="G214" s="2">
        <v>0</v>
      </c>
      <c r="H214" s="2">
        <v>0</v>
      </c>
      <c r="I214" s="2">
        <v>0</v>
      </c>
    </row>
    <row r="215" spans="1:9" x14ac:dyDescent="0.3">
      <c r="A215" s="1" t="s">
        <v>6</v>
      </c>
      <c r="B215" s="1">
        <v>2014</v>
      </c>
      <c r="C215" s="1" t="s">
        <v>219</v>
      </c>
      <c r="D215" s="2">
        <v>0</v>
      </c>
      <c r="E215" s="2">
        <v>0</v>
      </c>
      <c r="F215" s="2">
        <v>0</v>
      </c>
      <c r="G215" s="2">
        <v>1</v>
      </c>
      <c r="H215" s="2">
        <v>0</v>
      </c>
      <c r="I215" s="2">
        <v>4</v>
      </c>
    </row>
    <row r="216" spans="1:9" x14ac:dyDescent="0.3">
      <c r="A216" s="1" t="s">
        <v>6</v>
      </c>
      <c r="B216" s="1">
        <v>2014</v>
      </c>
      <c r="C216" s="1" t="s">
        <v>205</v>
      </c>
      <c r="D216" s="2">
        <v>213</v>
      </c>
      <c r="E216" s="2">
        <v>4735</v>
      </c>
      <c r="F216" s="2">
        <v>4948</v>
      </c>
      <c r="G216" s="2">
        <v>0</v>
      </c>
      <c r="H216" s="2">
        <v>0</v>
      </c>
      <c r="I216" s="2">
        <v>0</v>
      </c>
    </row>
    <row r="217" spans="1:9" x14ac:dyDescent="0.3">
      <c r="A217" s="1" t="s">
        <v>6</v>
      </c>
      <c r="B217" s="1">
        <v>2014</v>
      </c>
      <c r="C217" s="1" t="s">
        <v>230</v>
      </c>
      <c r="D217" s="2">
        <v>172</v>
      </c>
      <c r="E217" s="2">
        <v>883</v>
      </c>
      <c r="F217" s="2">
        <v>1055</v>
      </c>
      <c r="G217" s="2">
        <v>0</v>
      </c>
      <c r="H217" s="2">
        <v>0</v>
      </c>
      <c r="I217" s="2">
        <v>0</v>
      </c>
    </row>
    <row r="218" spans="1:9" x14ac:dyDescent="0.3">
      <c r="A218" s="1" t="s">
        <v>6</v>
      </c>
      <c r="B218" s="1">
        <v>2014</v>
      </c>
      <c r="C218" s="1" t="s">
        <v>220</v>
      </c>
      <c r="D218" s="2">
        <v>1254</v>
      </c>
      <c r="E218" s="2">
        <v>3669</v>
      </c>
      <c r="F218" s="2">
        <v>4923</v>
      </c>
      <c r="G218" s="2">
        <v>0</v>
      </c>
      <c r="H218" s="2">
        <v>25</v>
      </c>
      <c r="I218" s="2">
        <v>0</v>
      </c>
    </row>
    <row r="219" spans="1:9" x14ac:dyDescent="0.3">
      <c r="A219" s="1" t="s">
        <v>6</v>
      </c>
      <c r="B219" s="1">
        <v>2014</v>
      </c>
      <c r="C219" s="1" t="s">
        <v>66</v>
      </c>
      <c r="D219" s="2">
        <v>308</v>
      </c>
      <c r="E219" s="2">
        <v>943</v>
      </c>
      <c r="F219" s="2">
        <v>1251</v>
      </c>
      <c r="G219" s="2">
        <v>1</v>
      </c>
      <c r="H219" s="2">
        <v>17</v>
      </c>
      <c r="I219" s="2">
        <v>0</v>
      </c>
    </row>
    <row r="220" spans="1:9" x14ac:dyDescent="0.3">
      <c r="A220" s="1" t="s">
        <v>6</v>
      </c>
      <c r="B220" s="1">
        <v>2014</v>
      </c>
      <c r="C220" s="1" t="s">
        <v>232</v>
      </c>
      <c r="D220" s="2">
        <v>189</v>
      </c>
      <c r="E220" s="2">
        <v>1960</v>
      </c>
      <c r="F220" s="2">
        <v>2149</v>
      </c>
      <c r="G220" s="2">
        <v>0</v>
      </c>
      <c r="H220" s="2">
        <v>0</v>
      </c>
      <c r="I220" s="2">
        <v>0</v>
      </c>
    </row>
    <row r="221" spans="1:9" x14ac:dyDescent="0.3">
      <c r="A221" s="1" t="s">
        <v>6</v>
      </c>
      <c r="B221" s="1">
        <v>2014</v>
      </c>
      <c r="C221" s="1" t="s">
        <v>206</v>
      </c>
      <c r="D221" s="2">
        <v>61</v>
      </c>
      <c r="E221" s="2">
        <v>1478</v>
      </c>
      <c r="F221" s="2">
        <v>1539</v>
      </c>
      <c r="G221" s="2">
        <v>1</v>
      </c>
      <c r="H221" s="2">
        <v>0</v>
      </c>
      <c r="I221" s="2">
        <v>0</v>
      </c>
    </row>
    <row r="222" spans="1:9" x14ac:dyDescent="0.3">
      <c r="A222" s="1" t="s">
        <v>6</v>
      </c>
      <c r="B222" s="1">
        <v>2014</v>
      </c>
      <c r="C222" s="1" t="s">
        <v>207</v>
      </c>
      <c r="D222" s="2">
        <v>59</v>
      </c>
      <c r="E222" s="2">
        <v>892</v>
      </c>
      <c r="F222" s="2">
        <v>951</v>
      </c>
      <c r="G222" s="2">
        <v>0</v>
      </c>
      <c r="H222" s="2">
        <v>0</v>
      </c>
      <c r="I222" s="2">
        <v>0</v>
      </c>
    </row>
    <row r="223" spans="1:9" x14ac:dyDescent="0.3">
      <c r="A223" s="1" t="s">
        <v>6</v>
      </c>
      <c r="B223" s="1">
        <v>2014</v>
      </c>
      <c r="C223" s="1" t="s">
        <v>221</v>
      </c>
      <c r="D223" s="2">
        <v>82</v>
      </c>
      <c r="E223" s="2">
        <v>2047</v>
      </c>
      <c r="F223" s="2">
        <v>2129</v>
      </c>
      <c r="G223" s="2">
        <v>0</v>
      </c>
      <c r="H223" s="2">
        <v>0</v>
      </c>
      <c r="I223" s="2">
        <v>0</v>
      </c>
    </row>
    <row r="224" spans="1:9" x14ac:dyDescent="0.3">
      <c r="A224" s="1" t="s">
        <v>6</v>
      </c>
      <c r="B224" s="1">
        <v>2014</v>
      </c>
      <c r="C224" s="1" t="s">
        <v>109</v>
      </c>
      <c r="D224" s="2">
        <v>631</v>
      </c>
      <c r="E224" s="2">
        <v>2427</v>
      </c>
      <c r="F224" s="2">
        <v>3058</v>
      </c>
      <c r="G224" s="2">
        <v>0</v>
      </c>
      <c r="H224" s="2">
        <v>0</v>
      </c>
      <c r="I224" s="2">
        <v>0</v>
      </c>
    </row>
    <row r="225" spans="1:9" x14ac:dyDescent="0.3">
      <c r="A225" s="1" t="s">
        <v>6</v>
      </c>
      <c r="B225" s="1">
        <v>2014</v>
      </c>
      <c r="C225" s="1" t="s">
        <v>222</v>
      </c>
      <c r="D225" s="2">
        <v>47</v>
      </c>
      <c r="E225" s="2">
        <v>264</v>
      </c>
      <c r="F225" s="2">
        <v>311</v>
      </c>
      <c r="G225" s="2">
        <v>0</v>
      </c>
      <c r="H225" s="2">
        <v>0</v>
      </c>
      <c r="I225" s="2">
        <v>0</v>
      </c>
    </row>
    <row r="226" spans="1:9" x14ac:dyDescent="0.3">
      <c r="A226" s="1" t="s">
        <v>6</v>
      </c>
      <c r="B226" s="1">
        <v>2014</v>
      </c>
      <c r="C226" s="1" t="s">
        <v>112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</row>
    <row r="227" spans="1:9" x14ac:dyDescent="0.3">
      <c r="A227" s="1" t="s">
        <v>6</v>
      </c>
      <c r="B227" s="1">
        <v>2014</v>
      </c>
      <c r="C227" s="1" t="s">
        <v>233</v>
      </c>
      <c r="D227" s="2">
        <v>781</v>
      </c>
      <c r="E227" s="2">
        <v>4346</v>
      </c>
      <c r="F227" s="2">
        <v>5127</v>
      </c>
      <c r="G227" s="2">
        <v>0</v>
      </c>
      <c r="H227" s="2">
        <v>0</v>
      </c>
      <c r="I227" s="2">
        <v>0</v>
      </c>
    </row>
    <row r="228" spans="1:9" x14ac:dyDescent="0.3">
      <c r="A228" s="1" t="s">
        <v>6</v>
      </c>
      <c r="B228" s="1">
        <v>2014</v>
      </c>
      <c r="C228" s="1" t="s">
        <v>223</v>
      </c>
      <c r="D228" s="2">
        <v>1378</v>
      </c>
      <c r="E228" s="2">
        <v>2818</v>
      </c>
      <c r="F228" s="2">
        <v>4196</v>
      </c>
      <c r="G228" s="2">
        <v>1</v>
      </c>
      <c r="H228" s="2">
        <v>13</v>
      </c>
      <c r="I228" s="2">
        <v>0</v>
      </c>
    </row>
    <row r="229" spans="1:9" x14ac:dyDescent="0.3">
      <c r="A229" s="1" t="s">
        <v>6</v>
      </c>
      <c r="B229" s="1">
        <v>2014</v>
      </c>
      <c r="C229" s="1" t="s">
        <v>916</v>
      </c>
      <c r="D229" s="2">
        <v>934</v>
      </c>
      <c r="E229" s="2">
        <v>3959</v>
      </c>
      <c r="F229" s="2">
        <v>4893</v>
      </c>
      <c r="G229" s="2">
        <v>1</v>
      </c>
      <c r="H229" s="2">
        <v>2</v>
      </c>
      <c r="I229" s="2">
        <v>0</v>
      </c>
    </row>
    <row r="230" spans="1:9" x14ac:dyDescent="0.3">
      <c r="A230" s="1" t="s">
        <v>6</v>
      </c>
      <c r="B230" s="1">
        <v>2014</v>
      </c>
      <c r="C230" s="1" t="s">
        <v>917</v>
      </c>
      <c r="D230" s="2">
        <v>1781</v>
      </c>
      <c r="E230" s="2">
        <v>10765</v>
      </c>
      <c r="F230" s="2">
        <v>12546</v>
      </c>
      <c r="G230" s="2">
        <v>3</v>
      </c>
      <c r="H230" s="2">
        <v>0</v>
      </c>
      <c r="I230" s="2">
        <v>0</v>
      </c>
    </row>
    <row r="231" spans="1:9" x14ac:dyDescent="0.3">
      <c r="A231" s="1" t="s">
        <v>6</v>
      </c>
      <c r="B231" s="1">
        <v>2014</v>
      </c>
      <c r="C231" s="1" t="s">
        <v>918</v>
      </c>
      <c r="D231" s="2">
        <v>1687</v>
      </c>
      <c r="E231" s="2">
        <v>3500</v>
      </c>
      <c r="F231" s="2">
        <v>5187</v>
      </c>
      <c r="G231" s="2">
        <v>0</v>
      </c>
      <c r="H231" s="2">
        <v>0</v>
      </c>
      <c r="I231" s="2">
        <v>0</v>
      </c>
    </row>
    <row r="232" spans="1:9" x14ac:dyDescent="0.3">
      <c r="A232" s="1" t="s">
        <v>6</v>
      </c>
      <c r="B232" s="1">
        <v>2014</v>
      </c>
      <c r="C232" s="1" t="s">
        <v>919</v>
      </c>
      <c r="D232" s="2">
        <v>2242</v>
      </c>
      <c r="E232" s="2">
        <v>9746</v>
      </c>
      <c r="F232" s="2">
        <v>11988</v>
      </c>
      <c r="G232" s="2">
        <v>0</v>
      </c>
      <c r="H232" s="2">
        <v>0</v>
      </c>
      <c r="I232" s="2">
        <v>0</v>
      </c>
    </row>
    <row r="233" spans="1:9" x14ac:dyDescent="0.3">
      <c r="A233" s="1" t="s">
        <v>6</v>
      </c>
      <c r="B233" s="1">
        <v>2014</v>
      </c>
      <c r="C233" s="1" t="s">
        <v>920</v>
      </c>
      <c r="D233" s="2">
        <v>8564</v>
      </c>
      <c r="E233" s="2">
        <v>1805</v>
      </c>
      <c r="F233" s="2">
        <v>10369</v>
      </c>
      <c r="G233" s="2">
        <v>1</v>
      </c>
      <c r="H233" s="2">
        <v>1</v>
      </c>
      <c r="I233" s="2">
        <v>0</v>
      </c>
    </row>
    <row r="234" spans="1:9" x14ac:dyDescent="0.3">
      <c r="A234" s="1" t="s">
        <v>6</v>
      </c>
      <c r="B234" s="1">
        <v>2014</v>
      </c>
      <c r="C234" s="1" t="s">
        <v>234</v>
      </c>
      <c r="D234" s="2">
        <f>SUM(D235:D248)</f>
        <v>609</v>
      </c>
      <c r="E234" s="2">
        <f>SUM(E235:E248)</f>
        <v>3526</v>
      </c>
      <c r="F234" s="2">
        <f>E234+D234</f>
        <v>4135</v>
      </c>
      <c r="G234" s="2">
        <f t="shared" ref="G234:I234" si="14">SUM(G235:G248)</f>
        <v>3</v>
      </c>
      <c r="H234" s="2">
        <f t="shared" si="14"/>
        <v>2</v>
      </c>
      <c r="I234" s="2">
        <f t="shared" si="14"/>
        <v>0</v>
      </c>
    </row>
    <row r="235" spans="1:9" x14ac:dyDescent="0.3">
      <c r="A235" s="1" t="s">
        <v>6</v>
      </c>
      <c r="B235" s="1">
        <v>2014</v>
      </c>
      <c r="C235" s="1" t="s">
        <v>921</v>
      </c>
      <c r="D235" s="2">
        <v>63</v>
      </c>
      <c r="E235" s="2">
        <v>734</v>
      </c>
      <c r="F235" s="2">
        <v>797</v>
      </c>
      <c r="G235" s="2">
        <v>0</v>
      </c>
      <c r="H235" s="2">
        <v>0</v>
      </c>
      <c r="I235" s="2">
        <v>0</v>
      </c>
    </row>
    <row r="236" spans="1:9" x14ac:dyDescent="0.3">
      <c r="A236" s="1" t="s">
        <v>6</v>
      </c>
      <c r="B236" s="1">
        <v>2014</v>
      </c>
      <c r="C236" s="1" t="s">
        <v>236</v>
      </c>
      <c r="D236" s="2">
        <v>0</v>
      </c>
      <c r="E236" s="2">
        <v>0</v>
      </c>
      <c r="F236" s="2">
        <v>0</v>
      </c>
      <c r="G236" s="2">
        <v>0</v>
      </c>
      <c r="H236" s="2">
        <v>2</v>
      </c>
      <c r="I236" s="2">
        <v>0</v>
      </c>
    </row>
    <row r="237" spans="1:9" x14ac:dyDescent="0.3">
      <c r="A237" s="1" t="s">
        <v>6</v>
      </c>
      <c r="B237" s="1">
        <v>2014</v>
      </c>
      <c r="C237" s="1" t="s">
        <v>241</v>
      </c>
      <c r="D237" s="2">
        <v>10</v>
      </c>
      <c r="E237" s="2">
        <v>15</v>
      </c>
      <c r="F237" s="2">
        <v>25</v>
      </c>
      <c r="G237" s="2">
        <v>0</v>
      </c>
      <c r="H237" s="2">
        <v>0</v>
      </c>
      <c r="I237" s="2">
        <v>0</v>
      </c>
    </row>
    <row r="238" spans="1:9" x14ac:dyDescent="0.3">
      <c r="A238" s="1" t="s">
        <v>6</v>
      </c>
      <c r="B238" s="1">
        <v>2014</v>
      </c>
      <c r="C238" s="1" t="s">
        <v>237</v>
      </c>
      <c r="D238" s="2">
        <v>245</v>
      </c>
      <c r="E238" s="2">
        <v>1022</v>
      </c>
      <c r="F238" s="2">
        <v>1267</v>
      </c>
      <c r="G238" s="2">
        <v>1</v>
      </c>
      <c r="H238" s="2">
        <v>0</v>
      </c>
      <c r="I238" s="2">
        <v>0</v>
      </c>
    </row>
    <row r="239" spans="1:9" x14ac:dyDescent="0.3">
      <c r="A239" s="1" t="s">
        <v>6</v>
      </c>
      <c r="B239" s="1">
        <v>2014</v>
      </c>
      <c r="C239" s="1" t="s">
        <v>238</v>
      </c>
      <c r="D239" s="2">
        <v>0</v>
      </c>
      <c r="E239" s="2">
        <v>0</v>
      </c>
      <c r="F239" s="2">
        <v>0</v>
      </c>
      <c r="G239" s="2">
        <v>2</v>
      </c>
      <c r="H239" s="2">
        <v>0</v>
      </c>
      <c r="I239" s="2">
        <v>0</v>
      </c>
    </row>
    <row r="240" spans="1:9" x14ac:dyDescent="0.3">
      <c r="A240" s="1" t="s">
        <v>6</v>
      </c>
      <c r="B240" s="1">
        <v>2014</v>
      </c>
      <c r="C240" s="1" t="s">
        <v>242</v>
      </c>
      <c r="D240" s="2">
        <v>0</v>
      </c>
      <c r="E240" s="2">
        <v>9</v>
      </c>
      <c r="F240" s="2">
        <v>9</v>
      </c>
      <c r="G240" s="2">
        <v>0</v>
      </c>
      <c r="H240" s="2">
        <v>0</v>
      </c>
      <c r="I240" s="2">
        <v>0</v>
      </c>
    </row>
    <row r="241" spans="1:9" x14ac:dyDescent="0.3">
      <c r="A241" s="1" t="s">
        <v>6</v>
      </c>
      <c r="B241" s="1">
        <v>2014</v>
      </c>
      <c r="C241" s="1" t="s">
        <v>244</v>
      </c>
      <c r="D241" s="2">
        <v>29</v>
      </c>
      <c r="E241" s="2">
        <v>11</v>
      </c>
      <c r="F241" s="2">
        <v>40</v>
      </c>
      <c r="G241" s="2">
        <v>0</v>
      </c>
      <c r="H241" s="2">
        <v>0</v>
      </c>
      <c r="I241" s="2">
        <v>0</v>
      </c>
    </row>
    <row r="242" spans="1:9" x14ac:dyDescent="0.3">
      <c r="A242" s="1" t="s">
        <v>6</v>
      </c>
      <c r="B242" s="1">
        <v>2014</v>
      </c>
      <c r="C242" s="1" t="s">
        <v>245</v>
      </c>
      <c r="D242" s="2">
        <v>23</v>
      </c>
      <c r="E242" s="2">
        <v>23</v>
      </c>
      <c r="F242" s="2">
        <v>46</v>
      </c>
      <c r="G242" s="2">
        <v>0</v>
      </c>
      <c r="H242" s="2">
        <v>0</v>
      </c>
      <c r="I242" s="2">
        <v>0</v>
      </c>
    </row>
    <row r="243" spans="1:9" x14ac:dyDescent="0.3">
      <c r="A243" s="1" t="s">
        <v>6</v>
      </c>
      <c r="B243" s="1">
        <v>2014</v>
      </c>
      <c r="C243" s="1" t="s">
        <v>246</v>
      </c>
      <c r="D243" s="2">
        <v>24</v>
      </c>
      <c r="E243" s="2">
        <v>13</v>
      </c>
      <c r="F243" s="2">
        <v>37</v>
      </c>
      <c r="G243" s="2">
        <v>0</v>
      </c>
      <c r="H243" s="2">
        <v>0</v>
      </c>
      <c r="I243" s="2">
        <v>0</v>
      </c>
    </row>
    <row r="244" spans="1:9" x14ac:dyDescent="0.3">
      <c r="A244" s="1" t="s">
        <v>6</v>
      </c>
      <c r="B244" s="1">
        <v>2014</v>
      </c>
      <c r="C244" s="1" t="s">
        <v>240</v>
      </c>
      <c r="D244" s="2">
        <v>3</v>
      </c>
      <c r="E244" s="2">
        <v>26</v>
      </c>
      <c r="F244" s="2">
        <v>29</v>
      </c>
      <c r="G244" s="2">
        <v>0</v>
      </c>
      <c r="H244" s="2">
        <v>0</v>
      </c>
      <c r="I244" s="2">
        <v>0</v>
      </c>
    </row>
    <row r="245" spans="1:9" x14ac:dyDescent="0.3">
      <c r="A245" s="1" t="s">
        <v>6</v>
      </c>
      <c r="B245" s="1">
        <v>2014</v>
      </c>
      <c r="C245" s="1" t="s">
        <v>247</v>
      </c>
      <c r="D245" s="2">
        <v>2</v>
      </c>
      <c r="E245" s="2">
        <v>5</v>
      </c>
      <c r="F245" s="2">
        <v>7</v>
      </c>
      <c r="G245" s="2">
        <v>0</v>
      </c>
      <c r="H245" s="2">
        <v>0</v>
      </c>
      <c r="I245" s="2">
        <v>0</v>
      </c>
    </row>
    <row r="246" spans="1:9" x14ac:dyDescent="0.3">
      <c r="A246" s="1" t="s">
        <v>6</v>
      </c>
      <c r="B246" s="1">
        <v>2014</v>
      </c>
      <c r="C246" s="1" t="s">
        <v>922</v>
      </c>
      <c r="D246" s="2">
        <v>140</v>
      </c>
      <c r="E246" s="2">
        <v>1316</v>
      </c>
      <c r="F246" s="2">
        <v>1456</v>
      </c>
      <c r="G246" s="2">
        <v>0</v>
      </c>
      <c r="H246" s="2">
        <v>0</v>
      </c>
      <c r="I246" s="2">
        <v>0</v>
      </c>
    </row>
    <row r="247" spans="1:9" x14ac:dyDescent="0.3">
      <c r="A247" s="1" t="s">
        <v>6</v>
      </c>
      <c r="B247" s="1">
        <v>2014</v>
      </c>
      <c r="C247" s="1" t="s">
        <v>923</v>
      </c>
      <c r="D247" s="2">
        <v>70</v>
      </c>
      <c r="E247" s="2">
        <v>352</v>
      </c>
      <c r="F247" s="2">
        <v>422</v>
      </c>
      <c r="G247" s="2">
        <v>0</v>
      </c>
      <c r="H247" s="2">
        <v>0</v>
      </c>
      <c r="I247" s="2">
        <v>0</v>
      </c>
    </row>
    <row r="248" spans="1:9" x14ac:dyDescent="0.3">
      <c r="A248" s="1" t="s">
        <v>6</v>
      </c>
      <c r="B248" s="1">
        <v>2014</v>
      </c>
      <c r="C248" s="1" t="s">
        <v>924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</row>
    <row r="249" spans="1:9" x14ac:dyDescent="0.3">
      <c r="A249" s="1" t="s">
        <v>6</v>
      </c>
      <c r="B249" s="1">
        <v>2014</v>
      </c>
      <c r="C249" s="1" t="s">
        <v>925</v>
      </c>
      <c r="D249" s="2">
        <f>D250+D260+D272+D279</f>
        <v>141</v>
      </c>
      <c r="E249" s="2">
        <f t="shared" ref="E249:I249" si="15">E250+E260+E272+E279</f>
        <v>7109</v>
      </c>
      <c r="F249" s="2">
        <f>SUM(D249:E249)</f>
        <v>7250</v>
      </c>
      <c r="G249" s="2">
        <f t="shared" si="15"/>
        <v>34015</v>
      </c>
      <c r="H249" s="2">
        <f t="shared" si="15"/>
        <v>68</v>
      </c>
      <c r="I249" s="2">
        <f t="shared" si="15"/>
        <v>0</v>
      </c>
    </row>
    <row r="250" spans="1:9" x14ac:dyDescent="0.3">
      <c r="A250" s="1" t="s">
        <v>6</v>
      </c>
      <c r="B250" s="1">
        <v>2014</v>
      </c>
      <c r="C250" s="1" t="s">
        <v>249</v>
      </c>
      <c r="D250" s="2">
        <f>SUM(D255:D259)</f>
        <v>39</v>
      </c>
      <c r="E250" s="2">
        <f>SUM(E255:E259)</f>
        <v>1031</v>
      </c>
      <c r="F250" s="2">
        <f>D250+E250</f>
        <v>1070</v>
      </c>
      <c r="G250" s="2">
        <f t="shared" ref="G250:I250" si="16">SUM(G255:G259)</f>
        <v>4733</v>
      </c>
      <c r="H250" s="2">
        <f t="shared" si="16"/>
        <v>44</v>
      </c>
      <c r="I250" s="2">
        <f t="shared" si="16"/>
        <v>0</v>
      </c>
    </row>
    <row r="251" spans="1:9" x14ac:dyDescent="0.3">
      <c r="A251" s="1" t="s">
        <v>6</v>
      </c>
      <c r="B251" s="1">
        <v>2014</v>
      </c>
      <c r="C251" s="1" t="s">
        <v>926</v>
      </c>
      <c r="D251" s="2">
        <f>D252+D253+D254</f>
        <v>0</v>
      </c>
      <c r="E251" s="2">
        <f>E252+E253+E254</f>
        <v>0</v>
      </c>
      <c r="F251" s="2">
        <f>D251+E251</f>
        <v>0</v>
      </c>
      <c r="G251" s="2">
        <f>G252+G253+G254</f>
        <v>0</v>
      </c>
      <c r="H251" s="2">
        <f>H252+H253+H254</f>
        <v>0</v>
      </c>
      <c r="I251" s="2">
        <f>I252+I253+I254</f>
        <v>0</v>
      </c>
    </row>
    <row r="252" spans="1:9" x14ac:dyDescent="0.3">
      <c r="A252" s="1" t="s">
        <v>6</v>
      </c>
      <c r="B252" s="1">
        <v>2014</v>
      </c>
      <c r="C252" s="1"/>
      <c r="D252" s="2"/>
      <c r="E252" s="2"/>
      <c r="F252" s="2">
        <f>D252+E252</f>
        <v>0</v>
      </c>
      <c r="G252" s="2"/>
      <c r="H252" s="2"/>
      <c r="I252" s="2"/>
    </row>
    <row r="253" spans="1:9" x14ac:dyDescent="0.3">
      <c r="A253" s="1" t="s">
        <v>6</v>
      </c>
      <c r="B253" s="1">
        <v>2014</v>
      </c>
      <c r="C253" s="1"/>
      <c r="D253" s="2"/>
      <c r="E253" s="2"/>
      <c r="F253" s="2">
        <f>D253+E253</f>
        <v>0</v>
      </c>
      <c r="G253" s="2"/>
      <c r="H253" s="2"/>
      <c r="I253" s="2"/>
    </row>
    <row r="254" spans="1:9" x14ac:dyDescent="0.3">
      <c r="A254" s="1" t="s">
        <v>6</v>
      </c>
      <c r="B254" s="1">
        <v>2014</v>
      </c>
      <c r="C254" s="1"/>
      <c r="D254" s="2"/>
      <c r="E254" s="2"/>
      <c r="F254" s="2">
        <f>D254+E254</f>
        <v>0</v>
      </c>
      <c r="G254" s="2"/>
      <c r="H254" s="2"/>
      <c r="I254" s="2"/>
    </row>
    <row r="255" spans="1:9" x14ac:dyDescent="0.3">
      <c r="A255" s="1" t="s">
        <v>6</v>
      </c>
      <c r="B255" s="1">
        <v>2014</v>
      </c>
      <c r="C255" s="1" t="s">
        <v>252</v>
      </c>
      <c r="D255" s="2">
        <v>18</v>
      </c>
      <c r="E255" s="2">
        <v>440</v>
      </c>
      <c r="F255" s="2">
        <v>458</v>
      </c>
      <c r="G255" s="2">
        <v>1796</v>
      </c>
      <c r="H255" s="2">
        <v>19</v>
      </c>
      <c r="I255" s="2">
        <v>0</v>
      </c>
    </row>
    <row r="256" spans="1:9" x14ac:dyDescent="0.3">
      <c r="A256" s="1" t="s">
        <v>6</v>
      </c>
      <c r="B256" s="1">
        <v>2014</v>
      </c>
      <c r="C256" s="1" t="s">
        <v>214</v>
      </c>
      <c r="D256" s="2">
        <v>8</v>
      </c>
      <c r="E256" s="2">
        <v>265</v>
      </c>
      <c r="F256" s="2">
        <v>273</v>
      </c>
      <c r="G256" s="2">
        <v>1325</v>
      </c>
      <c r="H256" s="2">
        <v>10</v>
      </c>
      <c r="I256" s="2">
        <v>0</v>
      </c>
    </row>
    <row r="257" spans="1:9" x14ac:dyDescent="0.3">
      <c r="A257" s="1" t="s">
        <v>6</v>
      </c>
      <c r="B257" s="1">
        <v>2014</v>
      </c>
      <c r="C257" s="1" t="s">
        <v>250</v>
      </c>
      <c r="D257" s="2">
        <v>9</v>
      </c>
      <c r="E257" s="2">
        <v>289</v>
      </c>
      <c r="F257" s="2">
        <v>298</v>
      </c>
      <c r="G257" s="2">
        <v>1445</v>
      </c>
      <c r="H257" s="2">
        <v>11</v>
      </c>
      <c r="I257" s="2">
        <v>0</v>
      </c>
    </row>
    <row r="258" spans="1:9" x14ac:dyDescent="0.3">
      <c r="A258" s="1" t="s">
        <v>6</v>
      </c>
      <c r="B258" s="1">
        <v>2014</v>
      </c>
      <c r="C258" s="1" t="s">
        <v>251</v>
      </c>
      <c r="D258" s="2">
        <v>3</v>
      </c>
      <c r="E258" s="2">
        <v>25</v>
      </c>
      <c r="F258" s="2">
        <v>28</v>
      </c>
      <c r="G258" s="2">
        <v>123</v>
      </c>
      <c r="H258" s="2">
        <v>3</v>
      </c>
      <c r="I258" s="2">
        <v>0</v>
      </c>
    </row>
    <row r="259" spans="1:9" x14ac:dyDescent="0.3">
      <c r="A259" s="1" t="s">
        <v>6</v>
      </c>
      <c r="B259" s="1">
        <v>2014</v>
      </c>
      <c r="C259" s="1" t="s">
        <v>927</v>
      </c>
      <c r="D259" s="2">
        <v>1</v>
      </c>
      <c r="E259" s="2">
        <v>12</v>
      </c>
      <c r="F259" s="2">
        <v>13</v>
      </c>
      <c r="G259" s="2">
        <v>44</v>
      </c>
      <c r="H259" s="2">
        <v>1</v>
      </c>
      <c r="I259" s="2">
        <v>0</v>
      </c>
    </row>
    <row r="260" spans="1:9" x14ac:dyDescent="0.3">
      <c r="A260" s="1" t="s">
        <v>6</v>
      </c>
      <c r="B260" s="1">
        <v>2014</v>
      </c>
      <c r="C260" s="1" t="s">
        <v>253</v>
      </c>
      <c r="D260" s="2">
        <f>SUM(D261:D271)</f>
        <v>56</v>
      </c>
      <c r="E260" s="2">
        <f t="shared" ref="E260:I260" si="17">SUM(E261:E271)</f>
        <v>5483</v>
      </c>
      <c r="F260" s="2">
        <f>SUM(F261:F271)</f>
        <v>5539</v>
      </c>
      <c r="G260" s="2">
        <f t="shared" si="17"/>
        <v>26855</v>
      </c>
      <c r="H260" s="2">
        <f t="shared" si="17"/>
        <v>17</v>
      </c>
      <c r="I260" s="2">
        <f t="shared" si="17"/>
        <v>0</v>
      </c>
    </row>
    <row r="261" spans="1:9" x14ac:dyDescent="0.3">
      <c r="A261" s="1" t="s">
        <v>6</v>
      </c>
      <c r="B261" s="1">
        <v>2014</v>
      </c>
      <c r="C261" s="1" t="s">
        <v>254</v>
      </c>
      <c r="D261" s="2">
        <v>6</v>
      </c>
      <c r="E261" s="2">
        <v>134</v>
      </c>
      <c r="F261" s="2">
        <v>140</v>
      </c>
      <c r="G261" s="2">
        <v>572</v>
      </c>
      <c r="H261" s="2">
        <v>2</v>
      </c>
      <c r="I261" s="2">
        <v>0</v>
      </c>
    </row>
    <row r="262" spans="1:9" x14ac:dyDescent="0.3">
      <c r="A262" s="1" t="s">
        <v>6</v>
      </c>
      <c r="B262" s="1">
        <v>2014</v>
      </c>
      <c r="C262" s="1" t="s">
        <v>261</v>
      </c>
      <c r="D262" s="2">
        <v>7</v>
      </c>
      <c r="E262" s="2">
        <v>2120</v>
      </c>
      <c r="F262" s="2">
        <v>2127</v>
      </c>
      <c r="G262" s="2">
        <v>10600</v>
      </c>
      <c r="H262" s="2">
        <v>0</v>
      </c>
      <c r="I262" s="2">
        <v>0</v>
      </c>
    </row>
    <row r="263" spans="1:9" x14ac:dyDescent="0.3">
      <c r="A263" s="1" t="s">
        <v>6</v>
      </c>
      <c r="B263" s="1">
        <v>2014</v>
      </c>
      <c r="C263" s="1" t="s">
        <v>258</v>
      </c>
      <c r="D263" s="2">
        <v>3</v>
      </c>
      <c r="E263" s="2">
        <v>10</v>
      </c>
      <c r="F263" s="2">
        <v>13</v>
      </c>
      <c r="G263" s="2">
        <v>50</v>
      </c>
      <c r="H263" s="2">
        <v>0</v>
      </c>
      <c r="I263" s="2">
        <v>0</v>
      </c>
    </row>
    <row r="264" spans="1:9" x14ac:dyDescent="0.3">
      <c r="A264" s="1" t="s">
        <v>6</v>
      </c>
      <c r="B264" s="1">
        <v>2014</v>
      </c>
      <c r="C264" s="1" t="s">
        <v>257</v>
      </c>
      <c r="D264" s="2">
        <v>4</v>
      </c>
      <c r="E264" s="2">
        <v>15</v>
      </c>
      <c r="F264" s="2">
        <v>19</v>
      </c>
      <c r="G264" s="2">
        <v>63</v>
      </c>
      <c r="H264" s="2">
        <v>0</v>
      </c>
      <c r="I264" s="2">
        <v>0</v>
      </c>
    </row>
    <row r="265" spans="1:9" x14ac:dyDescent="0.3">
      <c r="A265" s="1" t="s">
        <v>6</v>
      </c>
      <c r="B265" s="1">
        <v>2014</v>
      </c>
      <c r="C265" s="1" t="s">
        <v>259</v>
      </c>
      <c r="D265" s="2">
        <v>3</v>
      </c>
      <c r="E265" s="2">
        <v>82</v>
      </c>
      <c r="F265" s="2">
        <v>85</v>
      </c>
      <c r="G265" s="2">
        <v>410</v>
      </c>
      <c r="H265" s="2">
        <v>0</v>
      </c>
      <c r="I265" s="2">
        <v>0</v>
      </c>
    </row>
    <row r="266" spans="1:9" x14ac:dyDescent="0.3">
      <c r="A266" s="1" t="s">
        <v>6</v>
      </c>
      <c r="B266" s="1">
        <v>2014</v>
      </c>
      <c r="C266" s="1" t="s">
        <v>255</v>
      </c>
      <c r="D266" s="2">
        <v>2</v>
      </c>
      <c r="E266" s="2">
        <v>67</v>
      </c>
      <c r="F266" s="2">
        <v>69</v>
      </c>
      <c r="G266" s="2">
        <v>334</v>
      </c>
      <c r="H266" s="2">
        <v>3</v>
      </c>
      <c r="I266" s="2">
        <v>0</v>
      </c>
    </row>
    <row r="267" spans="1:9" x14ac:dyDescent="0.3">
      <c r="A267" s="1" t="s">
        <v>6</v>
      </c>
      <c r="B267" s="1">
        <v>2014</v>
      </c>
      <c r="C267" s="1" t="s">
        <v>260</v>
      </c>
      <c r="D267" s="2">
        <v>1</v>
      </c>
      <c r="E267" s="2">
        <v>5</v>
      </c>
      <c r="F267" s="2">
        <v>6</v>
      </c>
      <c r="G267" s="2">
        <v>25</v>
      </c>
      <c r="H267" s="2">
        <v>0</v>
      </c>
      <c r="I267" s="2">
        <v>0</v>
      </c>
    </row>
    <row r="268" spans="1:9" x14ac:dyDescent="0.3">
      <c r="A268" s="1" t="s">
        <v>6</v>
      </c>
      <c r="B268" s="1">
        <v>2014</v>
      </c>
      <c r="C268" s="1" t="s">
        <v>187</v>
      </c>
      <c r="D268" s="2">
        <v>6</v>
      </c>
      <c r="E268" s="2">
        <v>136</v>
      </c>
      <c r="F268" s="2">
        <v>142</v>
      </c>
      <c r="G268" s="2">
        <v>697</v>
      </c>
      <c r="H268" s="2">
        <v>3</v>
      </c>
      <c r="I268" s="2">
        <v>0</v>
      </c>
    </row>
    <row r="269" spans="1:9" x14ac:dyDescent="0.3">
      <c r="A269" s="1" t="s">
        <v>6</v>
      </c>
      <c r="B269" s="1">
        <v>2014</v>
      </c>
      <c r="C269" s="1" t="s">
        <v>256</v>
      </c>
      <c r="D269" s="2">
        <v>3</v>
      </c>
      <c r="E269" s="2">
        <v>394</v>
      </c>
      <c r="F269" s="2">
        <v>397</v>
      </c>
      <c r="G269" s="2">
        <v>1896</v>
      </c>
      <c r="H269" s="2">
        <v>2</v>
      </c>
      <c r="I269" s="2">
        <v>0</v>
      </c>
    </row>
    <row r="270" spans="1:9" x14ac:dyDescent="0.3">
      <c r="A270" s="1" t="s">
        <v>6</v>
      </c>
      <c r="B270" s="1">
        <v>2014</v>
      </c>
      <c r="C270" s="1" t="s">
        <v>147</v>
      </c>
      <c r="D270" s="2">
        <v>18</v>
      </c>
      <c r="E270" s="2">
        <v>2501</v>
      </c>
      <c r="F270" s="2">
        <v>2519</v>
      </c>
      <c r="G270" s="2">
        <v>12113</v>
      </c>
      <c r="H270" s="2">
        <v>6</v>
      </c>
      <c r="I270" s="2">
        <v>0</v>
      </c>
    </row>
    <row r="271" spans="1:9" x14ac:dyDescent="0.3">
      <c r="A271" s="1" t="s">
        <v>6</v>
      </c>
      <c r="B271" s="1">
        <v>2014</v>
      </c>
      <c r="C271" s="1" t="s">
        <v>113</v>
      </c>
      <c r="D271" s="2">
        <v>3</v>
      </c>
      <c r="E271" s="2">
        <v>19</v>
      </c>
      <c r="F271" s="2">
        <v>22</v>
      </c>
      <c r="G271" s="2">
        <v>95</v>
      </c>
      <c r="H271" s="2">
        <v>1</v>
      </c>
      <c r="I271" s="2">
        <v>0</v>
      </c>
    </row>
    <row r="272" spans="1:9" x14ac:dyDescent="0.3">
      <c r="A272" s="1" t="s">
        <v>6</v>
      </c>
      <c r="B272" s="1">
        <v>2014</v>
      </c>
      <c r="C272" s="1" t="s">
        <v>262</v>
      </c>
      <c r="D272" s="2">
        <f>SUM(D273:D278)</f>
        <v>30</v>
      </c>
      <c r="E272" s="2">
        <f>SUM(E273:E278)</f>
        <v>387</v>
      </c>
      <c r="F272" s="2">
        <f t="shared" ref="F272:I272" si="18">SUM(F273:F278)</f>
        <v>417</v>
      </c>
      <c r="G272" s="2">
        <f t="shared" si="18"/>
        <v>1975</v>
      </c>
      <c r="H272" s="2">
        <f t="shared" si="18"/>
        <v>7</v>
      </c>
      <c r="I272" s="2">
        <f t="shared" si="18"/>
        <v>0</v>
      </c>
    </row>
    <row r="273" spans="1:9" x14ac:dyDescent="0.3">
      <c r="A273" s="1" t="s">
        <v>6</v>
      </c>
      <c r="B273" s="1">
        <v>2014</v>
      </c>
      <c r="C273" s="1" t="s">
        <v>267</v>
      </c>
      <c r="D273" s="2">
        <v>5</v>
      </c>
      <c r="E273" s="2">
        <v>127</v>
      </c>
      <c r="F273" s="2">
        <v>132</v>
      </c>
      <c r="G273" s="2">
        <v>633</v>
      </c>
      <c r="H273" s="2">
        <v>3</v>
      </c>
      <c r="I273" s="2">
        <v>0</v>
      </c>
    </row>
    <row r="274" spans="1:9" x14ac:dyDescent="0.3">
      <c r="A274" s="1" t="s">
        <v>6</v>
      </c>
      <c r="B274" s="1">
        <v>2014</v>
      </c>
      <c r="C274" s="1" t="s">
        <v>264</v>
      </c>
      <c r="D274" s="2">
        <v>0</v>
      </c>
      <c r="E274" s="2">
        <v>0</v>
      </c>
      <c r="F274" s="2">
        <v>0</v>
      </c>
      <c r="G274" s="2">
        <v>123</v>
      </c>
      <c r="H274" s="2">
        <v>2</v>
      </c>
      <c r="I274" s="2">
        <v>0</v>
      </c>
    </row>
    <row r="275" spans="1:9" x14ac:dyDescent="0.3">
      <c r="A275" s="1" t="s">
        <v>6</v>
      </c>
      <c r="B275" s="1">
        <v>2014</v>
      </c>
      <c r="C275" s="1" t="s">
        <v>266</v>
      </c>
      <c r="D275" s="2">
        <v>2</v>
      </c>
      <c r="E275" s="2">
        <v>16</v>
      </c>
      <c r="F275" s="2">
        <v>18</v>
      </c>
      <c r="G275" s="2">
        <v>82</v>
      </c>
      <c r="H275" s="2">
        <v>1</v>
      </c>
      <c r="I275" s="2">
        <v>0</v>
      </c>
    </row>
    <row r="276" spans="1:9" x14ac:dyDescent="0.3">
      <c r="A276" s="1" t="s">
        <v>6</v>
      </c>
      <c r="B276" s="1">
        <v>2014</v>
      </c>
      <c r="C276" s="1" t="s">
        <v>263</v>
      </c>
      <c r="D276" s="2">
        <v>7</v>
      </c>
      <c r="E276" s="2">
        <v>159</v>
      </c>
      <c r="F276" s="2">
        <v>166</v>
      </c>
      <c r="G276" s="2">
        <v>795</v>
      </c>
      <c r="H276" s="2">
        <v>0</v>
      </c>
      <c r="I276" s="2">
        <v>0</v>
      </c>
    </row>
    <row r="277" spans="1:9" x14ac:dyDescent="0.3">
      <c r="A277" s="1" t="s">
        <v>6</v>
      </c>
      <c r="B277" s="1">
        <v>2014</v>
      </c>
      <c r="C277" s="1" t="s">
        <v>268</v>
      </c>
      <c r="D277" s="2">
        <v>13</v>
      </c>
      <c r="E277" s="2">
        <v>42</v>
      </c>
      <c r="F277" s="2">
        <v>55</v>
      </c>
      <c r="G277" s="2">
        <v>210</v>
      </c>
      <c r="H277" s="2">
        <v>0</v>
      </c>
      <c r="I277" s="2">
        <v>0</v>
      </c>
    </row>
    <row r="278" spans="1:9" x14ac:dyDescent="0.3">
      <c r="A278" s="1" t="s">
        <v>6</v>
      </c>
      <c r="B278" s="1">
        <v>2014</v>
      </c>
      <c r="C278" s="1" t="s">
        <v>265</v>
      </c>
      <c r="D278" s="2">
        <v>3</v>
      </c>
      <c r="E278" s="2">
        <v>43</v>
      </c>
      <c r="F278" s="2">
        <v>46</v>
      </c>
      <c r="G278" s="2">
        <v>132</v>
      </c>
      <c r="H278" s="2">
        <v>1</v>
      </c>
      <c r="I278" s="2">
        <v>0</v>
      </c>
    </row>
    <row r="279" spans="1:9" x14ac:dyDescent="0.3">
      <c r="A279" s="1" t="s">
        <v>6</v>
      </c>
      <c r="B279" s="1">
        <v>2014</v>
      </c>
      <c r="C279" s="1" t="s">
        <v>269</v>
      </c>
      <c r="D279" s="2">
        <f>SUM(D284:D292)</f>
        <v>16</v>
      </c>
      <c r="E279" s="2">
        <f t="shared" ref="E279:I279" si="19">SUM(E284:E292)</f>
        <v>208</v>
      </c>
      <c r="F279" s="2">
        <f>E279+D279</f>
        <v>224</v>
      </c>
      <c r="G279" s="2">
        <f t="shared" si="19"/>
        <v>452</v>
      </c>
      <c r="H279" s="2">
        <f t="shared" si="19"/>
        <v>0</v>
      </c>
      <c r="I279" s="2">
        <f t="shared" si="19"/>
        <v>0</v>
      </c>
    </row>
    <row r="280" spans="1:9" x14ac:dyDescent="0.3">
      <c r="A280" s="1" t="s">
        <v>6</v>
      </c>
      <c r="B280" s="1">
        <v>2014</v>
      </c>
      <c r="C280" s="1" t="s">
        <v>928</v>
      </c>
      <c r="D280" s="2">
        <f>D281</f>
        <v>0</v>
      </c>
      <c r="E280" s="2">
        <f>E281</f>
        <v>0</v>
      </c>
      <c r="F280" s="2">
        <f>D280+E280</f>
        <v>0</v>
      </c>
      <c r="G280" s="2">
        <f>G281</f>
        <v>0</v>
      </c>
      <c r="H280" s="2">
        <f>H281</f>
        <v>0</v>
      </c>
      <c r="I280" s="2">
        <f>I281</f>
        <v>0</v>
      </c>
    </row>
    <row r="281" spans="1:9" x14ac:dyDescent="0.3">
      <c r="A281" s="1" t="s">
        <v>6</v>
      </c>
      <c r="B281" s="1">
        <v>2014</v>
      </c>
      <c r="C281" s="1"/>
      <c r="D281" s="2"/>
      <c r="E281" s="2"/>
      <c r="F281" s="2">
        <f>D281+E281</f>
        <v>0</v>
      </c>
      <c r="G281" s="2"/>
      <c r="H281" s="2"/>
      <c r="I281" s="2"/>
    </row>
    <row r="282" spans="1:9" x14ac:dyDescent="0.3">
      <c r="A282" s="1" t="s">
        <v>6</v>
      </c>
      <c r="B282" s="1">
        <v>2014</v>
      </c>
      <c r="C282" s="1" t="s">
        <v>929</v>
      </c>
      <c r="D282" s="2">
        <f>D283</f>
        <v>0</v>
      </c>
      <c r="E282" s="2">
        <f>E283</f>
        <v>0</v>
      </c>
      <c r="F282" s="2">
        <f>D282+E282</f>
        <v>0</v>
      </c>
      <c r="G282" s="2">
        <f>G283</f>
        <v>0</v>
      </c>
      <c r="H282" s="2">
        <f>H283</f>
        <v>0</v>
      </c>
      <c r="I282" s="2">
        <f>I283</f>
        <v>0</v>
      </c>
    </row>
    <row r="283" spans="1:9" x14ac:dyDescent="0.3">
      <c r="A283" s="1" t="s">
        <v>6</v>
      </c>
      <c r="B283" s="1">
        <v>2014</v>
      </c>
      <c r="C283" s="1"/>
      <c r="D283" s="2"/>
      <c r="E283" s="2"/>
      <c r="F283" s="2">
        <f>D283+E283</f>
        <v>0</v>
      </c>
      <c r="G283" s="2"/>
      <c r="H283" s="2"/>
      <c r="I283" s="2"/>
    </row>
    <row r="284" spans="1:9" x14ac:dyDescent="0.3">
      <c r="A284" s="1" t="s">
        <v>6</v>
      </c>
      <c r="B284" s="1">
        <v>2014</v>
      </c>
      <c r="C284" s="1" t="s">
        <v>270</v>
      </c>
      <c r="D284" s="2">
        <v>1</v>
      </c>
      <c r="E284" s="2">
        <v>1</v>
      </c>
      <c r="F284" s="2">
        <v>2</v>
      </c>
      <c r="G284" s="2">
        <v>4</v>
      </c>
      <c r="H284" s="2">
        <v>0</v>
      </c>
      <c r="I284" s="2">
        <v>0</v>
      </c>
    </row>
    <row r="285" spans="1:9" x14ac:dyDescent="0.3">
      <c r="A285" s="1" t="s">
        <v>6</v>
      </c>
      <c r="B285" s="1">
        <v>2014</v>
      </c>
      <c r="C285" s="1" t="s">
        <v>271</v>
      </c>
      <c r="D285" s="2">
        <v>2</v>
      </c>
      <c r="E285" s="2">
        <v>23</v>
      </c>
      <c r="F285" s="2">
        <v>25</v>
      </c>
      <c r="G285" s="2">
        <v>109</v>
      </c>
      <c r="H285" s="2">
        <v>0</v>
      </c>
      <c r="I285" s="2">
        <v>0</v>
      </c>
    </row>
    <row r="286" spans="1:9" x14ac:dyDescent="0.3">
      <c r="A286" s="1" t="s">
        <v>6</v>
      </c>
      <c r="B286" s="1">
        <v>2014</v>
      </c>
      <c r="C286" s="1" t="s">
        <v>272</v>
      </c>
      <c r="D286" s="2">
        <v>1</v>
      </c>
      <c r="E286" s="2">
        <v>3</v>
      </c>
      <c r="F286" s="2">
        <v>4</v>
      </c>
      <c r="G286" s="2">
        <v>12</v>
      </c>
      <c r="H286" s="2">
        <v>0</v>
      </c>
      <c r="I286" s="2">
        <v>0</v>
      </c>
    </row>
    <row r="287" spans="1:9" x14ac:dyDescent="0.3">
      <c r="A287" s="1" t="s">
        <v>6</v>
      </c>
      <c r="B287" s="1">
        <v>2014</v>
      </c>
      <c r="C287" s="1" t="s">
        <v>273</v>
      </c>
      <c r="D287" s="2">
        <v>1</v>
      </c>
      <c r="E287" s="2">
        <v>1</v>
      </c>
      <c r="F287" s="2">
        <v>2</v>
      </c>
      <c r="G287" s="2">
        <v>6</v>
      </c>
      <c r="H287" s="2">
        <v>0</v>
      </c>
      <c r="I287" s="2">
        <v>0</v>
      </c>
    </row>
    <row r="288" spans="1:9" x14ac:dyDescent="0.3">
      <c r="A288" s="1" t="s">
        <v>6</v>
      </c>
      <c r="B288" s="1">
        <v>2014</v>
      </c>
      <c r="C288" s="1" t="s">
        <v>274</v>
      </c>
      <c r="D288" s="2">
        <v>3</v>
      </c>
      <c r="E288" s="2">
        <v>144</v>
      </c>
      <c r="F288" s="2">
        <v>147</v>
      </c>
      <c r="G288" s="2">
        <v>160</v>
      </c>
      <c r="H288" s="2">
        <v>0</v>
      </c>
      <c r="I288" s="2">
        <v>0</v>
      </c>
    </row>
    <row r="289" spans="1:9" x14ac:dyDescent="0.3">
      <c r="A289" s="1" t="s">
        <v>6</v>
      </c>
      <c r="B289" s="1">
        <v>2014</v>
      </c>
      <c r="C289" s="1" t="s">
        <v>275</v>
      </c>
      <c r="D289" s="2">
        <v>1</v>
      </c>
      <c r="E289" s="2">
        <v>1</v>
      </c>
      <c r="F289" s="2">
        <v>2</v>
      </c>
      <c r="G289" s="2">
        <v>6</v>
      </c>
      <c r="H289" s="2">
        <v>0</v>
      </c>
      <c r="I289" s="2">
        <v>0</v>
      </c>
    </row>
    <row r="290" spans="1:9" x14ac:dyDescent="0.3">
      <c r="A290" s="1" t="s">
        <v>6</v>
      </c>
      <c r="B290" s="1">
        <v>2014</v>
      </c>
      <c r="C290" s="1" t="s">
        <v>276</v>
      </c>
      <c r="D290" s="2">
        <v>4</v>
      </c>
      <c r="E290" s="2">
        <v>17</v>
      </c>
      <c r="F290" s="2">
        <v>21</v>
      </c>
      <c r="G290" s="2">
        <v>94</v>
      </c>
      <c r="H290" s="2">
        <v>0</v>
      </c>
      <c r="I290" s="2">
        <v>0</v>
      </c>
    </row>
    <row r="291" spans="1:9" x14ac:dyDescent="0.3">
      <c r="A291" s="1" t="s">
        <v>6</v>
      </c>
      <c r="B291" s="1">
        <v>2014</v>
      </c>
      <c r="C291" s="1" t="s">
        <v>277</v>
      </c>
      <c r="D291" s="2">
        <v>2</v>
      </c>
      <c r="E291" s="2">
        <v>6</v>
      </c>
      <c r="F291" s="2">
        <v>8</v>
      </c>
      <c r="G291" s="2">
        <v>18</v>
      </c>
      <c r="H291" s="2">
        <v>0</v>
      </c>
      <c r="I291" s="2">
        <v>0</v>
      </c>
    </row>
    <row r="292" spans="1:9" x14ac:dyDescent="0.3">
      <c r="A292" s="1" t="s">
        <v>6</v>
      </c>
      <c r="B292" s="1">
        <v>2014</v>
      </c>
      <c r="C292" s="1" t="s">
        <v>200</v>
      </c>
      <c r="D292" s="2">
        <v>1</v>
      </c>
      <c r="E292" s="2">
        <v>12</v>
      </c>
      <c r="F292" s="2">
        <v>13</v>
      </c>
      <c r="G292" s="2">
        <v>43</v>
      </c>
      <c r="H292" s="2">
        <v>0</v>
      </c>
      <c r="I292" s="2">
        <v>0</v>
      </c>
    </row>
    <row r="293" spans="1:9" x14ac:dyDescent="0.3">
      <c r="A293" s="1" t="s">
        <v>6</v>
      </c>
      <c r="B293" s="1">
        <v>2014</v>
      </c>
      <c r="C293" s="1" t="s">
        <v>278</v>
      </c>
      <c r="D293" s="2">
        <f>D294+D312+D347+D360+D364+D373</f>
        <v>41458</v>
      </c>
      <c r="E293" s="2">
        <f t="shared" ref="E293:I293" si="20">E294+E312+E347+E360+E364+E373</f>
        <v>181284</v>
      </c>
      <c r="F293" s="2">
        <f>SUM(D293:E293)</f>
        <v>222742</v>
      </c>
      <c r="G293" s="2">
        <f t="shared" si="20"/>
        <v>3</v>
      </c>
      <c r="H293" s="2">
        <f t="shared" si="20"/>
        <v>87</v>
      </c>
      <c r="I293" s="2">
        <f t="shared" si="20"/>
        <v>0</v>
      </c>
    </row>
    <row r="294" spans="1:9" x14ac:dyDescent="0.3">
      <c r="A294" s="1" t="s">
        <v>6</v>
      </c>
      <c r="B294" s="1">
        <v>2014</v>
      </c>
      <c r="C294" s="1" t="s">
        <v>279</v>
      </c>
      <c r="D294" s="2">
        <f>SUM(D295:D311)</f>
        <v>4775</v>
      </c>
      <c r="E294" s="2">
        <f t="shared" ref="E294:I294" si="21">SUM(E295:E311)</f>
        <v>19920</v>
      </c>
      <c r="F294" s="2">
        <f>E294+D294</f>
        <v>24695</v>
      </c>
      <c r="G294" s="2">
        <f t="shared" si="21"/>
        <v>0</v>
      </c>
      <c r="H294" s="2">
        <f t="shared" si="21"/>
        <v>11</v>
      </c>
      <c r="I294" s="2">
        <f t="shared" si="21"/>
        <v>0</v>
      </c>
    </row>
    <row r="295" spans="1:9" x14ac:dyDescent="0.3">
      <c r="A295" s="1" t="s">
        <v>6</v>
      </c>
      <c r="B295" s="1">
        <v>2014</v>
      </c>
      <c r="C295" s="1" t="s">
        <v>280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</row>
    <row r="296" spans="1:9" x14ac:dyDescent="0.3">
      <c r="A296" s="1" t="s">
        <v>6</v>
      </c>
      <c r="B296" s="1">
        <v>2014</v>
      </c>
      <c r="C296" s="1" t="s">
        <v>281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</row>
    <row r="297" spans="1:9" x14ac:dyDescent="0.3">
      <c r="A297" s="1" t="s">
        <v>6</v>
      </c>
      <c r="B297" s="1">
        <v>2014</v>
      </c>
      <c r="C297" s="1" t="s">
        <v>282</v>
      </c>
      <c r="D297" s="2">
        <v>91</v>
      </c>
      <c r="E297" s="2">
        <v>0</v>
      </c>
      <c r="F297" s="2">
        <v>91</v>
      </c>
      <c r="G297" s="2">
        <v>0</v>
      </c>
      <c r="H297" s="2">
        <v>0</v>
      </c>
      <c r="I297" s="2">
        <v>0</v>
      </c>
    </row>
    <row r="298" spans="1:9" x14ac:dyDescent="0.3">
      <c r="A298" s="1" t="s">
        <v>6</v>
      </c>
      <c r="B298" s="1">
        <v>2014</v>
      </c>
      <c r="C298" s="1" t="s">
        <v>283</v>
      </c>
      <c r="D298" s="2">
        <v>320</v>
      </c>
      <c r="E298" s="2">
        <v>2086</v>
      </c>
      <c r="F298" s="2">
        <v>2406</v>
      </c>
      <c r="G298" s="2">
        <v>0</v>
      </c>
      <c r="H298" s="2">
        <v>0</v>
      </c>
      <c r="I298" s="2">
        <v>0</v>
      </c>
    </row>
    <row r="299" spans="1:9" x14ac:dyDescent="0.3">
      <c r="A299" s="1" t="s">
        <v>6</v>
      </c>
      <c r="B299" s="1">
        <v>2014</v>
      </c>
      <c r="C299" s="1" t="s">
        <v>284</v>
      </c>
      <c r="D299" s="2">
        <v>200</v>
      </c>
      <c r="E299" s="2">
        <v>365</v>
      </c>
      <c r="F299" s="2">
        <v>565</v>
      </c>
      <c r="G299" s="2">
        <v>0</v>
      </c>
      <c r="H299" s="2">
        <v>5</v>
      </c>
      <c r="I299" s="2">
        <v>0</v>
      </c>
    </row>
    <row r="300" spans="1:9" x14ac:dyDescent="0.3">
      <c r="A300" s="1" t="s">
        <v>6</v>
      </c>
      <c r="B300" s="1">
        <v>2014</v>
      </c>
      <c r="C300" s="1" t="s">
        <v>285</v>
      </c>
      <c r="D300" s="2">
        <v>330</v>
      </c>
      <c r="E300" s="2">
        <v>1372</v>
      </c>
      <c r="F300" s="2">
        <v>1702</v>
      </c>
      <c r="G300" s="2">
        <v>0</v>
      </c>
      <c r="H300" s="2">
        <v>0</v>
      </c>
      <c r="I300" s="2">
        <v>0</v>
      </c>
    </row>
    <row r="301" spans="1:9" x14ac:dyDescent="0.3">
      <c r="A301" s="1" t="s">
        <v>6</v>
      </c>
      <c r="B301" s="1">
        <v>2014</v>
      </c>
      <c r="C301" s="1" t="s">
        <v>287</v>
      </c>
      <c r="D301" s="2">
        <v>96</v>
      </c>
      <c r="E301" s="2">
        <v>285</v>
      </c>
      <c r="F301" s="2">
        <v>381</v>
      </c>
      <c r="G301" s="2">
        <v>0</v>
      </c>
      <c r="H301" s="2">
        <v>0</v>
      </c>
      <c r="I301" s="2">
        <v>0</v>
      </c>
    </row>
    <row r="302" spans="1:9" x14ac:dyDescent="0.3">
      <c r="A302" s="1" t="s">
        <v>6</v>
      </c>
      <c r="B302" s="1">
        <v>2014</v>
      </c>
      <c r="C302" s="1" t="s">
        <v>288</v>
      </c>
      <c r="D302" s="2">
        <v>53</v>
      </c>
      <c r="E302" s="2">
        <v>519</v>
      </c>
      <c r="F302" s="2">
        <v>572</v>
      </c>
      <c r="G302" s="2">
        <v>0</v>
      </c>
      <c r="H302" s="2">
        <v>0</v>
      </c>
      <c r="I302" s="2">
        <v>0</v>
      </c>
    </row>
    <row r="303" spans="1:9" x14ac:dyDescent="0.3">
      <c r="A303" s="1" t="s">
        <v>6</v>
      </c>
      <c r="B303" s="1">
        <v>2014</v>
      </c>
      <c r="C303" s="1" t="s">
        <v>289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</row>
    <row r="304" spans="1:9" x14ac:dyDescent="0.3">
      <c r="A304" s="1" t="s">
        <v>6</v>
      </c>
      <c r="B304" s="1">
        <v>2014</v>
      </c>
      <c r="C304" s="1" t="s">
        <v>290</v>
      </c>
      <c r="D304" s="2">
        <v>1722</v>
      </c>
      <c r="E304" s="2">
        <v>6318</v>
      </c>
      <c r="F304" s="2">
        <v>8040</v>
      </c>
      <c r="G304" s="2">
        <v>0</v>
      </c>
      <c r="H304" s="2">
        <v>0</v>
      </c>
      <c r="I304" s="2">
        <v>0</v>
      </c>
    </row>
    <row r="305" spans="1:9" x14ac:dyDescent="0.3">
      <c r="A305" s="1" t="s">
        <v>6</v>
      </c>
      <c r="B305" s="1">
        <v>2014</v>
      </c>
      <c r="C305" s="1" t="s">
        <v>291</v>
      </c>
      <c r="D305" s="2">
        <v>513</v>
      </c>
      <c r="E305" s="2">
        <v>2299</v>
      </c>
      <c r="F305" s="2">
        <v>2812</v>
      </c>
      <c r="G305" s="2">
        <v>0</v>
      </c>
      <c r="H305" s="2">
        <v>0</v>
      </c>
      <c r="I305" s="2">
        <v>0</v>
      </c>
    </row>
    <row r="306" spans="1:9" x14ac:dyDescent="0.3">
      <c r="A306" s="1" t="s">
        <v>6</v>
      </c>
      <c r="B306" s="1">
        <v>2014</v>
      </c>
      <c r="C306" s="1" t="s">
        <v>292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</row>
    <row r="307" spans="1:9" x14ac:dyDescent="0.3">
      <c r="A307" s="1" t="s">
        <v>6</v>
      </c>
      <c r="B307" s="1">
        <v>2014</v>
      </c>
      <c r="C307" s="1" t="s">
        <v>293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</row>
    <row r="308" spans="1:9" x14ac:dyDescent="0.3">
      <c r="A308" s="1" t="s">
        <v>6</v>
      </c>
      <c r="B308" s="1">
        <v>2014</v>
      </c>
      <c r="C308" s="1" t="s">
        <v>295</v>
      </c>
      <c r="D308" s="2">
        <v>0</v>
      </c>
      <c r="E308" s="2">
        <v>0</v>
      </c>
      <c r="F308" s="2">
        <v>0</v>
      </c>
      <c r="G308" s="2">
        <v>0</v>
      </c>
      <c r="H308" s="2">
        <v>2</v>
      </c>
      <c r="I308" s="2">
        <v>0</v>
      </c>
    </row>
    <row r="309" spans="1:9" x14ac:dyDescent="0.3">
      <c r="A309" s="1" t="s">
        <v>6</v>
      </c>
      <c r="B309" s="1">
        <v>2014</v>
      </c>
      <c r="C309" s="1" t="s">
        <v>930</v>
      </c>
      <c r="D309" s="2">
        <v>215</v>
      </c>
      <c r="E309" s="2">
        <v>1649</v>
      </c>
      <c r="F309" s="2">
        <v>1864</v>
      </c>
      <c r="G309" s="2">
        <v>0</v>
      </c>
      <c r="H309" s="2">
        <v>0</v>
      </c>
      <c r="I309" s="2">
        <v>0</v>
      </c>
    </row>
    <row r="310" spans="1:9" x14ac:dyDescent="0.3">
      <c r="A310" s="1" t="s">
        <v>6</v>
      </c>
      <c r="B310" s="1">
        <v>2014</v>
      </c>
      <c r="C310" s="1" t="s">
        <v>298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</row>
    <row r="311" spans="1:9" x14ac:dyDescent="0.3">
      <c r="A311" s="1" t="s">
        <v>6</v>
      </c>
      <c r="B311" s="1">
        <v>2014</v>
      </c>
      <c r="C311" s="1" t="s">
        <v>300</v>
      </c>
      <c r="D311" s="2">
        <v>1235</v>
      </c>
      <c r="E311" s="2">
        <v>5027</v>
      </c>
      <c r="F311" s="2">
        <v>6262</v>
      </c>
      <c r="G311" s="2">
        <v>0</v>
      </c>
      <c r="H311" s="2">
        <v>4</v>
      </c>
      <c r="I311" s="2">
        <v>0</v>
      </c>
    </row>
    <row r="312" spans="1:9" x14ac:dyDescent="0.3">
      <c r="A312" s="1" t="s">
        <v>6</v>
      </c>
      <c r="B312" s="1">
        <v>2014</v>
      </c>
      <c r="C312" s="1" t="s">
        <v>329</v>
      </c>
      <c r="D312" s="2">
        <f>SUM(D313:D346)</f>
        <v>29688</v>
      </c>
      <c r="E312" s="2">
        <f t="shared" ref="E312:I312" si="22">SUM(E313:E346)</f>
        <v>123837</v>
      </c>
      <c r="F312" s="2">
        <f>E312+D312</f>
        <v>153525</v>
      </c>
      <c r="G312" s="2">
        <f t="shared" si="22"/>
        <v>3</v>
      </c>
      <c r="H312" s="2">
        <f t="shared" si="22"/>
        <v>58</v>
      </c>
      <c r="I312" s="2">
        <f t="shared" si="22"/>
        <v>0</v>
      </c>
    </row>
    <row r="313" spans="1:9" x14ac:dyDescent="0.3">
      <c r="A313" s="1" t="s">
        <v>6</v>
      </c>
      <c r="B313" s="1">
        <v>2014</v>
      </c>
      <c r="C313" s="1" t="s">
        <v>330</v>
      </c>
      <c r="D313" s="2">
        <v>394</v>
      </c>
      <c r="E313" s="2">
        <v>1807</v>
      </c>
      <c r="F313" s="2">
        <v>2201</v>
      </c>
      <c r="G313" s="2">
        <v>0</v>
      </c>
      <c r="H313" s="2">
        <v>1</v>
      </c>
      <c r="I313" s="2">
        <v>0</v>
      </c>
    </row>
    <row r="314" spans="1:9" x14ac:dyDescent="0.3">
      <c r="A314" s="1" t="s">
        <v>6</v>
      </c>
      <c r="B314" s="1">
        <v>2014</v>
      </c>
      <c r="C314" s="1" t="s">
        <v>331</v>
      </c>
      <c r="D314" s="2">
        <v>250</v>
      </c>
      <c r="E314" s="2">
        <v>2550</v>
      </c>
      <c r="F314" s="2">
        <v>2800</v>
      </c>
      <c r="G314" s="2">
        <v>0</v>
      </c>
      <c r="H314" s="2">
        <v>0</v>
      </c>
      <c r="I314" s="2">
        <v>0</v>
      </c>
    </row>
    <row r="315" spans="1:9" x14ac:dyDescent="0.3">
      <c r="A315" s="1" t="s">
        <v>6</v>
      </c>
      <c r="B315" s="1">
        <v>2014</v>
      </c>
      <c r="C315" s="1" t="s">
        <v>332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</row>
    <row r="316" spans="1:9" x14ac:dyDescent="0.3">
      <c r="A316" s="1" t="s">
        <v>6</v>
      </c>
      <c r="B316" s="1">
        <v>2014</v>
      </c>
      <c r="C316" s="1" t="s">
        <v>334</v>
      </c>
      <c r="D316" s="2">
        <v>1193</v>
      </c>
      <c r="E316" s="2">
        <v>6528</v>
      </c>
      <c r="F316" s="2">
        <v>7721</v>
      </c>
      <c r="G316" s="2">
        <v>0</v>
      </c>
      <c r="H316" s="2">
        <v>0</v>
      </c>
      <c r="I316" s="2">
        <v>0</v>
      </c>
    </row>
    <row r="317" spans="1:9" x14ac:dyDescent="0.3">
      <c r="A317" s="1" t="s">
        <v>6</v>
      </c>
      <c r="B317" s="1">
        <v>2014</v>
      </c>
      <c r="C317" s="1" t="s">
        <v>335</v>
      </c>
      <c r="D317" s="2">
        <v>934</v>
      </c>
      <c r="E317" s="2">
        <v>4842</v>
      </c>
      <c r="F317" s="2">
        <v>5776</v>
      </c>
      <c r="G317" s="2">
        <v>0</v>
      </c>
      <c r="H317" s="2">
        <v>5</v>
      </c>
      <c r="I317" s="2">
        <v>0</v>
      </c>
    </row>
    <row r="318" spans="1:9" x14ac:dyDescent="0.3">
      <c r="A318" s="1" t="s">
        <v>6</v>
      </c>
      <c r="B318" s="1">
        <v>2014</v>
      </c>
      <c r="C318" s="1" t="s">
        <v>336</v>
      </c>
      <c r="D318" s="2">
        <v>696</v>
      </c>
      <c r="E318" s="2">
        <v>2152</v>
      </c>
      <c r="F318" s="2">
        <v>2848</v>
      </c>
      <c r="G318" s="2">
        <v>0</v>
      </c>
      <c r="H318" s="2">
        <v>0</v>
      </c>
      <c r="I318" s="2">
        <v>0</v>
      </c>
    </row>
    <row r="319" spans="1:9" x14ac:dyDescent="0.3">
      <c r="A319" s="1" t="s">
        <v>6</v>
      </c>
      <c r="B319" s="1">
        <v>2014</v>
      </c>
      <c r="C319" s="1" t="s">
        <v>337</v>
      </c>
      <c r="D319" s="2">
        <v>1189</v>
      </c>
      <c r="E319" s="2">
        <v>4556</v>
      </c>
      <c r="F319" s="2">
        <v>5745</v>
      </c>
      <c r="G319" s="2">
        <v>0</v>
      </c>
      <c r="H319" s="2">
        <v>0</v>
      </c>
      <c r="I319" s="2">
        <v>0</v>
      </c>
    </row>
    <row r="320" spans="1:9" x14ac:dyDescent="0.3">
      <c r="A320" s="1" t="s">
        <v>6</v>
      </c>
      <c r="B320" s="1">
        <v>2014</v>
      </c>
      <c r="C320" s="1" t="s">
        <v>338</v>
      </c>
      <c r="D320" s="2">
        <v>227</v>
      </c>
      <c r="E320" s="2">
        <v>1679</v>
      </c>
      <c r="F320" s="2">
        <v>1906</v>
      </c>
      <c r="G320" s="2">
        <v>0</v>
      </c>
      <c r="H320" s="2">
        <v>1</v>
      </c>
      <c r="I320" s="2">
        <v>0</v>
      </c>
    </row>
    <row r="321" spans="1:9" x14ac:dyDescent="0.3">
      <c r="A321" s="1" t="s">
        <v>6</v>
      </c>
      <c r="B321" s="1">
        <v>2014</v>
      </c>
      <c r="C321" s="1" t="s">
        <v>339</v>
      </c>
      <c r="D321" s="2">
        <v>1036</v>
      </c>
      <c r="E321" s="2">
        <v>3062</v>
      </c>
      <c r="F321" s="2">
        <v>4098</v>
      </c>
      <c r="G321" s="2">
        <v>2</v>
      </c>
      <c r="H321" s="2">
        <v>4</v>
      </c>
      <c r="I321" s="2">
        <v>0</v>
      </c>
    </row>
    <row r="322" spans="1:9" x14ac:dyDescent="0.3">
      <c r="A322" s="1" t="s">
        <v>6</v>
      </c>
      <c r="B322" s="1">
        <v>2014</v>
      </c>
      <c r="C322" s="1" t="s">
        <v>341</v>
      </c>
      <c r="D322" s="2">
        <v>295</v>
      </c>
      <c r="E322" s="2">
        <v>2602</v>
      </c>
      <c r="F322" s="2">
        <v>2897</v>
      </c>
      <c r="G322" s="2">
        <v>0</v>
      </c>
      <c r="H322" s="2">
        <v>0</v>
      </c>
      <c r="I322" s="2">
        <v>0</v>
      </c>
    </row>
    <row r="323" spans="1:9" x14ac:dyDescent="0.3">
      <c r="A323" s="1" t="s">
        <v>6</v>
      </c>
      <c r="B323" s="1">
        <v>2014</v>
      </c>
      <c r="C323" s="1" t="s">
        <v>342</v>
      </c>
      <c r="D323" s="2">
        <v>382</v>
      </c>
      <c r="E323" s="2">
        <v>1494</v>
      </c>
      <c r="F323" s="2">
        <v>1876</v>
      </c>
      <c r="G323" s="2">
        <v>0</v>
      </c>
      <c r="H323" s="2">
        <v>0</v>
      </c>
      <c r="I323" s="2">
        <v>0</v>
      </c>
    </row>
    <row r="324" spans="1:9" x14ac:dyDescent="0.3">
      <c r="A324" s="1" t="s">
        <v>6</v>
      </c>
      <c r="B324" s="1">
        <v>2014</v>
      </c>
      <c r="C324" s="1" t="s">
        <v>344</v>
      </c>
      <c r="D324" s="2">
        <v>378</v>
      </c>
      <c r="E324" s="2">
        <v>2186</v>
      </c>
      <c r="F324" s="2">
        <v>2564</v>
      </c>
      <c r="G324" s="2">
        <v>0</v>
      </c>
      <c r="H324" s="2">
        <v>0</v>
      </c>
      <c r="I324" s="2">
        <v>0</v>
      </c>
    </row>
    <row r="325" spans="1:9" x14ac:dyDescent="0.3">
      <c r="A325" s="1" t="s">
        <v>6</v>
      </c>
      <c r="B325" s="1">
        <v>2014</v>
      </c>
      <c r="C325" s="1" t="s">
        <v>345</v>
      </c>
      <c r="D325" s="2">
        <v>780</v>
      </c>
      <c r="E325" s="2">
        <v>4118</v>
      </c>
      <c r="F325" s="2">
        <v>4898</v>
      </c>
      <c r="G325" s="2">
        <v>0</v>
      </c>
      <c r="H325" s="2">
        <v>0</v>
      </c>
      <c r="I325" s="2">
        <v>0</v>
      </c>
    </row>
    <row r="326" spans="1:9" x14ac:dyDescent="0.3">
      <c r="A326" s="1" t="s">
        <v>6</v>
      </c>
      <c r="B326" s="1">
        <v>2014</v>
      </c>
      <c r="C326" s="1" t="s">
        <v>346</v>
      </c>
      <c r="D326" s="2">
        <v>170</v>
      </c>
      <c r="E326" s="2">
        <v>968</v>
      </c>
      <c r="F326" s="2">
        <v>1138</v>
      </c>
      <c r="G326" s="2">
        <v>0</v>
      </c>
      <c r="H326" s="2">
        <v>0</v>
      </c>
      <c r="I326" s="2">
        <v>0</v>
      </c>
    </row>
    <row r="327" spans="1:9" x14ac:dyDescent="0.3">
      <c r="A327" s="1" t="s">
        <v>6</v>
      </c>
      <c r="B327" s="1">
        <v>2014</v>
      </c>
      <c r="C327" s="1" t="s">
        <v>347</v>
      </c>
      <c r="D327" s="2">
        <v>3340</v>
      </c>
      <c r="E327" s="2">
        <v>12526</v>
      </c>
      <c r="F327" s="2">
        <v>15866</v>
      </c>
      <c r="G327" s="2">
        <v>0</v>
      </c>
      <c r="H327" s="2">
        <v>5</v>
      </c>
      <c r="I327" s="2">
        <v>0</v>
      </c>
    </row>
    <row r="328" spans="1:9" x14ac:dyDescent="0.3">
      <c r="A328" s="1" t="s">
        <v>6</v>
      </c>
      <c r="B328" s="1">
        <v>2014</v>
      </c>
      <c r="C328" s="1" t="s">
        <v>348</v>
      </c>
      <c r="D328" s="2">
        <v>315</v>
      </c>
      <c r="E328" s="2">
        <v>3567</v>
      </c>
      <c r="F328" s="2">
        <v>3882</v>
      </c>
      <c r="G328" s="2">
        <v>0</v>
      </c>
      <c r="H328" s="2">
        <v>0</v>
      </c>
      <c r="I328" s="2">
        <v>0</v>
      </c>
    </row>
    <row r="329" spans="1:9" x14ac:dyDescent="0.3">
      <c r="A329" s="1" t="s">
        <v>6</v>
      </c>
      <c r="B329" s="1">
        <v>2014</v>
      </c>
      <c r="C329" s="1" t="s">
        <v>349</v>
      </c>
      <c r="D329" s="2">
        <v>578</v>
      </c>
      <c r="E329" s="2">
        <v>2230</v>
      </c>
      <c r="F329" s="2">
        <v>2808</v>
      </c>
      <c r="G329" s="2">
        <v>0</v>
      </c>
      <c r="H329" s="2">
        <v>0</v>
      </c>
      <c r="I329" s="2">
        <v>0</v>
      </c>
    </row>
    <row r="330" spans="1:9" x14ac:dyDescent="0.3">
      <c r="A330" s="1" t="s">
        <v>6</v>
      </c>
      <c r="B330" s="1">
        <v>2014</v>
      </c>
      <c r="C330" s="1" t="s">
        <v>350</v>
      </c>
      <c r="D330" s="2">
        <v>372</v>
      </c>
      <c r="E330" s="2">
        <v>2860</v>
      </c>
      <c r="F330" s="2">
        <v>3232</v>
      </c>
      <c r="G330" s="2">
        <v>0</v>
      </c>
      <c r="H330" s="2">
        <v>2</v>
      </c>
      <c r="I330" s="2">
        <v>0</v>
      </c>
    </row>
    <row r="331" spans="1:9" x14ac:dyDescent="0.3">
      <c r="A331" s="1" t="s">
        <v>6</v>
      </c>
      <c r="B331" s="1">
        <v>2014</v>
      </c>
      <c r="C331" s="1" t="s">
        <v>351</v>
      </c>
      <c r="D331" s="2">
        <v>1189</v>
      </c>
      <c r="E331" s="2">
        <v>4556</v>
      </c>
      <c r="F331" s="2">
        <v>5745</v>
      </c>
      <c r="G331" s="2">
        <v>0</v>
      </c>
      <c r="H331" s="2">
        <v>0</v>
      </c>
      <c r="I331" s="2">
        <v>0</v>
      </c>
    </row>
    <row r="332" spans="1:9" x14ac:dyDescent="0.3">
      <c r="A332" s="1" t="s">
        <v>6</v>
      </c>
      <c r="B332" s="1">
        <v>2014</v>
      </c>
      <c r="C332" s="1" t="s">
        <v>352</v>
      </c>
      <c r="D332" s="2">
        <v>1314</v>
      </c>
      <c r="E332" s="2">
        <v>7009</v>
      </c>
      <c r="F332" s="2">
        <v>8323</v>
      </c>
      <c r="G332" s="2">
        <v>1</v>
      </c>
      <c r="H332" s="2">
        <v>10</v>
      </c>
      <c r="I332" s="2">
        <v>0</v>
      </c>
    </row>
    <row r="333" spans="1:9" x14ac:dyDescent="0.3">
      <c r="A333" s="1" t="s">
        <v>6</v>
      </c>
      <c r="B333" s="1">
        <v>2014</v>
      </c>
      <c r="C333" s="1" t="s">
        <v>353</v>
      </c>
      <c r="D333" s="2">
        <v>284</v>
      </c>
      <c r="E333" s="2">
        <v>1896</v>
      </c>
      <c r="F333" s="2">
        <v>2180</v>
      </c>
      <c r="G333" s="2">
        <v>0</v>
      </c>
      <c r="H333" s="2">
        <v>8</v>
      </c>
      <c r="I333" s="2">
        <v>0</v>
      </c>
    </row>
    <row r="334" spans="1:9" x14ac:dyDescent="0.3">
      <c r="A334" s="1" t="s">
        <v>6</v>
      </c>
      <c r="B334" s="1">
        <v>2014</v>
      </c>
      <c r="C334" s="1" t="s">
        <v>354</v>
      </c>
      <c r="D334" s="2">
        <v>1138</v>
      </c>
      <c r="E334" s="2">
        <v>5152</v>
      </c>
      <c r="F334" s="2">
        <v>6290</v>
      </c>
      <c r="G334" s="2">
        <v>0</v>
      </c>
      <c r="H334" s="2">
        <v>0</v>
      </c>
      <c r="I334" s="2">
        <v>0</v>
      </c>
    </row>
    <row r="335" spans="1:9" x14ac:dyDescent="0.3">
      <c r="A335" s="1" t="s">
        <v>6</v>
      </c>
      <c r="B335" s="1">
        <v>2014</v>
      </c>
      <c r="C335" s="1" t="s">
        <v>355</v>
      </c>
      <c r="D335" s="2">
        <v>1191</v>
      </c>
      <c r="E335" s="2">
        <v>4069</v>
      </c>
      <c r="F335" s="2">
        <v>5260</v>
      </c>
      <c r="G335" s="2">
        <v>0</v>
      </c>
      <c r="H335" s="2">
        <v>0</v>
      </c>
      <c r="I335" s="2">
        <v>0</v>
      </c>
    </row>
    <row r="336" spans="1:9" x14ac:dyDescent="0.3">
      <c r="A336" s="1" t="s">
        <v>6</v>
      </c>
      <c r="B336" s="1">
        <v>2014</v>
      </c>
      <c r="C336" s="1" t="s">
        <v>356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</row>
    <row r="337" spans="1:9" x14ac:dyDescent="0.3">
      <c r="A337" s="1" t="s">
        <v>6</v>
      </c>
      <c r="B337" s="1">
        <v>2014</v>
      </c>
      <c r="C337" s="1" t="s">
        <v>357</v>
      </c>
      <c r="D337" s="2">
        <v>1511</v>
      </c>
      <c r="E337" s="2">
        <v>5162</v>
      </c>
      <c r="F337" s="2">
        <v>6673</v>
      </c>
      <c r="G337" s="2">
        <v>0</v>
      </c>
      <c r="H337" s="2">
        <v>0</v>
      </c>
      <c r="I337" s="2">
        <v>0</v>
      </c>
    </row>
    <row r="338" spans="1:9" x14ac:dyDescent="0.3">
      <c r="A338" s="1" t="s">
        <v>6</v>
      </c>
      <c r="B338" s="1">
        <v>2014</v>
      </c>
      <c r="C338" s="1" t="s">
        <v>359</v>
      </c>
      <c r="D338" s="2">
        <v>1546</v>
      </c>
      <c r="E338" s="2">
        <v>8259</v>
      </c>
      <c r="F338" s="2">
        <v>9805</v>
      </c>
      <c r="G338" s="2">
        <v>0</v>
      </c>
      <c r="H338" s="2">
        <v>0</v>
      </c>
      <c r="I338" s="2">
        <v>0</v>
      </c>
    </row>
    <row r="339" spans="1:9" x14ac:dyDescent="0.3">
      <c r="A339" s="1" t="s">
        <v>6</v>
      </c>
      <c r="B339" s="1">
        <v>2014</v>
      </c>
      <c r="C339" s="1" t="s">
        <v>361</v>
      </c>
      <c r="D339" s="2">
        <v>5273</v>
      </c>
      <c r="E339" s="2">
        <v>4475</v>
      </c>
      <c r="F339" s="2">
        <v>9748</v>
      </c>
      <c r="G339" s="2">
        <v>0</v>
      </c>
      <c r="H339" s="2">
        <v>0</v>
      </c>
      <c r="I339" s="2">
        <v>0</v>
      </c>
    </row>
    <row r="340" spans="1:9" x14ac:dyDescent="0.3">
      <c r="A340" s="1" t="s">
        <v>6</v>
      </c>
      <c r="B340" s="1">
        <v>2014</v>
      </c>
      <c r="C340" s="1" t="s">
        <v>147</v>
      </c>
      <c r="D340" s="2">
        <v>729</v>
      </c>
      <c r="E340" s="2">
        <v>4114</v>
      </c>
      <c r="F340" s="2">
        <v>4843</v>
      </c>
      <c r="G340" s="2">
        <v>0</v>
      </c>
      <c r="H340" s="2">
        <v>11</v>
      </c>
      <c r="I340" s="2">
        <v>0</v>
      </c>
    </row>
    <row r="341" spans="1:9" x14ac:dyDescent="0.3">
      <c r="A341" s="1" t="s">
        <v>6</v>
      </c>
      <c r="B341" s="1">
        <v>2014</v>
      </c>
      <c r="C341" s="1" t="s">
        <v>360</v>
      </c>
      <c r="D341" s="2">
        <v>1274</v>
      </c>
      <c r="E341" s="2">
        <v>5068</v>
      </c>
      <c r="F341" s="2">
        <v>6342</v>
      </c>
      <c r="G341" s="2">
        <v>0</v>
      </c>
      <c r="H341" s="2">
        <v>11</v>
      </c>
      <c r="I341" s="2">
        <v>0</v>
      </c>
    </row>
    <row r="342" spans="1:9" x14ac:dyDescent="0.3">
      <c r="A342" s="1" t="s">
        <v>6</v>
      </c>
      <c r="B342" s="1">
        <v>2014</v>
      </c>
      <c r="C342" s="1" t="s">
        <v>362</v>
      </c>
      <c r="D342" s="2">
        <v>1219</v>
      </c>
      <c r="E342" s="2">
        <v>6354</v>
      </c>
      <c r="F342" s="2">
        <v>7573</v>
      </c>
      <c r="G342" s="2">
        <v>0</v>
      </c>
      <c r="H342" s="2">
        <v>0</v>
      </c>
      <c r="I342" s="2">
        <v>0</v>
      </c>
    </row>
    <row r="343" spans="1:9" x14ac:dyDescent="0.3">
      <c r="A343" s="1" t="s">
        <v>6</v>
      </c>
      <c r="B343" s="1">
        <v>2014</v>
      </c>
      <c r="C343" s="1" t="s">
        <v>365</v>
      </c>
      <c r="D343" s="2">
        <v>195</v>
      </c>
      <c r="E343" s="2">
        <v>5378</v>
      </c>
      <c r="F343" s="2">
        <v>5573</v>
      </c>
      <c r="G343" s="2">
        <v>0</v>
      </c>
      <c r="H343" s="2">
        <v>0</v>
      </c>
      <c r="I343" s="2">
        <v>0</v>
      </c>
    </row>
    <row r="344" spans="1:9" x14ac:dyDescent="0.3">
      <c r="A344" s="1" t="s">
        <v>6</v>
      </c>
      <c r="B344" s="1">
        <v>2014</v>
      </c>
      <c r="C344" s="1" t="s">
        <v>931</v>
      </c>
      <c r="D344" s="2">
        <v>20</v>
      </c>
      <c r="E344" s="2">
        <v>3</v>
      </c>
      <c r="F344" s="2">
        <v>23</v>
      </c>
      <c r="G344" s="2">
        <v>0</v>
      </c>
      <c r="H344" s="2">
        <v>0</v>
      </c>
      <c r="I344" s="2">
        <v>0</v>
      </c>
    </row>
    <row r="345" spans="1:9" x14ac:dyDescent="0.3">
      <c r="A345" s="1" t="s">
        <v>6</v>
      </c>
      <c r="B345" s="1">
        <v>2014</v>
      </c>
      <c r="C345" s="1" t="s">
        <v>932</v>
      </c>
      <c r="D345" s="2">
        <v>241</v>
      </c>
      <c r="E345" s="2">
        <v>1910</v>
      </c>
      <c r="F345" s="2">
        <v>2151</v>
      </c>
      <c r="G345" s="2">
        <v>0</v>
      </c>
      <c r="H345" s="2">
        <v>0</v>
      </c>
      <c r="I345" s="2">
        <v>0</v>
      </c>
    </row>
    <row r="346" spans="1:9" x14ac:dyDescent="0.3">
      <c r="A346" s="1" t="s">
        <v>6</v>
      </c>
      <c r="B346" s="1">
        <v>2014</v>
      </c>
      <c r="C346" s="1" t="s">
        <v>933</v>
      </c>
      <c r="D346" s="2">
        <v>35</v>
      </c>
      <c r="E346" s="2">
        <v>705</v>
      </c>
      <c r="F346" s="2">
        <v>740</v>
      </c>
      <c r="G346" s="2">
        <v>0</v>
      </c>
      <c r="H346" s="2">
        <v>0</v>
      </c>
      <c r="I346" s="2">
        <v>0</v>
      </c>
    </row>
    <row r="347" spans="1:9" x14ac:dyDescent="0.3">
      <c r="A347" s="1" t="s">
        <v>6</v>
      </c>
      <c r="B347" s="1">
        <v>2014</v>
      </c>
      <c r="C347" s="1" t="s">
        <v>317</v>
      </c>
      <c r="D347" s="2">
        <f>SUM(D348:D359)</f>
        <v>1617</v>
      </c>
      <c r="E347" s="2">
        <f t="shared" ref="E347:I347" si="23">SUM(E348:E359)</f>
        <v>11169</v>
      </c>
      <c r="F347" s="2">
        <f>E347+D347</f>
        <v>12786</v>
      </c>
      <c r="G347" s="2">
        <f t="shared" si="23"/>
        <v>0</v>
      </c>
      <c r="H347" s="2">
        <f t="shared" si="23"/>
        <v>3</v>
      </c>
      <c r="I347" s="2">
        <f t="shared" si="23"/>
        <v>0</v>
      </c>
    </row>
    <row r="348" spans="1:9" x14ac:dyDescent="0.3">
      <c r="A348" s="1" t="s">
        <v>6</v>
      </c>
      <c r="B348" s="1">
        <v>2014</v>
      </c>
      <c r="C348" s="1" t="s">
        <v>318</v>
      </c>
      <c r="D348" s="2">
        <v>118</v>
      </c>
      <c r="E348" s="2">
        <v>1639</v>
      </c>
      <c r="F348" s="2">
        <v>1757</v>
      </c>
      <c r="G348" s="2">
        <v>0</v>
      </c>
      <c r="H348" s="2">
        <v>0</v>
      </c>
      <c r="I348" s="2">
        <v>0</v>
      </c>
    </row>
    <row r="349" spans="1:9" x14ac:dyDescent="0.3">
      <c r="A349" s="1" t="s">
        <v>6</v>
      </c>
      <c r="B349" s="1">
        <v>2014</v>
      </c>
      <c r="C349" s="1" t="s">
        <v>319</v>
      </c>
      <c r="D349" s="2">
        <v>824</v>
      </c>
      <c r="E349" s="2">
        <v>1285</v>
      </c>
      <c r="F349" s="2">
        <v>2109</v>
      </c>
      <c r="G349" s="2">
        <v>0</v>
      </c>
      <c r="H349" s="2">
        <v>0</v>
      </c>
      <c r="I349" s="2">
        <v>0</v>
      </c>
    </row>
    <row r="350" spans="1:9" x14ac:dyDescent="0.3">
      <c r="A350" s="1" t="s">
        <v>6</v>
      </c>
      <c r="B350" s="1">
        <v>2014</v>
      </c>
      <c r="C350" s="1" t="s">
        <v>320</v>
      </c>
      <c r="D350" s="2">
        <v>57</v>
      </c>
      <c r="E350" s="2">
        <v>775</v>
      </c>
      <c r="F350" s="2">
        <v>832</v>
      </c>
      <c r="G350" s="2">
        <v>0</v>
      </c>
      <c r="H350" s="2">
        <v>0</v>
      </c>
      <c r="I350" s="2">
        <v>0</v>
      </c>
    </row>
    <row r="351" spans="1:9" x14ac:dyDescent="0.3">
      <c r="A351" s="1" t="s">
        <v>6</v>
      </c>
      <c r="B351" s="1">
        <v>2014</v>
      </c>
      <c r="C351" s="1" t="s">
        <v>321</v>
      </c>
      <c r="D351" s="2">
        <v>0</v>
      </c>
      <c r="E351" s="2">
        <v>51</v>
      </c>
      <c r="F351" s="2">
        <v>51</v>
      </c>
      <c r="G351" s="2">
        <v>0</v>
      </c>
      <c r="H351" s="2">
        <v>0</v>
      </c>
      <c r="I351" s="2">
        <v>0</v>
      </c>
    </row>
    <row r="352" spans="1:9" x14ac:dyDescent="0.3">
      <c r="A352" s="1" t="s">
        <v>6</v>
      </c>
      <c r="B352" s="1">
        <v>2014</v>
      </c>
      <c r="C352" s="1" t="s">
        <v>322</v>
      </c>
      <c r="D352" s="2">
        <v>87</v>
      </c>
      <c r="E352" s="2">
        <v>1593</v>
      </c>
      <c r="F352" s="2">
        <v>1680</v>
      </c>
      <c r="G352" s="2">
        <v>0</v>
      </c>
      <c r="H352" s="2">
        <v>2</v>
      </c>
      <c r="I352" s="2">
        <v>0</v>
      </c>
    </row>
    <row r="353" spans="1:9" x14ac:dyDescent="0.3">
      <c r="A353" s="1" t="s">
        <v>6</v>
      </c>
      <c r="B353" s="1">
        <v>2014</v>
      </c>
      <c r="C353" s="1" t="s">
        <v>323</v>
      </c>
      <c r="D353" s="2">
        <v>183</v>
      </c>
      <c r="E353" s="2">
        <v>698</v>
      </c>
      <c r="F353" s="2">
        <v>881</v>
      </c>
      <c r="G353" s="2">
        <v>0</v>
      </c>
      <c r="H353" s="2">
        <v>0</v>
      </c>
      <c r="I353" s="2">
        <v>0</v>
      </c>
    </row>
    <row r="354" spans="1:9" x14ac:dyDescent="0.3">
      <c r="A354" s="1" t="s">
        <v>6</v>
      </c>
      <c r="B354" s="1">
        <v>2014</v>
      </c>
      <c r="C354" s="1" t="s">
        <v>324</v>
      </c>
      <c r="D354" s="2">
        <v>14</v>
      </c>
      <c r="E354" s="2">
        <v>151</v>
      </c>
      <c r="F354" s="2">
        <v>165</v>
      </c>
      <c r="G354" s="2">
        <v>0</v>
      </c>
      <c r="H354" s="2">
        <v>0</v>
      </c>
      <c r="I354" s="2">
        <v>0</v>
      </c>
    </row>
    <row r="355" spans="1:9" x14ac:dyDescent="0.3">
      <c r="A355" s="1" t="s">
        <v>6</v>
      </c>
      <c r="B355" s="1">
        <v>2014</v>
      </c>
      <c r="C355" s="1" t="s">
        <v>325</v>
      </c>
      <c r="D355" s="2">
        <v>7</v>
      </c>
      <c r="E355" s="2">
        <v>341</v>
      </c>
      <c r="F355" s="2">
        <v>348</v>
      </c>
      <c r="G355" s="2">
        <v>0</v>
      </c>
      <c r="H355" s="2">
        <v>1</v>
      </c>
      <c r="I355" s="2">
        <v>0</v>
      </c>
    </row>
    <row r="356" spans="1:9" x14ac:dyDescent="0.3">
      <c r="A356" s="1" t="s">
        <v>6</v>
      </c>
      <c r="B356" s="1">
        <v>2014</v>
      </c>
      <c r="C356" s="1" t="s">
        <v>326</v>
      </c>
      <c r="D356" s="2">
        <v>11</v>
      </c>
      <c r="E356" s="2">
        <v>124</v>
      </c>
      <c r="F356" s="2">
        <v>135</v>
      </c>
      <c r="G356" s="2">
        <v>0</v>
      </c>
      <c r="H356" s="2">
        <v>0</v>
      </c>
      <c r="I356" s="2">
        <v>0</v>
      </c>
    </row>
    <row r="357" spans="1:9" x14ac:dyDescent="0.3">
      <c r="A357" s="1" t="s">
        <v>6</v>
      </c>
      <c r="B357" s="1">
        <v>2014</v>
      </c>
      <c r="C357" s="1" t="s">
        <v>142</v>
      </c>
      <c r="D357" s="2">
        <v>82</v>
      </c>
      <c r="E357" s="2">
        <v>999</v>
      </c>
      <c r="F357" s="2">
        <v>1081</v>
      </c>
      <c r="G357" s="2">
        <v>0</v>
      </c>
      <c r="H357" s="2">
        <v>0</v>
      </c>
      <c r="I357" s="2">
        <v>0</v>
      </c>
    </row>
    <row r="358" spans="1:9" x14ac:dyDescent="0.3">
      <c r="A358" s="1" t="s">
        <v>6</v>
      </c>
      <c r="B358" s="1">
        <v>2014</v>
      </c>
      <c r="C358" s="1" t="s">
        <v>934</v>
      </c>
      <c r="D358" s="2">
        <v>161</v>
      </c>
      <c r="E358" s="2">
        <v>2645</v>
      </c>
      <c r="F358" s="2">
        <v>2806</v>
      </c>
      <c r="G358" s="2">
        <v>0</v>
      </c>
      <c r="H358" s="2">
        <v>0</v>
      </c>
      <c r="I358" s="2">
        <v>0</v>
      </c>
    </row>
    <row r="359" spans="1:9" x14ac:dyDescent="0.3">
      <c r="A359" s="1" t="s">
        <v>6</v>
      </c>
      <c r="B359" s="1">
        <v>2014</v>
      </c>
      <c r="C359" s="1" t="s">
        <v>935</v>
      </c>
      <c r="D359" s="2">
        <v>73</v>
      </c>
      <c r="E359" s="2">
        <v>868</v>
      </c>
      <c r="F359" s="2">
        <v>941</v>
      </c>
      <c r="G359" s="2">
        <v>0</v>
      </c>
      <c r="H359" s="2">
        <v>0</v>
      </c>
      <c r="I359" s="2">
        <v>0</v>
      </c>
    </row>
    <row r="360" spans="1:9" x14ac:dyDescent="0.3">
      <c r="A360" s="1" t="s">
        <v>6</v>
      </c>
      <c r="B360" s="1">
        <v>2014</v>
      </c>
      <c r="C360" s="1" t="s">
        <v>366</v>
      </c>
      <c r="D360" s="2">
        <f>SUM(D361:D363)</f>
        <v>98</v>
      </c>
      <c r="E360" s="2">
        <f>SUM(E361:E363)</f>
        <v>863</v>
      </c>
      <c r="F360" s="2">
        <f>E360+D360</f>
        <v>961</v>
      </c>
      <c r="G360" s="2">
        <v>0</v>
      </c>
      <c r="H360" s="2">
        <v>0</v>
      </c>
      <c r="I360" s="2">
        <v>0</v>
      </c>
    </row>
    <row r="361" spans="1:9" x14ac:dyDescent="0.3">
      <c r="A361" s="1" t="s">
        <v>6</v>
      </c>
      <c r="B361" s="1">
        <v>2014</v>
      </c>
      <c r="C361" s="1" t="s">
        <v>241</v>
      </c>
      <c r="D361" s="2">
        <v>4</v>
      </c>
      <c r="E361" s="2">
        <v>81</v>
      </c>
      <c r="F361" s="2">
        <f>D361+E361</f>
        <v>85</v>
      </c>
      <c r="G361" s="2"/>
      <c r="H361" s="2"/>
      <c r="I361" s="2"/>
    </row>
    <row r="362" spans="1:9" x14ac:dyDescent="0.3">
      <c r="A362" s="1" t="s">
        <v>6</v>
      </c>
      <c r="B362" s="1">
        <v>2014</v>
      </c>
      <c r="C362" s="1" t="s">
        <v>373</v>
      </c>
      <c r="D362" s="2">
        <v>21</v>
      </c>
      <c r="E362" s="2">
        <v>16</v>
      </c>
      <c r="F362" s="2">
        <f>D362+E362</f>
        <v>37</v>
      </c>
      <c r="G362" s="2"/>
      <c r="H362" s="2"/>
      <c r="I362" s="2"/>
    </row>
    <row r="363" spans="1:9" x14ac:dyDescent="0.3">
      <c r="A363" s="1" t="s">
        <v>6</v>
      </c>
      <c r="B363" s="1">
        <v>2014</v>
      </c>
      <c r="C363" s="1" t="s">
        <v>374</v>
      </c>
      <c r="D363" s="2">
        <v>73</v>
      </c>
      <c r="E363" s="2">
        <v>766</v>
      </c>
      <c r="F363" s="2">
        <f>D363+E363</f>
        <v>839</v>
      </c>
      <c r="G363" s="2"/>
      <c r="H363" s="2"/>
      <c r="I363" s="2"/>
    </row>
    <row r="364" spans="1:9" x14ac:dyDescent="0.3">
      <c r="A364" s="1" t="s">
        <v>6</v>
      </c>
      <c r="B364" s="1">
        <v>2014</v>
      </c>
      <c r="C364" s="1" t="s">
        <v>936</v>
      </c>
      <c r="D364" s="2">
        <f>SUM(D365:D372)</f>
        <v>283</v>
      </c>
      <c r="E364" s="2">
        <f t="shared" ref="E364:I364" si="24">SUM(E365:E372)</f>
        <v>1279</v>
      </c>
      <c r="F364" s="2">
        <f>E364+D364</f>
        <v>1562</v>
      </c>
      <c r="G364" s="2">
        <f t="shared" si="24"/>
        <v>0</v>
      </c>
      <c r="H364" s="2">
        <f t="shared" si="24"/>
        <v>0</v>
      </c>
      <c r="I364" s="2">
        <f t="shared" si="24"/>
        <v>0</v>
      </c>
    </row>
    <row r="365" spans="1:9" x14ac:dyDescent="0.3">
      <c r="A365" s="1" t="s">
        <v>6</v>
      </c>
      <c r="B365" s="1">
        <v>2014</v>
      </c>
      <c r="C365" s="1" t="s">
        <v>380</v>
      </c>
      <c r="D365" s="2">
        <v>123</v>
      </c>
      <c r="E365" s="2">
        <v>14</v>
      </c>
      <c r="F365" s="2">
        <v>137</v>
      </c>
      <c r="G365" s="2">
        <v>0</v>
      </c>
      <c r="H365" s="2">
        <v>0</v>
      </c>
      <c r="I365" s="2">
        <v>0</v>
      </c>
    </row>
    <row r="366" spans="1:9" x14ac:dyDescent="0.3">
      <c r="A366" s="1" t="s">
        <v>6</v>
      </c>
      <c r="B366" s="1">
        <v>2014</v>
      </c>
      <c r="C366" s="1" t="s">
        <v>382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</row>
    <row r="367" spans="1:9" x14ac:dyDescent="0.3">
      <c r="A367" s="1" t="s">
        <v>6</v>
      </c>
      <c r="B367" s="1">
        <v>2014</v>
      </c>
      <c r="C367" s="1" t="s">
        <v>384</v>
      </c>
      <c r="D367" s="2">
        <v>4</v>
      </c>
      <c r="E367" s="2">
        <v>31</v>
      </c>
      <c r="F367" s="2">
        <v>35</v>
      </c>
      <c r="G367" s="2">
        <v>0</v>
      </c>
      <c r="H367" s="2">
        <v>0</v>
      </c>
      <c r="I367" s="2">
        <v>0</v>
      </c>
    </row>
    <row r="368" spans="1:9" x14ac:dyDescent="0.3">
      <c r="A368" s="1" t="s">
        <v>6</v>
      </c>
      <c r="B368" s="1">
        <v>2014</v>
      </c>
      <c r="C368" s="1" t="s">
        <v>389</v>
      </c>
      <c r="D368" s="2">
        <v>10</v>
      </c>
      <c r="E368" s="2">
        <v>121</v>
      </c>
      <c r="F368" s="2">
        <v>131</v>
      </c>
      <c r="G368" s="2">
        <v>0</v>
      </c>
      <c r="H368" s="2">
        <v>0</v>
      </c>
      <c r="I368" s="2">
        <v>0</v>
      </c>
    </row>
    <row r="369" spans="1:9" x14ac:dyDescent="0.3">
      <c r="A369" s="1" t="s">
        <v>6</v>
      </c>
      <c r="B369" s="1">
        <v>2014</v>
      </c>
      <c r="C369" s="1" t="s">
        <v>390</v>
      </c>
      <c r="D369" s="2">
        <v>77</v>
      </c>
      <c r="E369" s="2">
        <v>574</v>
      </c>
      <c r="F369" s="2">
        <v>651</v>
      </c>
      <c r="G369" s="2">
        <v>0</v>
      </c>
      <c r="H369" s="2">
        <v>0</v>
      </c>
      <c r="I369" s="2">
        <v>0</v>
      </c>
    </row>
    <row r="370" spans="1:9" x14ac:dyDescent="0.3">
      <c r="A370" s="1" t="s">
        <v>6</v>
      </c>
      <c r="B370" s="1">
        <v>2014</v>
      </c>
      <c r="C370" s="1" t="s">
        <v>395</v>
      </c>
      <c r="D370" s="2">
        <v>16</v>
      </c>
      <c r="E370" s="2">
        <v>74</v>
      </c>
      <c r="F370" s="2">
        <v>90</v>
      </c>
      <c r="G370" s="2">
        <v>0</v>
      </c>
      <c r="H370" s="2">
        <v>0</v>
      </c>
      <c r="I370" s="2">
        <v>0</v>
      </c>
    </row>
    <row r="371" spans="1:9" x14ac:dyDescent="0.3">
      <c r="A371" s="1" t="s">
        <v>6</v>
      </c>
      <c r="B371" s="1">
        <v>2014</v>
      </c>
      <c r="C371" s="1" t="s">
        <v>130</v>
      </c>
      <c r="D371" s="2">
        <v>53</v>
      </c>
      <c r="E371" s="2">
        <v>455</v>
      </c>
      <c r="F371" s="2">
        <v>508</v>
      </c>
      <c r="G371" s="2">
        <v>0</v>
      </c>
      <c r="H371" s="2">
        <v>0</v>
      </c>
      <c r="I371" s="2">
        <v>0</v>
      </c>
    </row>
    <row r="372" spans="1:9" x14ac:dyDescent="0.3">
      <c r="A372" s="1" t="s">
        <v>6</v>
      </c>
      <c r="B372" s="1">
        <v>2014</v>
      </c>
      <c r="C372" s="1" t="s">
        <v>397</v>
      </c>
      <c r="D372" s="2">
        <v>0</v>
      </c>
      <c r="E372" s="2">
        <v>10</v>
      </c>
      <c r="F372" s="2">
        <v>10</v>
      </c>
      <c r="G372" s="2">
        <v>0</v>
      </c>
      <c r="H372" s="2">
        <v>0</v>
      </c>
      <c r="I372" s="2">
        <v>0</v>
      </c>
    </row>
    <row r="373" spans="1:9" x14ac:dyDescent="0.3">
      <c r="A373" s="1" t="s">
        <v>6</v>
      </c>
      <c r="B373" s="1">
        <v>2014</v>
      </c>
      <c r="C373" s="1" t="s">
        <v>301</v>
      </c>
      <c r="D373" s="2">
        <f>SUM(D374:D388)</f>
        <v>4997</v>
      </c>
      <c r="E373" s="2">
        <f t="shared" ref="E373:I373" si="25">SUM(E374:E388)</f>
        <v>24216</v>
      </c>
      <c r="F373" s="2">
        <f>E373+D373</f>
        <v>29213</v>
      </c>
      <c r="G373" s="2">
        <f t="shared" si="25"/>
        <v>0</v>
      </c>
      <c r="H373" s="2">
        <f t="shared" si="25"/>
        <v>15</v>
      </c>
      <c r="I373" s="2">
        <f t="shared" si="25"/>
        <v>0</v>
      </c>
    </row>
    <row r="374" spans="1:9" x14ac:dyDescent="0.3">
      <c r="A374" s="1" t="s">
        <v>6</v>
      </c>
      <c r="B374" s="1">
        <v>2014</v>
      </c>
      <c r="C374" s="1" t="s">
        <v>302</v>
      </c>
      <c r="D374" s="2">
        <v>282</v>
      </c>
      <c r="E374" s="2">
        <v>1917</v>
      </c>
      <c r="F374" s="2">
        <v>2199</v>
      </c>
      <c r="G374" s="2">
        <v>0</v>
      </c>
      <c r="H374" s="2">
        <v>0</v>
      </c>
      <c r="I374" s="2">
        <v>0</v>
      </c>
    </row>
    <row r="375" spans="1:9" x14ac:dyDescent="0.3">
      <c r="A375" s="1" t="s">
        <v>6</v>
      </c>
      <c r="B375" s="1">
        <v>2014</v>
      </c>
      <c r="C375" s="1" t="s">
        <v>303</v>
      </c>
      <c r="D375" s="2">
        <v>218</v>
      </c>
      <c r="E375" s="2">
        <v>1171</v>
      </c>
      <c r="F375" s="2">
        <v>1389</v>
      </c>
      <c r="G375" s="2">
        <v>0</v>
      </c>
      <c r="H375" s="2">
        <v>0</v>
      </c>
      <c r="I375" s="2">
        <v>0</v>
      </c>
    </row>
    <row r="376" spans="1:9" x14ac:dyDescent="0.3">
      <c r="A376" s="1" t="s">
        <v>6</v>
      </c>
      <c r="B376" s="1">
        <v>2014</v>
      </c>
      <c r="C376" s="1" t="s">
        <v>304</v>
      </c>
      <c r="D376" s="2">
        <v>225</v>
      </c>
      <c r="E376" s="2">
        <v>2833</v>
      </c>
      <c r="F376" s="2">
        <v>3058</v>
      </c>
      <c r="G376" s="2">
        <v>0</v>
      </c>
      <c r="H376" s="2">
        <v>0</v>
      </c>
      <c r="I376" s="2">
        <v>0</v>
      </c>
    </row>
    <row r="377" spans="1:9" x14ac:dyDescent="0.3">
      <c r="A377" s="1" t="s">
        <v>6</v>
      </c>
      <c r="B377" s="1">
        <v>2014</v>
      </c>
      <c r="C377" s="1" t="s">
        <v>305</v>
      </c>
      <c r="D377" s="2">
        <v>418</v>
      </c>
      <c r="E377" s="2">
        <v>2820</v>
      </c>
      <c r="F377" s="2">
        <v>3238</v>
      </c>
      <c r="G377" s="2">
        <v>0</v>
      </c>
      <c r="H377" s="2">
        <v>0</v>
      </c>
      <c r="I377" s="2">
        <v>0</v>
      </c>
    </row>
    <row r="378" spans="1:9" x14ac:dyDescent="0.3">
      <c r="A378" s="1" t="s">
        <v>6</v>
      </c>
      <c r="B378" s="1">
        <v>2014</v>
      </c>
      <c r="C378" s="1" t="s">
        <v>306</v>
      </c>
      <c r="D378" s="2">
        <v>271</v>
      </c>
      <c r="E378" s="2">
        <v>1433</v>
      </c>
      <c r="F378" s="2">
        <v>1704</v>
      </c>
      <c r="G378" s="2">
        <v>0</v>
      </c>
      <c r="H378" s="2">
        <v>0</v>
      </c>
      <c r="I378" s="2">
        <v>0</v>
      </c>
    </row>
    <row r="379" spans="1:9" x14ac:dyDescent="0.3">
      <c r="A379" s="1" t="s">
        <v>6</v>
      </c>
      <c r="B379" s="1">
        <v>2014</v>
      </c>
      <c r="C379" s="1" t="s">
        <v>307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</row>
    <row r="380" spans="1:9" x14ac:dyDescent="0.3">
      <c r="A380" s="1" t="s">
        <v>6</v>
      </c>
      <c r="B380" s="1">
        <v>2014</v>
      </c>
      <c r="C380" s="1" t="s">
        <v>308</v>
      </c>
      <c r="D380" s="2">
        <v>1170</v>
      </c>
      <c r="E380" s="2">
        <v>2008</v>
      </c>
      <c r="F380" s="2">
        <v>3178</v>
      </c>
      <c r="G380" s="2">
        <v>0</v>
      </c>
      <c r="H380" s="2">
        <v>0</v>
      </c>
      <c r="I380" s="2">
        <v>0</v>
      </c>
    </row>
    <row r="381" spans="1:9" x14ac:dyDescent="0.3">
      <c r="A381" s="1" t="s">
        <v>6</v>
      </c>
      <c r="B381" s="1">
        <v>2014</v>
      </c>
      <c r="C381" s="1" t="s">
        <v>309</v>
      </c>
      <c r="D381" s="2">
        <v>405</v>
      </c>
      <c r="E381" s="2">
        <v>18</v>
      </c>
      <c r="F381" s="2">
        <v>423</v>
      </c>
      <c r="G381" s="2">
        <v>0</v>
      </c>
      <c r="H381" s="2">
        <v>0</v>
      </c>
      <c r="I381" s="2">
        <v>0</v>
      </c>
    </row>
    <row r="382" spans="1:9" x14ac:dyDescent="0.3">
      <c r="A382" s="1" t="s">
        <v>6</v>
      </c>
      <c r="B382" s="1">
        <v>2014</v>
      </c>
      <c r="C382" s="1" t="s">
        <v>310</v>
      </c>
      <c r="D382" s="2">
        <v>413</v>
      </c>
      <c r="E382" s="2">
        <v>2357</v>
      </c>
      <c r="F382" s="2">
        <v>2770</v>
      </c>
      <c r="G382" s="2">
        <v>0</v>
      </c>
      <c r="H382" s="2">
        <v>11</v>
      </c>
      <c r="I382" s="2">
        <v>0</v>
      </c>
    </row>
    <row r="383" spans="1:9" x14ac:dyDescent="0.3">
      <c r="A383" s="1" t="s">
        <v>6</v>
      </c>
      <c r="B383" s="1">
        <v>2014</v>
      </c>
      <c r="C383" s="1" t="s">
        <v>169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</row>
    <row r="384" spans="1:9" x14ac:dyDescent="0.3">
      <c r="A384" s="1" t="s">
        <v>6</v>
      </c>
      <c r="B384" s="1">
        <v>2014</v>
      </c>
      <c r="C384" s="1" t="s">
        <v>311</v>
      </c>
      <c r="D384" s="2">
        <v>128</v>
      </c>
      <c r="E384" s="2">
        <v>1721</v>
      </c>
      <c r="F384" s="2">
        <v>1849</v>
      </c>
      <c r="G384" s="2">
        <v>0</v>
      </c>
      <c r="H384" s="2">
        <v>0</v>
      </c>
      <c r="I384" s="2">
        <v>0</v>
      </c>
    </row>
    <row r="385" spans="1:9" x14ac:dyDescent="0.3">
      <c r="A385" s="1" t="s">
        <v>6</v>
      </c>
      <c r="B385" s="1">
        <v>2014</v>
      </c>
      <c r="C385" s="1" t="s">
        <v>45</v>
      </c>
      <c r="D385" s="2">
        <v>571</v>
      </c>
      <c r="E385" s="2">
        <v>4405</v>
      </c>
      <c r="F385" s="2">
        <v>4976</v>
      </c>
      <c r="G385" s="2">
        <v>0</v>
      </c>
      <c r="H385" s="2">
        <v>1</v>
      </c>
      <c r="I385" s="2">
        <v>0</v>
      </c>
    </row>
    <row r="386" spans="1:9" x14ac:dyDescent="0.3">
      <c r="A386" s="1" t="s">
        <v>6</v>
      </c>
      <c r="B386" s="1">
        <v>2014</v>
      </c>
      <c r="C386" s="1" t="s">
        <v>313</v>
      </c>
      <c r="D386" s="2">
        <v>896</v>
      </c>
      <c r="E386" s="2">
        <v>3533</v>
      </c>
      <c r="F386" s="2">
        <v>4429</v>
      </c>
      <c r="G386" s="2">
        <v>0</v>
      </c>
      <c r="H386" s="2">
        <v>3</v>
      </c>
      <c r="I386" s="2">
        <v>0</v>
      </c>
    </row>
    <row r="387" spans="1:9" x14ac:dyDescent="0.3">
      <c r="A387" s="1" t="s">
        <v>6</v>
      </c>
      <c r="B387" s="1">
        <v>2014</v>
      </c>
      <c r="C387" s="1" t="s">
        <v>315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</row>
    <row r="388" spans="1:9" x14ac:dyDescent="0.3">
      <c r="A388" s="1" t="s">
        <v>6</v>
      </c>
      <c r="B388" s="1">
        <v>2014</v>
      </c>
      <c r="C388" s="1" t="s">
        <v>937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</row>
    <row r="389" spans="1:9" x14ac:dyDescent="0.3">
      <c r="A389" s="1" t="s">
        <v>6</v>
      </c>
      <c r="B389" s="1">
        <v>2014</v>
      </c>
      <c r="C389" s="1" t="s">
        <v>398</v>
      </c>
      <c r="D389" s="2">
        <f>SUM(D422,D421,D420,D415,D390)</f>
        <v>7955</v>
      </c>
      <c r="E389" s="2">
        <f t="shared" ref="E389:I389" si="26">SUM(E422,E421,E420,E415,E390)</f>
        <v>51890</v>
      </c>
      <c r="F389" s="2">
        <f>SUM(D389:E389)</f>
        <v>59845</v>
      </c>
      <c r="G389" s="2">
        <f t="shared" si="26"/>
        <v>8</v>
      </c>
      <c r="H389" s="2">
        <f t="shared" si="26"/>
        <v>122</v>
      </c>
      <c r="I389" s="2">
        <f t="shared" si="26"/>
        <v>2</v>
      </c>
    </row>
    <row r="390" spans="1:9" x14ac:dyDescent="0.3">
      <c r="A390" s="1" t="s">
        <v>6</v>
      </c>
      <c r="B390" s="1">
        <v>2014</v>
      </c>
      <c r="C390" s="1" t="s">
        <v>938</v>
      </c>
      <c r="D390" s="2">
        <f>SUM(D391:D414)</f>
        <v>6608</v>
      </c>
      <c r="E390" s="2">
        <f>SUM(E391:E414)</f>
        <v>39764</v>
      </c>
      <c r="F390" s="2">
        <f>D390+E390</f>
        <v>46372</v>
      </c>
      <c r="G390" s="2">
        <f>SUM(G391:G414)</f>
        <v>8</v>
      </c>
      <c r="H390" s="2">
        <f>SUM(H391:H414)</f>
        <v>108</v>
      </c>
      <c r="I390" s="2">
        <f>SUM(I391:I414)</f>
        <v>2</v>
      </c>
    </row>
    <row r="391" spans="1:9" x14ac:dyDescent="0.3">
      <c r="A391" s="1" t="s">
        <v>6</v>
      </c>
      <c r="B391" s="1">
        <v>2014</v>
      </c>
      <c r="C391" s="1" t="s">
        <v>401</v>
      </c>
      <c r="D391" s="2">
        <v>316</v>
      </c>
      <c r="E391" s="2">
        <v>284</v>
      </c>
      <c r="F391" s="2">
        <v>600</v>
      </c>
      <c r="G391" s="2">
        <v>1</v>
      </c>
      <c r="H391" s="2">
        <v>1</v>
      </c>
      <c r="I391" s="2">
        <v>0</v>
      </c>
    </row>
    <row r="392" spans="1:9" x14ac:dyDescent="0.3">
      <c r="A392" s="1" t="s">
        <v>6</v>
      </c>
      <c r="B392" s="1">
        <v>2014</v>
      </c>
      <c r="C392" s="1" t="s">
        <v>402</v>
      </c>
      <c r="D392" s="2">
        <v>350</v>
      </c>
      <c r="E392" s="2">
        <v>1634</v>
      </c>
      <c r="F392" s="2">
        <v>1984</v>
      </c>
      <c r="G392" s="2">
        <v>0</v>
      </c>
      <c r="H392" s="2">
        <v>0</v>
      </c>
      <c r="I392" s="2">
        <v>0</v>
      </c>
    </row>
    <row r="393" spans="1:9" x14ac:dyDescent="0.3">
      <c r="A393" s="1" t="s">
        <v>6</v>
      </c>
      <c r="B393" s="1">
        <v>2014</v>
      </c>
      <c r="C393" s="1" t="s">
        <v>403</v>
      </c>
      <c r="D393" s="2">
        <v>350</v>
      </c>
      <c r="E393" s="2">
        <v>1634</v>
      </c>
      <c r="F393" s="2">
        <v>1984</v>
      </c>
      <c r="G393" s="2">
        <v>0</v>
      </c>
      <c r="H393" s="2">
        <v>2</v>
      </c>
      <c r="I393" s="2">
        <v>0</v>
      </c>
    </row>
    <row r="394" spans="1:9" x14ac:dyDescent="0.3">
      <c r="A394" s="1" t="s">
        <v>6</v>
      </c>
      <c r="B394" s="1">
        <v>2014</v>
      </c>
      <c r="C394" s="1" t="s">
        <v>404</v>
      </c>
      <c r="D394" s="2">
        <v>18</v>
      </c>
      <c r="E394" s="2">
        <v>356</v>
      </c>
      <c r="F394" s="2">
        <v>374</v>
      </c>
      <c r="G394" s="2">
        <v>0</v>
      </c>
      <c r="H394" s="2">
        <v>0</v>
      </c>
      <c r="I394" s="2">
        <v>0</v>
      </c>
    </row>
    <row r="395" spans="1:9" x14ac:dyDescent="0.3">
      <c r="A395" s="1" t="s">
        <v>6</v>
      </c>
      <c r="B395" s="1">
        <v>2014</v>
      </c>
      <c r="C395" s="1" t="s">
        <v>405</v>
      </c>
      <c r="D395" s="2">
        <v>18</v>
      </c>
      <c r="E395" s="2">
        <v>398</v>
      </c>
      <c r="F395" s="2">
        <v>416</v>
      </c>
      <c r="G395" s="2">
        <v>0</v>
      </c>
      <c r="H395" s="2">
        <v>7</v>
      </c>
      <c r="I395" s="2">
        <v>0</v>
      </c>
    </row>
    <row r="396" spans="1:9" x14ac:dyDescent="0.3">
      <c r="A396" s="1" t="s">
        <v>6</v>
      </c>
      <c r="B396" s="1">
        <v>2014</v>
      </c>
      <c r="C396" s="1" t="s">
        <v>406</v>
      </c>
      <c r="D396" s="2">
        <v>156</v>
      </c>
      <c r="E396" s="2">
        <v>2174</v>
      </c>
      <c r="F396" s="2">
        <v>2330</v>
      </c>
      <c r="G396" s="2">
        <v>0</v>
      </c>
      <c r="H396" s="2">
        <v>0</v>
      </c>
      <c r="I396" s="2">
        <v>0</v>
      </c>
    </row>
    <row r="397" spans="1:9" x14ac:dyDescent="0.3">
      <c r="A397" s="1" t="s">
        <v>6</v>
      </c>
      <c r="B397" s="1">
        <v>2014</v>
      </c>
      <c r="C397" s="1" t="s">
        <v>407</v>
      </c>
      <c r="D397" s="2">
        <v>153</v>
      </c>
      <c r="E397" s="2">
        <v>850</v>
      </c>
      <c r="F397" s="2">
        <v>1003</v>
      </c>
      <c r="G397" s="2">
        <v>0</v>
      </c>
      <c r="H397" s="2">
        <v>2</v>
      </c>
      <c r="I397" s="2">
        <v>0</v>
      </c>
    </row>
    <row r="398" spans="1:9" x14ac:dyDescent="0.3">
      <c r="A398" s="1" t="s">
        <v>6</v>
      </c>
      <c r="B398" s="1">
        <v>2014</v>
      </c>
      <c r="C398" s="1" t="s">
        <v>408</v>
      </c>
      <c r="D398" s="2">
        <v>1186</v>
      </c>
      <c r="E398" s="2">
        <v>7200</v>
      </c>
      <c r="F398" s="2">
        <v>8386</v>
      </c>
      <c r="G398" s="2">
        <v>3</v>
      </c>
      <c r="H398" s="2">
        <v>30</v>
      </c>
      <c r="I398" s="2">
        <v>0</v>
      </c>
    </row>
    <row r="399" spans="1:9" x14ac:dyDescent="0.3">
      <c r="A399" s="1" t="s">
        <v>6</v>
      </c>
      <c r="B399" s="1">
        <v>2014</v>
      </c>
      <c r="C399" s="1" t="s">
        <v>409</v>
      </c>
      <c r="D399" s="2">
        <v>50</v>
      </c>
      <c r="E399" s="2">
        <v>1442</v>
      </c>
      <c r="F399" s="2">
        <v>1492</v>
      </c>
      <c r="G399" s="2">
        <v>0</v>
      </c>
      <c r="H399" s="2">
        <v>0</v>
      </c>
      <c r="I399" s="2">
        <v>0</v>
      </c>
    </row>
    <row r="400" spans="1:9" x14ac:dyDescent="0.3">
      <c r="A400" s="1" t="s">
        <v>6</v>
      </c>
      <c r="B400" s="1">
        <v>2014</v>
      </c>
      <c r="C400" s="1" t="s">
        <v>410</v>
      </c>
      <c r="D400" s="2">
        <v>3</v>
      </c>
      <c r="E400" s="2">
        <v>610</v>
      </c>
      <c r="F400" s="2">
        <v>613</v>
      </c>
      <c r="G400" s="2">
        <v>0</v>
      </c>
      <c r="H400" s="2">
        <v>0</v>
      </c>
      <c r="I400" s="2">
        <v>0</v>
      </c>
    </row>
    <row r="401" spans="1:9" x14ac:dyDescent="0.3">
      <c r="A401" s="1" t="s">
        <v>6</v>
      </c>
      <c r="B401" s="1">
        <v>2014</v>
      </c>
      <c r="C401" s="1" t="s">
        <v>411</v>
      </c>
      <c r="D401" s="2">
        <v>176</v>
      </c>
      <c r="E401" s="2">
        <v>2077</v>
      </c>
      <c r="F401" s="2">
        <v>2253</v>
      </c>
      <c r="G401" s="2">
        <v>0</v>
      </c>
      <c r="H401" s="2">
        <v>0</v>
      </c>
      <c r="I401" s="2">
        <v>0</v>
      </c>
    </row>
    <row r="402" spans="1:9" x14ac:dyDescent="0.3">
      <c r="A402" s="1" t="s">
        <v>6</v>
      </c>
      <c r="B402" s="1">
        <v>2014</v>
      </c>
      <c r="C402" s="1" t="s">
        <v>412</v>
      </c>
      <c r="D402" s="2">
        <v>4</v>
      </c>
      <c r="E402" s="2">
        <v>130</v>
      </c>
      <c r="F402" s="2">
        <v>134</v>
      </c>
      <c r="G402" s="2">
        <v>0</v>
      </c>
      <c r="H402" s="2">
        <v>2</v>
      </c>
      <c r="I402" s="2">
        <v>0</v>
      </c>
    </row>
    <row r="403" spans="1:9" x14ac:dyDescent="0.3">
      <c r="A403" s="1" t="s">
        <v>6</v>
      </c>
      <c r="B403" s="1">
        <v>2014</v>
      </c>
      <c r="C403" s="1" t="s">
        <v>413</v>
      </c>
      <c r="D403" s="2">
        <v>339</v>
      </c>
      <c r="E403" s="2">
        <v>1245</v>
      </c>
      <c r="F403" s="2">
        <v>1584</v>
      </c>
      <c r="G403" s="2">
        <v>0</v>
      </c>
      <c r="H403" s="2">
        <v>6</v>
      </c>
      <c r="I403" s="2">
        <v>2</v>
      </c>
    </row>
    <row r="404" spans="1:9" x14ac:dyDescent="0.3">
      <c r="A404" s="1" t="s">
        <v>6</v>
      </c>
      <c r="B404" s="1">
        <v>2014</v>
      </c>
      <c r="C404" s="1" t="s">
        <v>414</v>
      </c>
      <c r="D404" s="2">
        <v>682</v>
      </c>
      <c r="E404" s="2">
        <v>6155</v>
      </c>
      <c r="F404" s="2">
        <v>6837</v>
      </c>
      <c r="G404" s="2">
        <v>0</v>
      </c>
      <c r="H404" s="2">
        <v>0</v>
      </c>
      <c r="I404" s="2">
        <v>0</v>
      </c>
    </row>
    <row r="405" spans="1:9" x14ac:dyDescent="0.3">
      <c r="A405" s="1" t="s">
        <v>6</v>
      </c>
      <c r="B405" s="1">
        <v>2014</v>
      </c>
      <c r="C405" s="1" t="s">
        <v>415</v>
      </c>
      <c r="D405" s="2">
        <v>434</v>
      </c>
      <c r="E405" s="2">
        <v>6340</v>
      </c>
      <c r="F405" s="2">
        <v>6774</v>
      </c>
      <c r="G405" s="2">
        <v>2</v>
      </c>
      <c r="H405" s="2">
        <v>14</v>
      </c>
      <c r="I405" s="2">
        <v>0</v>
      </c>
    </row>
    <row r="406" spans="1:9" x14ac:dyDescent="0.3">
      <c r="A406" s="1" t="s">
        <v>6</v>
      </c>
      <c r="B406" s="1">
        <v>2014</v>
      </c>
      <c r="C406" s="1" t="s">
        <v>416</v>
      </c>
      <c r="D406" s="2">
        <v>582</v>
      </c>
      <c r="E406" s="2">
        <v>2833</v>
      </c>
      <c r="F406" s="2">
        <v>3415</v>
      </c>
      <c r="G406" s="2">
        <v>1</v>
      </c>
      <c r="H406" s="2">
        <v>12</v>
      </c>
      <c r="I406" s="2">
        <v>0</v>
      </c>
    </row>
    <row r="407" spans="1:9" x14ac:dyDescent="0.3">
      <c r="A407" s="1" t="s">
        <v>6</v>
      </c>
      <c r="B407" s="1">
        <v>2014</v>
      </c>
      <c r="C407" s="1" t="s">
        <v>146</v>
      </c>
      <c r="D407" s="2">
        <v>27</v>
      </c>
      <c r="E407" s="2">
        <v>249</v>
      </c>
      <c r="F407" s="2">
        <v>276</v>
      </c>
      <c r="G407" s="2">
        <v>0</v>
      </c>
      <c r="H407" s="2">
        <v>0</v>
      </c>
      <c r="I407" s="2">
        <v>0</v>
      </c>
    </row>
    <row r="408" spans="1:9" x14ac:dyDescent="0.3">
      <c r="A408" s="1" t="s">
        <v>6</v>
      </c>
      <c r="B408" s="1">
        <v>2014</v>
      </c>
      <c r="C408" s="1" t="s">
        <v>109</v>
      </c>
      <c r="D408" s="2">
        <v>51</v>
      </c>
      <c r="E408" s="2">
        <v>391</v>
      </c>
      <c r="F408" s="2">
        <v>442</v>
      </c>
      <c r="G408" s="2">
        <v>0</v>
      </c>
      <c r="H408" s="2">
        <v>1</v>
      </c>
      <c r="I408" s="2">
        <v>0</v>
      </c>
    </row>
    <row r="409" spans="1:9" x14ac:dyDescent="0.3">
      <c r="A409" s="1" t="s">
        <v>6</v>
      </c>
      <c r="B409" s="1">
        <v>2014</v>
      </c>
      <c r="C409" s="1" t="s">
        <v>549</v>
      </c>
      <c r="D409" s="2">
        <v>81</v>
      </c>
      <c r="E409" s="2">
        <v>276</v>
      </c>
      <c r="F409" s="2">
        <v>357</v>
      </c>
      <c r="G409" s="2">
        <v>0</v>
      </c>
      <c r="H409" s="2">
        <v>1</v>
      </c>
      <c r="I409" s="2">
        <v>0</v>
      </c>
    </row>
    <row r="410" spans="1:9" x14ac:dyDescent="0.3">
      <c r="A410" s="1" t="s">
        <v>6</v>
      </c>
      <c r="B410" s="1">
        <v>2014</v>
      </c>
      <c r="C410" s="1" t="s">
        <v>147</v>
      </c>
      <c r="D410" s="2">
        <v>1015</v>
      </c>
      <c r="E410" s="2">
        <v>2125</v>
      </c>
      <c r="F410" s="2">
        <v>3140</v>
      </c>
      <c r="G410" s="2">
        <v>0</v>
      </c>
      <c r="H410" s="2">
        <v>7</v>
      </c>
      <c r="I410" s="2">
        <v>0</v>
      </c>
    </row>
    <row r="411" spans="1:9" x14ac:dyDescent="0.3">
      <c r="A411" s="1" t="s">
        <v>6</v>
      </c>
      <c r="B411" s="1">
        <v>2014</v>
      </c>
      <c r="C411" s="1" t="s">
        <v>418</v>
      </c>
      <c r="D411" s="2">
        <v>555</v>
      </c>
      <c r="E411" s="2">
        <v>564</v>
      </c>
      <c r="F411" s="2">
        <v>1119</v>
      </c>
      <c r="G411" s="2">
        <v>1</v>
      </c>
      <c r="H411" s="2">
        <v>20</v>
      </c>
      <c r="I411" s="2">
        <v>0</v>
      </c>
    </row>
    <row r="412" spans="1:9" x14ac:dyDescent="0.3">
      <c r="A412" s="1" t="s">
        <v>6</v>
      </c>
      <c r="B412" s="1">
        <v>2014</v>
      </c>
      <c r="C412" s="1" t="s">
        <v>326</v>
      </c>
      <c r="D412" s="2">
        <v>21</v>
      </c>
      <c r="E412" s="2">
        <v>143</v>
      </c>
      <c r="F412" s="2">
        <v>164</v>
      </c>
      <c r="G412" s="2">
        <v>0</v>
      </c>
      <c r="H412" s="2">
        <v>0</v>
      </c>
      <c r="I412" s="2">
        <v>0</v>
      </c>
    </row>
    <row r="413" spans="1:9" x14ac:dyDescent="0.3">
      <c r="A413" s="1" t="s">
        <v>6</v>
      </c>
      <c r="B413" s="1">
        <v>2014</v>
      </c>
      <c r="C413" s="1" t="s">
        <v>419</v>
      </c>
      <c r="D413" s="2">
        <v>0</v>
      </c>
      <c r="E413" s="2">
        <v>522</v>
      </c>
      <c r="F413" s="2">
        <v>522</v>
      </c>
      <c r="G413" s="2">
        <v>0</v>
      </c>
      <c r="H413" s="2">
        <v>1</v>
      </c>
      <c r="I413" s="2">
        <v>0</v>
      </c>
    </row>
    <row r="414" spans="1:9" x14ac:dyDescent="0.3">
      <c r="A414" s="1" t="s">
        <v>6</v>
      </c>
      <c r="B414" s="1">
        <v>2014</v>
      </c>
      <c r="C414" s="1" t="s">
        <v>188</v>
      </c>
      <c r="D414" s="2">
        <v>41</v>
      </c>
      <c r="E414" s="2">
        <v>132</v>
      </c>
      <c r="F414" s="2">
        <v>173</v>
      </c>
      <c r="G414" s="2">
        <v>0</v>
      </c>
      <c r="H414" s="2">
        <v>2</v>
      </c>
      <c r="I414" s="2">
        <v>0</v>
      </c>
    </row>
    <row r="415" spans="1:9" x14ac:dyDescent="0.3">
      <c r="A415" s="1" t="s">
        <v>6</v>
      </c>
      <c r="B415" s="1">
        <v>2014</v>
      </c>
      <c r="C415" s="1" t="s">
        <v>939</v>
      </c>
      <c r="D415" s="2">
        <f t="shared" ref="D415:I415" si="27">SUM(D416:D419)</f>
        <v>240</v>
      </c>
      <c r="E415" s="2">
        <f t="shared" si="27"/>
        <v>3137</v>
      </c>
      <c r="F415" s="2">
        <f t="shared" si="27"/>
        <v>3377</v>
      </c>
      <c r="G415" s="2">
        <f t="shared" si="27"/>
        <v>0</v>
      </c>
      <c r="H415" s="2">
        <f t="shared" si="27"/>
        <v>14</v>
      </c>
      <c r="I415" s="2">
        <f t="shared" si="27"/>
        <v>0</v>
      </c>
    </row>
    <row r="416" spans="1:9" x14ac:dyDescent="0.3">
      <c r="A416" s="1" t="s">
        <v>6</v>
      </c>
      <c r="B416" s="1">
        <v>2014</v>
      </c>
      <c r="C416" s="1" t="s">
        <v>421</v>
      </c>
      <c r="D416" s="2">
        <v>106</v>
      </c>
      <c r="E416" s="2">
        <v>1960</v>
      </c>
      <c r="F416" s="2">
        <v>2066</v>
      </c>
      <c r="G416" s="2">
        <v>0</v>
      </c>
      <c r="H416" s="2">
        <v>9</v>
      </c>
      <c r="I416" s="2">
        <v>0</v>
      </c>
    </row>
    <row r="417" spans="1:9" x14ac:dyDescent="0.3">
      <c r="A417" s="1" t="s">
        <v>6</v>
      </c>
      <c r="B417" s="1">
        <v>2014</v>
      </c>
      <c r="C417" s="1" t="s">
        <v>422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</row>
    <row r="418" spans="1:9" x14ac:dyDescent="0.3">
      <c r="A418" s="1" t="s">
        <v>6</v>
      </c>
      <c r="B418" s="1">
        <v>2014</v>
      </c>
      <c r="C418" s="1" t="s">
        <v>423</v>
      </c>
      <c r="D418" s="2">
        <v>124</v>
      </c>
      <c r="E418" s="2">
        <v>727</v>
      </c>
      <c r="F418" s="2">
        <v>851</v>
      </c>
      <c r="G418" s="2">
        <v>0</v>
      </c>
      <c r="H418" s="2">
        <v>0</v>
      </c>
      <c r="I418" s="2">
        <v>0</v>
      </c>
    </row>
    <row r="419" spans="1:9" x14ac:dyDescent="0.3">
      <c r="A419" s="1" t="s">
        <v>6</v>
      </c>
      <c r="B419" s="1">
        <v>2014</v>
      </c>
      <c r="C419" s="1" t="s">
        <v>424</v>
      </c>
      <c r="D419" s="2">
        <v>10</v>
      </c>
      <c r="E419" s="2">
        <v>450</v>
      </c>
      <c r="F419" s="2">
        <v>460</v>
      </c>
      <c r="G419" s="2">
        <v>0</v>
      </c>
      <c r="H419" s="2">
        <v>5</v>
      </c>
      <c r="I419" s="2">
        <v>0</v>
      </c>
    </row>
    <row r="420" spans="1:9" x14ac:dyDescent="0.3">
      <c r="A420" s="1" t="s">
        <v>6</v>
      </c>
      <c r="B420" s="1">
        <v>2014</v>
      </c>
      <c r="C420" s="1" t="s">
        <v>940</v>
      </c>
      <c r="D420" s="2">
        <v>585</v>
      </c>
      <c r="E420" s="2">
        <v>2485</v>
      </c>
      <c r="F420" s="2">
        <v>3070</v>
      </c>
      <c r="G420" s="2">
        <v>0</v>
      </c>
      <c r="H420" s="2">
        <v>0</v>
      </c>
      <c r="I420" s="2">
        <v>0</v>
      </c>
    </row>
    <row r="421" spans="1:9" x14ac:dyDescent="0.3">
      <c r="A421" s="1" t="s">
        <v>6</v>
      </c>
      <c r="B421" s="1">
        <v>2014</v>
      </c>
      <c r="C421" s="1" t="s">
        <v>941</v>
      </c>
      <c r="D421" s="2">
        <v>264</v>
      </c>
      <c r="E421" s="2">
        <v>3185</v>
      </c>
      <c r="F421" s="2">
        <v>3449</v>
      </c>
      <c r="G421" s="2">
        <v>0</v>
      </c>
      <c r="H421" s="2">
        <v>0</v>
      </c>
      <c r="I421" s="2">
        <v>0</v>
      </c>
    </row>
    <row r="422" spans="1:9" x14ac:dyDescent="0.3">
      <c r="A422" s="1" t="s">
        <v>6</v>
      </c>
      <c r="B422" s="1">
        <v>2014</v>
      </c>
      <c r="C422" s="1" t="s">
        <v>942</v>
      </c>
      <c r="D422" s="2">
        <f>SUM(D423:D441)</f>
        <v>258</v>
      </c>
      <c r="E422" s="2">
        <f t="shared" ref="E422:I422" si="28">SUM(E423:E441)</f>
        <v>3319</v>
      </c>
      <c r="F422" s="2">
        <f>SUM(D422:E422)</f>
        <v>3577</v>
      </c>
      <c r="G422" s="2">
        <f t="shared" si="28"/>
        <v>0</v>
      </c>
      <c r="H422" s="2">
        <f t="shared" si="28"/>
        <v>0</v>
      </c>
      <c r="I422" s="2">
        <f t="shared" si="28"/>
        <v>0</v>
      </c>
    </row>
    <row r="423" spans="1:9" x14ac:dyDescent="0.3">
      <c r="A423" s="1" t="s">
        <v>447</v>
      </c>
      <c r="B423" s="1">
        <v>2014</v>
      </c>
      <c r="C423" s="1" t="s">
        <v>7</v>
      </c>
      <c r="D423" s="2">
        <v>170</v>
      </c>
      <c r="E423" s="2">
        <v>1827</v>
      </c>
      <c r="F423" s="2">
        <v>2002</v>
      </c>
      <c r="G423" s="2"/>
      <c r="H423" s="2"/>
      <c r="I423" s="2"/>
    </row>
    <row r="424" spans="1:9" x14ac:dyDescent="0.3">
      <c r="A424" s="1" t="s">
        <v>447</v>
      </c>
      <c r="B424" s="1">
        <v>2014</v>
      </c>
      <c r="C424" s="1" t="s">
        <v>943</v>
      </c>
      <c r="D424" s="2">
        <v>9</v>
      </c>
      <c r="E424" s="2">
        <v>444</v>
      </c>
      <c r="F424" s="2">
        <v>453</v>
      </c>
      <c r="G424" s="2"/>
      <c r="H424" s="2"/>
      <c r="I424" s="2"/>
    </row>
    <row r="425" spans="1:9" x14ac:dyDescent="0.3">
      <c r="A425" s="1" t="s">
        <v>447</v>
      </c>
      <c r="B425" s="1">
        <v>2014</v>
      </c>
      <c r="C425" s="1" t="s">
        <v>944</v>
      </c>
      <c r="D425" s="2">
        <v>5</v>
      </c>
      <c r="E425" s="2">
        <v>329</v>
      </c>
      <c r="F425" s="2">
        <v>334</v>
      </c>
      <c r="G425" s="2"/>
      <c r="H425" s="2"/>
      <c r="I425" s="2"/>
    </row>
    <row r="426" spans="1:9" x14ac:dyDescent="0.3">
      <c r="A426" s="1" t="s">
        <v>447</v>
      </c>
      <c r="B426" s="1">
        <v>2014</v>
      </c>
      <c r="C426" s="1" t="s">
        <v>450</v>
      </c>
      <c r="D426" s="2">
        <v>0</v>
      </c>
      <c r="E426" s="2">
        <v>61</v>
      </c>
      <c r="F426" s="2">
        <v>61</v>
      </c>
      <c r="G426" s="2"/>
      <c r="H426" s="2"/>
      <c r="I426" s="2"/>
    </row>
    <row r="427" spans="1:9" x14ac:dyDescent="0.3">
      <c r="A427" s="1" t="s">
        <v>447</v>
      </c>
      <c r="B427" s="1">
        <v>2014</v>
      </c>
      <c r="C427" s="1" t="s">
        <v>451</v>
      </c>
      <c r="D427" s="2">
        <v>0</v>
      </c>
      <c r="E427" s="2">
        <v>8</v>
      </c>
      <c r="F427" s="2">
        <v>8</v>
      </c>
      <c r="G427" s="2"/>
      <c r="H427" s="2"/>
      <c r="I427" s="2"/>
    </row>
    <row r="428" spans="1:9" x14ac:dyDescent="0.3">
      <c r="A428" s="1" t="s">
        <v>447</v>
      </c>
      <c r="B428" s="1">
        <v>2014</v>
      </c>
      <c r="C428" s="1" t="s">
        <v>452</v>
      </c>
      <c r="D428" s="2">
        <v>0</v>
      </c>
      <c r="E428" s="2">
        <v>104</v>
      </c>
      <c r="F428" s="2">
        <v>104</v>
      </c>
      <c r="G428" s="2"/>
      <c r="H428" s="2"/>
      <c r="I428" s="2"/>
    </row>
    <row r="429" spans="1:9" x14ac:dyDescent="0.3">
      <c r="A429" s="1" t="s">
        <v>447</v>
      </c>
      <c r="B429" s="1">
        <v>2014</v>
      </c>
      <c r="C429" s="1" t="s">
        <v>453</v>
      </c>
      <c r="D429" s="2">
        <v>0</v>
      </c>
      <c r="E429" s="2">
        <v>21</v>
      </c>
      <c r="F429" s="2">
        <v>21</v>
      </c>
      <c r="G429" s="2"/>
      <c r="H429" s="2"/>
      <c r="I429" s="2"/>
    </row>
    <row r="430" spans="1:9" x14ac:dyDescent="0.3">
      <c r="A430" s="1" t="s">
        <v>447</v>
      </c>
      <c r="B430" s="1">
        <v>2014</v>
      </c>
      <c r="C430" s="1" t="s">
        <v>454</v>
      </c>
      <c r="D430" s="2">
        <v>4</v>
      </c>
      <c r="E430" s="2">
        <v>8</v>
      </c>
      <c r="F430" s="2">
        <v>12</v>
      </c>
      <c r="G430" s="2"/>
      <c r="H430" s="2"/>
      <c r="I430" s="2"/>
    </row>
    <row r="431" spans="1:9" x14ac:dyDescent="0.3">
      <c r="A431" s="1" t="s">
        <v>447</v>
      </c>
      <c r="B431" s="1">
        <v>2014</v>
      </c>
      <c r="C431" s="1" t="s">
        <v>455</v>
      </c>
      <c r="D431" s="2">
        <v>1</v>
      </c>
      <c r="E431" s="2">
        <v>127</v>
      </c>
      <c r="F431" s="2">
        <v>128</v>
      </c>
      <c r="G431" s="2"/>
      <c r="H431" s="2"/>
      <c r="I431" s="2"/>
    </row>
    <row r="432" spans="1:9" x14ac:dyDescent="0.3">
      <c r="A432" s="1" t="s">
        <v>447</v>
      </c>
      <c r="B432" s="1">
        <v>2014</v>
      </c>
      <c r="C432" s="1" t="s">
        <v>945</v>
      </c>
      <c r="D432" s="2">
        <v>1</v>
      </c>
      <c r="E432" s="2">
        <v>16</v>
      </c>
      <c r="F432" s="2">
        <v>17</v>
      </c>
      <c r="G432" s="2"/>
      <c r="H432" s="2"/>
      <c r="I432" s="2"/>
    </row>
    <row r="433" spans="1:9" x14ac:dyDescent="0.3">
      <c r="A433" s="1" t="s">
        <v>447</v>
      </c>
      <c r="B433" s="1">
        <v>2014</v>
      </c>
      <c r="C433" s="1" t="s">
        <v>457</v>
      </c>
      <c r="D433" s="2">
        <v>1</v>
      </c>
      <c r="E433" s="2">
        <v>16</v>
      </c>
      <c r="F433" s="2">
        <v>17</v>
      </c>
      <c r="G433" s="2"/>
      <c r="H433" s="2"/>
      <c r="I433" s="2"/>
    </row>
    <row r="434" spans="1:9" x14ac:dyDescent="0.3">
      <c r="A434" s="1" t="s">
        <v>447</v>
      </c>
      <c r="B434" s="1">
        <v>2014</v>
      </c>
      <c r="C434" s="1" t="s">
        <v>460</v>
      </c>
      <c r="D434" s="2">
        <v>3</v>
      </c>
      <c r="E434" s="2">
        <v>99</v>
      </c>
      <c r="F434" s="2">
        <v>102</v>
      </c>
      <c r="G434" s="2"/>
      <c r="H434" s="2"/>
      <c r="I434" s="2"/>
    </row>
    <row r="435" spans="1:9" x14ac:dyDescent="0.3">
      <c r="A435" s="1" t="s">
        <v>447</v>
      </c>
      <c r="B435" s="1">
        <v>2014</v>
      </c>
      <c r="C435" s="1" t="s">
        <v>461</v>
      </c>
      <c r="D435" s="2">
        <v>0</v>
      </c>
      <c r="E435" s="2">
        <v>9</v>
      </c>
      <c r="F435" s="2">
        <v>9</v>
      </c>
      <c r="G435" s="2"/>
      <c r="H435" s="2"/>
      <c r="I435" s="2"/>
    </row>
    <row r="436" spans="1:9" x14ac:dyDescent="0.3">
      <c r="A436" s="1" t="s">
        <v>447</v>
      </c>
      <c r="B436" s="1">
        <v>2014</v>
      </c>
      <c r="C436" s="1" t="s">
        <v>462</v>
      </c>
      <c r="D436" s="2">
        <v>3</v>
      </c>
      <c r="E436" s="2">
        <v>90</v>
      </c>
      <c r="F436" s="2">
        <v>93</v>
      </c>
      <c r="G436" s="2"/>
      <c r="H436" s="2"/>
      <c r="I436" s="2"/>
    </row>
    <row r="437" spans="1:9" x14ac:dyDescent="0.3">
      <c r="A437" s="1" t="s">
        <v>447</v>
      </c>
      <c r="B437" s="1">
        <v>2014</v>
      </c>
      <c r="C437" s="1" t="s">
        <v>946</v>
      </c>
      <c r="D437" s="2">
        <v>60</v>
      </c>
      <c r="E437" s="2">
        <v>101</v>
      </c>
      <c r="F437" s="2">
        <v>161</v>
      </c>
      <c r="G437" s="2"/>
      <c r="H437" s="2"/>
      <c r="I437" s="2"/>
    </row>
    <row r="438" spans="1:9" x14ac:dyDescent="0.3">
      <c r="A438" s="1" t="s">
        <v>447</v>
      </c>
      <c r="B438" s="1">
        <v>2014</v>
      </c>
      <c r="C438" s="1" t="s">
        <v>947</v>
      </c>
      <c r="D438" s="2">
        <v>0</v>
      </c>
      <c r="E438" s="2">
        <v>22</v>
      </c>
      <c r="F438" s="2">
        <v>22</v>
      </c>
      <c r="G438" s="2"/>
      <c r="H438" s="2"/>
      <c r="I438" s="2"/>
    </row>
    <row r="439" spans="1:9" x14ac:dyDescent="0.3">
      <c r="A439" s="1" t="s">
        <v>447</v>
      </c>
      <c r="B439" s="1">
        <v>2014</v>
      </c>
      <c r="C439" s="1" t="s">
        <v>468</v>
      </c>
      <c r="D439" s="2">
        <v>0</v>
      </c>
      <c r="E439" s="2">
        <v>11</v>
      </c>
      <c r="F439" s="2">
        <v>11</v>
      </c>
      <c r="G439" s="2"/>
      <c r="H439" s="2"/>
      <c r="I439" s="2"/>
    </row>
    <row r="440" spans="1:9" x14ac:dyDescent="0.3">
      <c r="A440" s="1" t="s">
        <v>447</v>
      </c>
      <c r="B440" s="1">
        <v>2014</v>
      </c>
      <c r="C440" s="1" t="s">
        <v>469</v>
      </c>
      <c r="D440" s="2">
        <v>0</v>
      </c>
      <c r="E440" s="2">
        <v>11</v>
      </c>
      <c r="F440" s="2">
        <v>11</v>
      </c>
      <c r="G440" s="2"/>
      <c r="H440" s="2"/>
      <c r="I440" s="2"/>
    </row>
    <row r="441" spans="1:9" x14ac:dyDescent="0.3">
      <c r="A441" s="1" t="s">
        <v>447</v>
      </c>
      <c r="B441" s="1">
        <v>2014</v>
      </c>
      <c r="C441" s="1" t="s">
        <v>948</v>
      </c>
      <c r="D441" s="2">
        <v>1</v>
      </c>
      <c r="E441" s="2">
        <v>15</v>
      </c>
      <c r="F441" s="2">
        <v>16</v>
      </c>
      <c r="G441" s="2"/>
      <c r="H441" s="2"/>
      <c r="I441" s="2"/>
    </row>
    <row r="442" spans="1:9" x14ac:dyDescent="0.3">
      <c r="A442" s="1" t="s">
        <v>447</v>
      </c>
      <c r="B442" s="1">
        <v>2014</v>
      </c>
      <c r="C442" s="1" t="s">
        <v>471</v>
      </c>
      <c r="D442" s="2">
        <v>1</v>
      </c>
      <c r="E442" s="2">
        <v>7</v>
      </c>
      <c r="F442" s="2">
        <v>8</v>
      </c>
      <c r="G442" s="2"/>
      <c r="H442" s="2"/>
      <c r="I442" s="2"/>
    </row>
    <row r="443" spans="1:9" x14ac:dyDescent="0.3">
      <c r="A443" s="1" t="s">
        <v>447</v>
      </c>
      <c r="B443" s="1">
        <v>2014</v>
      </c>
      <c r="C443" s="1" t="s">
        <v>473</v>
      </c>
      <c r="D443" s="2">
        <v>0</v>
      </c>
      <c r="E443" s="2">
        <v>1</v>
      </c>
      <c r="F443" s="2">
        <v>1</v>
      </c>
      <c r="G443" s="2"/>
      <c r="H443" s="2"/>
      <c r="I443" s="2"/>
    </row>
    <row r="444" spans="1:9" x14ac:dyDescent="0.3">
      <c r="A444" s="1" t="s">
        <v>447</v>
      </c>
      <c r="B444" s="1">
        <v>2014</v>
      </c>
      <c r="C444" s="1" t="s">
        <v>475</v>
      </c>
      <c r="D444" s="2">
        <v>0</v>
      </c>
      <c r="E444" s="2">
        <v>5</v>
      </c>
      <c r="F444" s="2">
        <v>5</v>
      </c>
      <c r="G444" s="2"/>
      <c r="H444" s="2"/>
      <c r="I444" s="2"/>
    </row>
    <row r="445" spans="1:9" x14ac:dyDescent="0.3">
      <c r="A445" s="1" t="s">
        <v>447</v>
      </c>
      <c r="B445" s="1">
        <v>2014</v>
      </c>
      <c r="C445" s="1" t="s">
        <v>476</v>
      </c>
      <c r="D445" s="2">
        <v>0</v>
      </c>
      <c r="E445" s="2">
        <v>2</v>
      </c>
      <c r="F445" s="2">
        <v>2</v>
      </c>
      <c r="G445" s="2"/>
      <c r="H445" s="2"/>
      <c r="I445" s="2"/>
    </row>
    <row r="446" spans="1:9" x14ac:dyDescent="0.3">
      <c r="A446" s="1" t="s">
        <v>447</v>
      </c>
      <c r="B446" s="1">
        <v>2014</v>
      </c>
      <c r="C446" s="1" t="s">
        <v>949</v>
      </c>
      <c r="D446" s="2">
        <v>59</v>
      </c>
      <c r="E446" s="2">
        <v>64</v>
      </c>
      <c r="F446" s="2">
        <v>123</v>
      </c>
      <c r="G446" s="2"/>
      <c r="H446" s="2"/>
      <c r="I446" s="2"/>
    </row>
    <row r="447" spans="1:9" x14ac:dyDescent="0.3">
      <c r="A447" s="1" t="s">
        <v>447</v>
      </c>
      <c r="B447" s="1">
        <v>2014</v>
      </c>
      <c r="C447" s="1" t="s">
        <v>479</v>
      </c>
      <c r="D447" s="2">
        <v>0</v>
      </c>
      <c r="E447" s="2">
        <v>2</v>
      </c>
      <c r="F447" s="2">
        <v>2</v>
      </c>
      <c r="G447" s="2"/>
      <c r="H447" s="2"/>
      <c r="I447" s="2"/>
    </row>
    <row r="448" spans="1:9" x14ac:dyDescent="0.3">
      <c r="A448" s="1" t="s">
        <v>447</v>
      </c>
      <c r="B448" s="1">
        <v>2014</v>
      </c>
      <c r="C448" s="1" t="s">
        <v>492</v>
      </c>
      <c r="D448" s="2">
        <v>51</v>
      </c>
      <c r="E448" s="2" t="s">
        <v>950</v>
      </c>
      <c r="F448" s="2">
        <v>110</v>
      </c>
      <c r="G448" s="2"/>
      <c r="H448" s="2"/>
      <c r="I448" s="2"/>
    </row>
    <row r="449" spans="1:9" x14ac:dyDescent="0.3">
      <c r="A449" s="1" t="s">
        <v>447</v>
      </c>
      <c r="B449" s="1">
        <v>2014</v>
      </c>
      <c r="C449" s="1" t="s">
        <v>493</v>
      </c>
      <c r="D449" s="2">
        <v>1</v>
      </c>
      <c r="E449" s="2" t="s">
        <v>951</v>
      </c>
      <c r="F449" s="2">
        <v>1</v>
      </c>
      <c r="G449" s="2"/>
      <c r="H449" s="2"/>
      <c r="I449" s="2"/>
    </row>
    <row r="450" spans="1:9" x14ac:dyDescent="0.3">
      <c r="A450" s="1" t="s">
        <v>447</v>
      </c>
      <c r="B450" s="1">
        <v>2014</v>
      </c>
      <c r="C450" s="1" t="s">
        <v>952</v>
      </c>
      <c r="D450" s="2">
        <v>1</v>
      </c>
      <c r="E450" s="2" t="s">
        <v>951</v>
      </c>
      <c r="F450" s="2">
        <v>1</v>
      </c>
      <c r="G450" s="2"/>
      <c r="H450" s="2"/>
      <c r="I450" s="2"/>
    </row>
    <row r="451" spans="1:9" x14ac:dyDescent="0.3">
      <c r="A451" s="1" t="s">
        <v>447</v>
      </c>
      <c r="B451" s="1">
        <v>2014</v>
      </c>
      <c r="C451" s="1" t="s">
        <v>495</v>
      </c>
      <c r="D451" s="2">
        <v>1</v>
      </c>
      <c r="E451" s="2" t="s">
        <v>951</v>
      </c>
      <c r="F451" s="2">
        <v>1</v>
      </c>
      <c r="G451" s="2"/>
      <c r="H451" s="2"/>
      <c r="I451" s="2"/>
    </row>
    <row r="452" spans="1:9" x14ac:dyDescent="0.3">
      <c r="A452" s="1" t="s">
        <v>447</v>
      </c>
      <c r="B452" s="1">
        <v>2014</v>
      </c>
      <c r="C452" s="1" t="s">
        <v>496</v>
      </c>
      <c r="D452" s="2">
        <v>1</v>
      </c>
      <c r="E452" s="2" t="s">
        <v>951</v>
      </c>
      <c r="F452" s="2">
        <v>1</v>
      </c>
      <c r="G452" s="2"/>
      <c r="H452" s="2"/>
      <c r="I452" s="2"/>
    </row>
    <row r="453" spans="1:9" x14ac:dyDescent="0.3">
      <c r="A453" s="1" t="s">
        <v>447</v>
      </c>
      <c r="B453" s="1">
        <v>2014</v>
      </c>
      <c r="C453" s="1" t="s">
        <v>497</v>
      </c>
      <c r="D453" s="2">
        <v>2</v>
      </c>
      <c r="E453" s="2" t="s">
        <v>951</v>
      </c>
      <c r="F453" s="2">
        <v>2</v>
      </c>
      <c r="G453" s="2"/>
      <c r="H453" s="2"/>
      <c r="I453" s="2"/>
    </row>
    <row r="454" spans="1:9" x14ac:dyDescent="0.3">
      <c r="A454" s="1" t="s">
        <v>447</v>
      </c>
      <c r="B454" s="1">
        <v>2014</v>
      </c>
      <c r="C454" s="1" t="s">
        <v>500</v>
      </c>
      <c r="D454" s="2">
        <v>0</v>
      </c>
      <c r="E454" s="2">
        <v>2</v>
      </c>
      <c r="F454" s="2">
        <v>2</v>
      </c>
      <c r="G454" s="2"/>
      <c r="H454" s="2"/>
      <c r="I454" s="2"/>
    </row>
    <row r="455" spans="1:9" x14ac:dyDescent="0.3">
      <c r="A455" s="1" t="s">
        <v>447</v>
      </c>
      <c r="B455" s="1">
        <v>2014</v>
      </c>
      <c r="C455" s="1" t="s">
        <v>502</v>
      </c>
      <c r="D455" s="2">
        <v>0</v>
      </c>
      <c r="E455" s="2">
        <v>2</v>
      </c>
      <c r="F455" s="2">
        <v>2</v>
      </c>
      <c r="G455" s="2"/>
      <c r="H455" s="2"/>
      <c r="I455" s="2"/>
    </row>
    <row r="456" spans="1:9" x14ac:dyDescent="0.3">
      <c r="A456" s="1" t="s">
        <v>447</v>
      </c>
      <c r="B456" s="1">
        <v>2014</v>
      </c>
      <c r="C456" s="1" t="s">
        <v>504</v>
      </c>
      <c r="D456" s="2">
        <v>2</v>
      </c>
      <c r="E456" s="2">
        <v>1</v>
      </c>
      <c r="F456" s="2">
        <v>3</v>
      </c>
      <c r="G456" s="2"/>
      <c r="H456" s="2"/>
      <c r="I456" s="2"/>
    </row>
    <row r="457" spans="1:9" x14ac:dyDescent="0.3">
      <c r="A457" s="1" t="s">
        <v>447</v>
      </c>
      <c r="B457" s="1">
        <v>2014</v>
      </c>
      <c r="C457" s="1" t="s">
        <v>508</v>
      </c>
      <c r="D457" s="2">
        <v>105</v>
      </c>
      <c r="E457" s="2">
        <v>1258</v>
      </c>
      <c r="F457" s="2">
        <v>1363</v>
      </c>
      <c r="G457" s="2"/>
      <c r="H457" s="2"/>
      <c r="I457" s="2"/>
    </row>
    <row r="458" spans="1:9" x14ac:dyDescent="0.3">
      <c r="A458" s="1" t="s">
        <v>447</v>
      </c>
      <c r="B458" s="1">
        <v>2014</v>
      </c>
      <c r="C458" s="1" t="s">
        <v>509</v>
      </c>
      <c r="D458" s="2">
        <v>101</v>
      </c>
      <c r="E458" s="2">
        <v>1251</v>
      </c>
      <c r="F458" s="2">
        <v>1352</v>
      </c>
      <c r="G458" s="2"/>
      <c r="H458" s="2"/>
      <c r="I458" s="2"/>
    </row>
    <row r="459" spans="1:9" x14ac:dyDescent="0.3">
      <c r="A459" s="1" t="s">
        <v>447</v>
      </c>
      <c r="B459" s="1">
        <v>2014</v>
      </c>
      <c r="C459" s="1" t="s">
        <v>510</v>
      </c>
      <c r="D459" s="2">
        <v>17</v>
      </c>
      <c r="E459" s="2">
        <v>148</v>
      </c>
      <c r="F459" s="2">
        <v>165</v>
      </c>
      <c r="G459" s="2"/>
      <c r="H459" s="2"/>
      <c r="I459" s="2"/>
    </row>
    <row r="460" spans="1:9" x14ac:dyDescent="0.3">
      <c r="A460" s="1" t="s">
        <v>447</v>
      </c>
      <c r="B460" s="1">
        <v>2014</v>
      </c>
      <c r="C460" s="1" t="s">
        <v>513</v>
      </c>
      <c r="D460" s="2">
        <v>22</v>
      </c>
      <c r="E460" s="2">
        <v>544</v>
      </c>
      <c r="F460" s="2">
        <v>566</v>
      </c>
      <c r="G460" s="2"/>
      <c r="H460" s="2"/>
      <c r="I460" s="2"/>
    </row>
    <row r="461" spans="1:9" x14ac:dyDescent="0.3">
      <c r="A461" s="1" t="s">
        <v>447</v>
      </c>
      <c r="B461" s="1">
        <v>2014</v>
      </c>
      <c r="C461" s="1" t="s">
        <v>187</v>
      </c>
      <c r="D461" s="2">
        <v>4</v>
      </c>
      <c r="E461" s="2">
        <v>301</v>
      </c>
      <c r="F461" s="2">
        <v>305</v>
      </c>
      <c r="G461" s="2"/>
      <c r="H461" s="2"/>
      <c r="I461" s="2"/>
    </row>
    <row r="462" spans="1:9" x14ac:dyDescent="0.3">
      <c r="A462" s="1" t="s">
        <v>447</v>
      </c>
      <c r="B462" s="1">
        <v>2014</v>
      </c>
      <c r="C462" s="1" t="s">
        <v>517</v>
      </c>
      <c r="D462" s="2">
        <v>52</v>
      </c>
      <c r="E462" s="2">
        <v>85</v>
      </c>
      <c r="F462" s="2">
        <v>137</v>
      </c>
      <c r="G462" s="2"/>
      <c r="H462" s="2"/>
      <c r="I462" s="2"/>
    </row>
    <row r="463" spans="1:9" x14ac:dyDescent="0.3">
      <c r="A463" s="1" t="s">
        <v>447</v>
      </c>
      <c r="B463" s="1">
        <v>2014</v>
      </c>
      <c r="C463" s="1" t="s">
        <v>518</v>
      </c>
      <c r="D463" s="2">
        <v>5</v>
      </c>
      <c r="E463" s="2">
        <v>156</v>
      </c>
      <c r="F463" s="2">
        <v>161</v>
      </c>
      <c r="G463" s="2"/>
      <c r="H463" s="2"/>
      <c r="I463" s="2"/>
    </row>
    <row r="464" spans="1:9" x14ac:dyDescent="0.3">
      <c r="A464" s="1" t="s">
        <v>447</v>
      </c>
      <c r="B464" s="1">
        <v>2014</v>
      </c>
      <c r="C464" s="1" t="s">
        <v>520</v>
      </c>
      <c r="D464" s="2">
        <v>1</v>
      </c>
      <c r="E464" s="2">
        <v>17</v>
      </c>
      <c r="F464" s="2">
        <v>18</v>
      </c>
      <c r="G464" s="2"/>
      <c r="H464" s="2"/>
      <c r="I464" s="2"/>
    </row>
    <row r="465" spans="1:9" x14ac:dyDescent="0.3">
      <c r="A465" s="1" t="s">
        <v>447</v>
      </c>
      <c r="B465" s="1">
        <v>2014</v>
      </c>
      <c r="C465" s="1" t="s">
        <v>521</v>
      </c>
      <c r="D465" s="2">
        <v>0</v>
      </c>
      <c r="E465" s="2">
        <v>5</v>
      </c>
      <c r="F465" s="2">
        <v>5</v>
      </c>
      <c r="G465" s="2"/>
      <c r="H465" s="2"/>
      <c r="I465" s="2"/>
    </row>
    <row r="466" spans="1:9" x14ac:dyDescent="0.3">
      <c r="A466" s="1" t="s">
        <v>447</v>
      </c>
      <c r="B466" s="1">
        <v>2014</v>
      </c>
      <c r="C466" s="1" t="s">
        <v>522</v>
      </c>
      <c r="D466" s="2">
        <v>0</v>
      </c>
      <c r="E466" s="2">
        <v>5</v>
      </c>
      <c r="F466" s="2">
        <v>5</v>
      </c>
      <c r="G466" s="2"/>
      <c r="H466" s="2"/>
      <c r="I466" s="2"/>
    </row>
    <row r="467" spans="1:9" x14ac:dyDescent="0.3">
      <c r="A467" s="1" t="s">
        <v>447</v>
      </c>
      <c r="B467" s="1">
        <v>2014</v>
      </c>
      <c r="C467" s="1" t="s">
        <v>528</v>
      </c>
      <c r="D467" s="2">
        <v>4</v>
      </c>
      <c r="E467" s="2">
        <v>2</v>
      </c>
      <c r="F467" s="2">
        <v>6</v>
      </c>
      <c r="G467" s="2"/>
      <c r="H467" s="2"/>
      <c r="I467" s="2"/>
    </row>
    <row r="468" spans="1:9" x14ac:dyDescent="0.3">
      <c r="A468" s="1" t="s">
        <v>447</v>
      </c>
      <c r="B468" s="1">
        <v>2014</v>
      </c>
      <c r="C468" s="1" t="s">
        <v>529</v>
      </c>
      <c r="D468" s="2">
        <v>0</v>
      </c>
      <c r="E468" s="2">
        <v>1</v>
      </c>
      <c r="F468" s="2">
        <v>1</v>
      </c>
      <c r="G468" s="2"/>
      <c r="H468" s="2"/>
      <c r="I468" s="2"/>
    </row>
    <row r="469" spans="1:9" x14ac:dyDescent="0.3">
      <c r="A469" s="1" t="s">
        <v>447</v>
      </c>
      <c r="B469" s="1">
        <v>2014</v>
      </c>
      <c r="C469" s="1" t="s">
        <v>530</v>
      </c>
      <c r="D469" s="2">
        <v>4</v>
      </c>
      <c r="E469" s="2">
        <v>1</v>
      </c>
      <c r="F469" s="2">
        <v>5</v>
      </c>
      <c r="G469" s="2"/>
      <c r="H469" s="2"/>
      <c r="I469" s="2"/>
    </row>
    <row r="470" spans="1:9" x14ac:dyDescent="0.3">
      <c r="A470" s="1" t="s">
        <v>447</v>
      </c>
      <c r="B470" s="1">
        <v>2014</v>
      </c>
      <c r="C470" s="1" t="s">
        <v>532</v>
      </c>
      <c r="D470" s="2">
        <v>1</v>
      </c>
      <c r="E470" s="2">
        <v>24</v>
      </c>
      <c r="F470" s="2">
        <v>25</v>
      </c>
      <c r="G470" s="2"/>
      <c r="H470" s="2"/>
      <c r="I470" s="2"/>
    </row>
    <row r="471" spans="1:9" x14ac:dyDescent="0.3">
      <c r="A471" s="1" t="s">
        <v>447</v>
      </c>
      <c r="B471" s="1">
        <v>2014</v>
      </c>
      <c r="C471" s="1" t="s">
        <v>899</v>
      </c>
      <c r="D471" s="2">
        <v>0</v>
      </c>
      <c r="E471" s="2">
        <v>7</v>
      </c>
      <c r="F471" s="2">
        <v>7</v>
      </c>
      <c r="G471" s="2"/>
      <c r="H471" s="2"/>
      <c r="I471" s="2"/>
    </row>
    <row r="472" spans="1:9" x14ac:dyDescent="0.3">
      <c r="A472" s="1" t="s">
        <v>447</v>
      </c>
      <c r="B472" s="1">
        <v>2014</v>
      </c>
      <c r="C472" s="1" t="s">
        <v>560</v>
      </c>
      <c r="D472" s="2">
        <v>1</v>
      </c>
      <c r="E472" s="2">
        <v>17</v>
      </c>
      <c r="F472" s="2">
        <v>18</v>
      </c>
      <c r="G472" s="2"/>
      <c r="H472" s="2"/>
      <c r="I472" s="2"/>
    </row>
    <row r="473" spans="1:9" x14ac:dyDescent="0.3">
      <c r="A473" s="1" t="s">
        <v>567</v>
      </c>
      <c r="B473" s="1">
        <v>2014</v>
      </c>
      <c r="C473" s="1" t="s">
        <v>568</v>
      </c>
      <c r="D473" s="2">
        <v>2884</v>
      </c>
      <c r="E473" s="2">
        <v>16065</v>
      </c>
      <c r="F473" s="2">
        <v>18949</v>
      </c>
      <c r="G473" s="2"/>
      <c r="H473" s="2"/>
      <c r="I473" s="2"/>
    </row>
    <row r="474" spans="1:9" x14ac:dyDescent="0.3">
      <c r="A474" s="1" t="s">
        <v>567</v>
      </c>
      <c r="B474" s="1">
        <v>2014</v>
      </c>
      <c r="C474" s="1" t="s">
        <v>585</v>
      </c>
      <c r="D474" s="2">
        <v>63</v>
      </c>
      <c r="E474" s="2">
        <v>1235</v>
      </c>
      <c r="F474" s="2">
        <v>1298</v>
      </c>
      <c r="G474" s="2"/>
      <c r="H474" s="2"/>
      <c r="I474" s="2"/>
    </row>
    <row r="475" spans="1:9" x14ac:dyDescent="0.3">
      <c r="A475" s="1" t="s">
        <v>567</v>
      </c>
      <c r="B475" s="1">
        <v>2014</v>
      </c>
      <c r="C475" s="1" t="s">
        <v>586</v>
      </c>
      <c r="D475" s="2">
        <v>42</v>
      </c>
      <c r="E475" s="2">
        <v>1000</v>
      </c>
      <c r="F475" s="2">
        <v>1042</v>
      </c>
      <c r="G475" s="2"/>
      <c r="H475" s="2"/>
      <c r="I475" s="2"/>
    </row>
    <row r="476" spans="1:9" x14ac:dyDescent="0.3">
      <c r="A476" s="1" t="s">
        <v>567</v>
      </c>
      <c r="B476" s="1">
        <v>2014</v>
      </c>
      <c r="C476" s="1" t="s">
        <v>588</v>
      </c>
      <c r="D476" s="2" t="s">
        <v>953</v>
      </c>
      <c r="E476" s="2">
        <v>14</v>
      </c>
      <c r="F476" s="2">
        <v>14</v>
      </c>
      <c r="G476" s="2"/>
      <c r="H476" s="2"/>
      <c r="I476" s="2"/>
    </row>
    <row r="477" spans="1:9" x14ac:dyDescent="0.3">
      <c r="A477" s="1" t="s">
        <v>567</v>
      </c>
      <c r="B477" s="1">
        <v>2014</v>
      </c>
      <c r="C477" s="1" t="s">
        <v>592</v>
      </c>
      <c r="D477" s="2">
        <v>2</v>
      </c>
      <c r="E477" s="2">
        <v>45</v>
      </c>
      <c r="F477" s="2">
        <v>47</v>
      </c>
      <c r="G477" s="2"/>
      <c r="H477" s="2"/>
      <c r="I477" s="2"/>
    </row>
    <row r="478" spans="1:9" x14ac:dyDescent="0.3">
      <c r="A478" s="1" t="s">
        <v>567</v>
      </c>
      <c r="B478" s="1">
        <v>2014</v>
      </c>
      <c r="C478" s="1" t="s">
        <v>593</v>
      </c>
      <c r="D478" s="2">
        <v>5</v>
      </c>
      <c r="E478" s="2">
        <v>43</v>
      </c>
      <c r="F478" s="2">
        <v>48</v>
      </c>
      <c r="G478" s="2"/>
      <c r="H478" s="2"/>
      <c r="I478" s="2"/>
    </row>
    <row r="479" spans="1:9" x14ac:dyDescent="0.3">
      <c r="A479" s="1" t="s">
        <v>567</v>
      </c>
      <c r="B479" s="1">
        <v>2014</v>
      </c>
      <c r="C479" s="1" t="s">
        <v>595</v>
      </c>
      <c r="D479" s="2">
        <v>4</v>
      </c>
      <c r="E479" s="2">
        <v>190</v>
      </c>
      <c r="F479" s="2">
        <v>194</v>
      </c>
      <c r="G479" s="2"/>
      <c r="H479" s="2"/>
      <c r="I479" s="2"/>
    </row>
    <row r="480" spans="1:9" x14ac:dyDescent="0.3">
      <c r="A480" s="1" t="s">
        <v>567</v>
      </c>
      <c r="B480" s="1">
        <v>2014</v>
      </c>
      <c r="C480" s="1" t="s">
        <v>598</v>
      </c>
      <c r="D480" s="2" t="s">
        <v>953</v>
      </c>
      <c r="E480" s="2">
        <v>67</v>
      </c>
      <c r="F480" s="2">
        <v>67</v>
      </c>
      <c r="G480" s="2"/>
      <c r="H480" s="2"/>
      <c r="I480" s="2"/>
    </row>
    <row r="481" spans="1:9" x14ac:dyDescent="0.3">
      <c r="A481" s="1" t="s">
        <v>567</v>
      </c>
      <c r="B481" s="1">
        <v>2014</v>
      </c>
      <c r="C481" s="1" t="s">
        <v>599</v>
      </c>
      <c r="D481" s="2">
        <v>2</v>
      </c>
      <c r="E481" s="2">
        <v>215</v>
      </c>
      <c r="F481" s="2">
        <v>217</v>
      </c>
      <c r="G481" s="2"/>
      <c r="H481" s="2"/>
      <c r="I481" s="2"/>
    </row>
    <row r="482" spans="1:9" x14ac:dyDescent="0.3">
      <c r="A482" s="1" t="s">
        <v>567</v>
      </c>
      <c r="B482" s="1">
        <v>2014</v>
      </c>
      <c r="C482" s="1" t="s">
        <v>601</v>
      </c>
      <c r="D482" s="2">
        <v>2</v>
      </c>
      <c r="E482" s="2">
        <v>137</v>
      </c>
      <c r="F482" s="2">
        <v>139</v>
      </c>
      <c r="G482" s="2"/>
      <c r="H482" s="2"/>
      <c r="I482" s="2"/>
    </row>
    <row r="483" spans="1:9" x14ac:dyDescent="0.3">
      <c r="A483" s="1" t="s">
        <v>567</v>
      </c>
      <c r="B483" s="1">
        <v>2014</v>
      </c>
      <c r="C483" s="1" t="s">
        <v>602</v>
      </c>
      <c r="D483" s="2">
        <v>20</v>
      </c>
      <c r="E483" s="2">
        <v>60</v>
      </c>
      <c r="F483" s="2">
        <v>80</v>
      </c>
      <c r="G483" s="2"/>
      <c r="H483" s="2"/>
      <c r="I483" s="2"/>
    </row>
    <row r="484" spans="1:9" x14ac:dyDescent="0.3">
      <c r="A484" s="1" t="s">
        <v>567</v>
      </c>
      <c r="B484" s="1">
        <v>2014</v>
      </c>
      <c r="C484" s="1" t="s">
        <v>603</v>
      </c>
      <c r="D484" s="2" t="s">
        <v>953</v>
      </c>
      <c r="E484" s="2">
        <v>13</v>
      </c>
      <c r="F484" s="2">
        <v>13</v>
      </c>
      <c r="G484" s="2"/>
      <c r="H484" s="2"/>
      <c r="I484" s="2"/>
    </row>
    <row r="485" spans="1:9" x14ac:dyDescent="0.3">
      <c r="A485" s="1" t="s">
        <v>567</v>
      </c>
      <c r="B485" s="1">
        <v>2014</v>
      </c>
      <c r="C485" s="1" t="s">
        <v>604</v>
      </c>
      <c r="D485" s="2">
        <v>3</v>
      </c>
      <c r="E485" s="2">
        <v>22</v>
      </c>
      <c r="F485" s="2">
        <v>25</v>
      </c>
      <c r="G485" s="2"/>
      <c r="H485" s="2"/>
      <c r="I485" s="2"/>
    </row>
    <row r="486" spans="1:9" x14ac:dyDescent="0.3">
      <c r="A486" s="1" t="s">
        <v>567</v>
      </c>
      <c r="B486" s="1">
        <v>2014</v>
      </c>
      <c r="C486" s="1" t="s">
        <v>605</v>
      </c>
      <c r="D486" s="2">
        <v>3</v>
      </c>
      <c r="E486" s="2">
        <v>113</v>
      </c>
      <c r="F486" s="2">
        <v>116</v>
      </c>
      <c r="G486" s="2"/>
      <c r="H486" s="2"/>
      <c r="I486" s="2"/>
    </row>
    <row r="487" spans="1:9" x14ac:dyDescent="0.3">
      <c r="A487" s="1" t="s">
        <v>567</v>
      </c>
      <c r="B487" s="1">
        <v>2014</v>
      </c>
      <c r="C487" s="1" t="s">
        <v>606</v>
      </c>
      <c r="D487" s="2" t="s">
        <v>953</v>
      </c>
      <c r="E487" s="2" t="s">
        <v>953</v>
      </c>
      <c r="F487" s="2" t="s">
        <v>953</v>
      </c>
      <c r="G487" s="2"/>
      <c r="H487" s="2"/>
      <c r="I487" s="2"/>
    </row>
    <row r="488" spans="1:9" x14ac:dyDescent="0.3">
      <c r="A488" s="1" t="s">
        <v>567</v>
      </c>
      <c r="B488" s="1">
        <v>2014</v>
      </c>
      <c r="C488" s="1" t="s">
        <v>607</v>
      </c>
      <c r="D488" s="2">
        <v>1</v>
      </c>
      <c r="E488" s="2">
        <v>11</v>
      </c>
      <c r="F488" s="2">
        <v>12</v>
      </c>
      <c r="G488" s="2"/>
      <c r="H488" s="2"/>
      <c r="I488" s="2"/>
    </row>
    <row r="489" spans="1:9" x14ac:dyDescent="0.3">
      <c r="A489" s="1" t="s">
        <v>567</v>
      </c>
      <c r="B489" s="1">
        <v>2014</v>
      </c>
      <c r="C489" s="1" t="s">
        <v>609</v>
      </c>
      <c r="D489" s="2" t="s">
        <v>953</v>
      </c>
      <c r="E489" s="2">
        <v>3</v>
      </c>
      <c r="F489" s="2">
        <v>3</v>
      </c>
      <c r="G489" s="2"/>
      <c r="H489" s="2"/>
      <c r="I489" s="2"/>
    </row>
    <row r="490" spans="1:9" x14ac:dyDescent="0.3">
      <c r="A490" s="1" t="s">
        <v>567</v>
      </c>
      <c r="B490" s="1">
        <v>2014</v>
      </c>
      <c r="C490" s="1" t="s">
        <v>583</v>
      </c>
      <c r="D490" s="2" t="s">
        <v>953</v>
      </c>
      <c r="E490" s="2">
        <v>32</v>
      </c>
      <c r="F490" s="2">
        <v>32</v>
      </c>
      <c r="G490" s="2"/>
      <c r="H490" s="2"/>
      <c r="I490" s="2"/>
    </row>
    <row r="491" spans="1:9" x14ac:dyDescent="0.3">
      <c r="A491" s="1" t="s">
        <v>567</v>
      </c>
      <c r="B491" s="1">
        <v>2014</v>
      </c>
      <c r="C491" s="1" t="s">
        <v>612</v>
      </c>
      <c r="D491" s="2" t="s">
        <v>953</v>
      </c>
      <c r="E491" s="2">
        <v>35</v>
      </c>
      <c r="F491" s="2">
        <v>35</v>
      </c>
      <c r="G491" s="2"/>
      <c r="H491" s="2"/>
      <c r="I491" s="2"/>
    </row>
    <row r="492" spans="1:9" x14ac:dyDescent="0.3">
      <c r="A492" s="1" t="s">
        <v>567</v>
      </c>
      <c r="B492" s="1">
        <v>2014</v>
      </c>
      <c r="C492" s="1" t="s">
        <v>613</v>
      </c>
      <c r="D492" s="2" t="s">
        <v>954</v>
      </c>
      <c r="E492" s="2">
        <v>41</v>
      </c>
      <c r="F492" s="2">
        <v>41</v>
      </c>
      <c r="G492" s="2"/>
      <c r="H492" s="2"/>
      <c r="I492" s="2"/>
    </row>
    <row r="493" spans="1:9" x14ac:dyDescent="0.3">
      <c r="A493" s="1" t="s">
        <v>567</v>
      </c>
      <c r="B493" s="1">
        <v>2014</v>
      </c>
      <c r="C493" s="1" t="s">
        <v>614</v>
      </c>
      <c r="D493" s="2" t="s">
        <v>953</v>
      </c>
      <c r="E493" s="2">
        <v>3</v>
      </c>
      <c r="F493" s="2">
        <v>3</v>
      </c>
      <c r="G493" s="2"/>
      <c r="H493" s="2"/>
      <c r="I493" s="2"/>
    </row>
    <row r="494" spans="1:9" x14ac:dyDescent="0.3">
      <c r="A494" s="1" t="s">
        <v>567</v>
      </c>
      <c r="B494" s="1">
        <v>2014</v>
      </c>
      <c r="C494" s="1" t="s">
        <v>615</v>
      </c>
      <c r="D494" s="2" t="s">
        <v>953</v>
      </c>
      <c r="E494" s="2">
        <v>38</v>
      </c>
      <c r="F494" s="2">
        <v>38</v>
      </c>
      <c r="G494" s="2"/>
      <c r="H494" s="2"/>
      <c r="I494" s="2"/>
    </row>
    <row r="495" spans="1:9" x14ac:dyDescent="0.3">
      <c r="A495" s="1" t="s">
        <v>567</v>
      </c>
      <c r="B495" s="1">
        <v>2014</v>
      </c>
      <c r="C495" s="1" t="s">
        <v>616</v>
      </c>
      <c r="D495" s="2">
        <v>2</v>
      </c>
      <c r="E495" s="2">
        <v>23</v>
      </c>
      <c r="F495" s="2">
        <v>25</v>
      </c>
      <c r="G495" s="2"/>
      <c r="H495" s="2"/>
      <c r="I495" s="2"/>
    </row>
    <row r="496" spans="1:9" x14ac:dyDescent="0.3">
      <c r="A496" s="1" t="s">
        <v>567</v>
      </c>
      <c r="B496" s="1">
        <v>2014</v>
      </c>
      <c r="C496" s="1" t="s">
        <v>617</v>
      </c>
      <c r="D496" s="2">
        <v>2</v>
      </c>
      <c r="E496" s="2" t="s">
        <v>953</v>
      </c>
      <c r="F496" s="2">
        <v>2</v>
      </c>
      <c r="G496" s="2"/>
      <c r="H496" s="2"/>
      <c r="I496" s="2"/>
    </row>
    <row r="497" spans="1:9" x14ac:dyDescent="0.3">
      <c r="A497" s="1" t="s">
        <v>567</v>
      </c>
      <c r="B497" s="1">
        <v>2014</v>
      </c>
      <c r="C497" s="1" t="s">
        <v>618</v>
      </c>
      <c r="D497" s="2" t="s">
        <v>953</v>
      </c>
      <c r="E497" s="2">
        <v>18</v>
      </c>
      <c r="F497" s="2">
        <v>18</v>
      </c>
      <c r="G497" s="2"/>
      <c r="H497" s="2"/>
      <c r="I497" s="2"/>
    </row>
    <row r="498" spans="1:9" x14ac:dyDescent="0.3">
      <c r="A498" s="1" t="s">
        <v>567</v>
      </c>
      <c r="B498" s="1">
        <v>2014</v>
      </c>
      <c r="C498" s="1" t="s">
        <v>619</v>
      </c>
      <c r="D498" s="2" t="s">
        <v>953</v>
      </c>
      <c r="E498" s="2">
        <v>5</v>
      </c>
      <c r="F498" s="2">
        <v>5</v>
      </c>
      <c r="G498" s="2"/>
      <c r="H498" s="2"/>
      <c r="I498" s="2"/>
    </row>
    <row r="499" spans="1:9" x14ac:dyDescent="0.3">
      <c r="A499" s="1" t="s">
        <v>567</v>
      </c>
      <c r="B499" s="1">
        <v>2014</v>
      </c>
      <c r="C499" s="1" t="s">
        <v>622</v>
      </c>
      <c r="D499" s="2">
        <v>9</v>
      </c>
      <c r="E499" s="2">
        <v>138</v>
      </c>
      <c r="F499" s="2">
        <v>147</v>
      </c>
      <c r="G499" s="2"/>
      <c r="H499" s="2"/>
      <c r="I499" s="2"/>
    </row>
    <row r="500" spans="1:9" x14ac:dyDescent="0.3">
      <c r="A500" s="1" t="s">
        <v>567</v>
      </c>
      <c r="B500" s="1">
        <v>2014</v>
      </c>
      <c r="C500" s="1" t="s">
        <v>623</v>
      </c>
      <c r="D500" s="2">
        <v>1</v>
      </c>
      <c r="E500" s="2">
        <v>4</v>
      </c>
      <c r="F500" s="2">
        <v>5</v>
      </c>
      <c r="G500" s="2"/>
      <c r="H500" s="2"/>
      <c r="I500" s="2"/>
    </row>
    <row r="501" spans="1:9" x14ac:dyDescent="0.3">
      <c r="A501" s="1" t="s">
        <v>567</v>
      </c>
      <c r="B501" s="1">
        <v>2014</v>
      </c>
      <c r="C501" s="1" t="s">
        <v>624</v>
      </c>
      <c r="D501" s="2">
        <v>8</v>
      </c>
      <c r="E501" s="2">
        <v>134</v>
      </c>
      <c r="F501" s="2">
        <v>142</v>
      </c>
      <c r="G501" s="2"/>
      <c r="H501" s="2"/>
      <c r="I501" s="2"/>
    </row>
    <row r="502" spans="1:9" x14ac:dyDescent="0.3">
      <c r="A502" s="1" t="s">
        <v>567</v>
      </c>
      <c r="B502" s="1">
        <v>2014</v>
      </c>
      <c r="C502" s="1" t="s">
        <v>625</v>
      </c>
      <c r="D502" s="2">
        <v>2</v>
      </c>
      <c r="E502" s="2">
        <v>25</v>
      </c>
      <c r="F502" s="2">
        <v>27</v>
      </c>
      <c r="G502" s="2"/>
      <c r="H502" s="2"/>
      <c r="I502" s="2"/>
    </row>
    <row r="503" spans="1:9" x14ac:dyDescent="0.3">
      <c r="A503" s="1" t="s">
        <v>567</v>
      </c>
      <c r="B503" s="1">
        <v>2014</v>
      </c>
      <c r="C503" s="1" t="s">
        <v>626</v>
      </c>
      <c r="D503" s="2">
        <v>2</v>
      </c>
      <c r="E503" s="2">
        <v>25</v>
      </c>
      <c r="F503" s="2">
        <v>27</v>
      </c>
      <c r="G503" s="2"/>
      <c r="H503" s="2"/>
      <c r="I503" s="2"/>
    </row>
    <row r="504" spans="1:9" x14ac:dyDescent="0.3">
      <c r="A504" s="1" t="s">
        <v>567</v>
      </c>
      <c r="B504" s="1">
        <v>2014</v>
      </c>
      <c r="C504" s="1" t="s">
        <v>627</v>
      </c>
      <c r="D504" s="2">
        <v>8</v>
      </c>
      <c r="E504" s="2">
        <v>8</v>
      </c>
      <c r="F504" s="2">
        <v>16</v>
      </c>
      <c r="G504" s="2"/>
      <c r="H504" s="2"/>
      <c r="I504" s="2"/>
    </row>
    <row r="505" spans="1:9" x14ac:dyDescent="0.3">
      <c r="A505" s="1" t="s">
        <v>567</v>
      </c>
      <c r="B505" s="1">
        <v>2014</v>
      </c>
      <c r="C505" s="1" t="s">
        <v>629</v>
      </c>
      <c r="D505" s="2">
        <v>8</v>
      </c>
      <c r="E505" s="2">
        <v>8</v>
      </c>
      <c r="F505" s="2">
        <v>16</v>
      </c>
      <c r="G505" s="2"/>
      <c r="H505" s="2"/>
      <c r="I505" s="2"/>
    </row>
    <row r="506" spans="1:9" x14ac:dyDescent="0.3">
      <c r="A506" s="1" t="s">
        <v>567</v>
      </c>
      <c r="B506" s="1">
        <v>2014</v>
      </c>
      <c r="C506" s="1" t="s">
        <v>631</v>
      </c>
      <c r="D506" s="2">
        <v>2151</v>
      </c>
      <c r="E506" s="2">
        <v>7775</v>
      </c>
      <c r="F506" s="2">
        <v>9926</v>
      </c>
      <c r="G506" s="2"/>
      <c r="H506" s="2"/>
      <c r="I506" s="2"/>
    </row>
    <row r="507" spans="1:9" x14ac:dyDescent="0.3">
      <c r="A507" s="1" t="s">
        <v>567</v>
      </c>
      <c r="B507" s="1">
        <v>2014</v>
      </c>
      <c r="C507" s="1" t="s">
        <v>632</v>
      </c>
      <c r="D507" s="2">
        <v>179</v>
      </c>
      <c r="E507" s="2">
        <v>1167</v>
      </c>
      <c r="F507" s="2">
        <v>1346</v>
      </c>
      <c r="G507" s="2"/>
      <c r="H507" s="2"/>
      <c r="I507" s="2"/>
    </row>
    <row r="508" spans="1:9" x14ac:dyDescent="0.3">
      <c r="A508" s="1" t="s">
        <v>567</v>
      </c>
      <c r="B508" s="1">
        <v>2014</v>
      </c>
      <c r="C508" s="1" t="s">
        <v>633</v>
      </c>
      <c r="D508" s="2" t="s">
        <v>953</v>
      </c>
      <c r="E508" s="2">
        <v>5</v>
      </c>
      <c r="F508" s="2">
        <v>5</v>
      </c>
      <c r="G508" s="2"/>
      <c r="H508" s="2"/>
      <c r="I508" s="2"/>
    </row>
    <row r="509" spans="1:9" x14ac:dyDescent="0.3">
      <c r="A509" s="1" t="s">
        <v>567</v>
      </c>
      <c r="B509" s="1">
        <v>2014</v>
      </c>
      <c r="C509" s="1" t="s">
        <v>634</v>
      </c>
      <c r="D509" s="2">
        <v>1</v>
      </c>
      <c r="E509" s="2">
        <v>4</v>
      </c>
      <c r="F509" s="2">
        <v>5</v>
      </c>
      <c r="G509" s="2"/>
      <c r="H509" s="2"/>
      <c r="I509" s="2"/>
    </row>
    <row r="510" spans="1:9" x14ac:dyDescent="0.3">
      <c r="A510" s="1" t="s">
        <v>567</v>
      </c>
      <c r="B510" s="1">
        <v>2014</v>
      </c>
      <c r="C510" s="1" t="s">
        <v>635</v>
      </c>
      <c r="D510" s="2" t="s">
        <v>953</v>
      </c>
      <c r="E510" s="2">
        <v>34</v>
      </c>
      <c r="F510" s="2">
        <v>34</v>
      </c>
      <c r="G510" s="2"/>
      <c r="H510" s="2"/>
      <c r="I510" s="2"/>
    </row>
    <row r="511" spans="1:9" x14ac:dyDescent="0.3">
      <c r="A511" s="1" t="s">
        <v>567</v>
      </c>
      <c r="B511" s="1">
        <v>2014</v>
      </c>
      <c r="C511" s="1" t="s">
        <v>636</v>
      </c>
      <c r="D511" s="2">
        <v>1</v>
      </c>
      <c r="E511" s="2">
        <v>241</v>
      </c>
      <c r="F511" s="2">
        <v>242</v>
      </c>
      <c r="G511" s="2"/>
      <c r="H511" s="2"/>
      <c r="I511" s="2"/>
    </row>
    <row r="512" spans="1:9" x14ac:dyDescent="0.3">
      <c r="A512" s="1" t="s">
        <v>567</v>
      </c>
      <c r="B512" s="1">
        <v>2014</v>
      </c>
      <c r="C512" s="1" t="s">
        <v>638</v>
      </c>
      <c r="D512" s="2" t="s">
        <v>953</v>
      </c>
      <c r="E512" s="2">
        <v>3</v>
      </c>
      <c r="F512" s="2">
        <v>3</v>
      </c>
      <c r="G512" s="2"/>
      <c r="H512" s="2"/>
      <c r="I512" s="2"/>
    </row>
    <row r="513" spans="1:9" x14ac:dyDescent="0.3">
      <c r="A513" s="1" t="s">
        <v>567</v>
      </c>
      <c r="B513" s="1">
        <v>2014</v>
      </c>
      <c r="C513" s="1" t="s">
        <v>639</v>
      </c>
      <c r="D513" s="2">
        <v>3</v>
      </c>
      <c r="E513" s="2">
        <v>112</v>
      </c>
      <c r="F513" s="2">
        <v>115</v>
      </c>
      <c r="G513" s="2"/>
      <c r="H513" s="2"/>
      <c r="I513" s="2"/>
    </row>
    <row r="514" spans="1:9" x14ac:dyDescent="0.3">
      <c r="A514" s="1" t="s">
        <v>567</v>
      </c>
      <c r="B514" s="1">
        <v>2014</v>
      </c>
      <c r="C514" s="1" t="s">
        <v>640</v>
      </c>
      <c r="D514" s="2">
        <v>8</v>
      </c>
      <c r="E514" s="2">
        <v>218</v>
      </c>
      <c r="F514" s="2">
        <v>226</v>
      </c>
      <c r="G514" s="2"/>
      <c r="H514" s="2"/>
      <c r="I514" s="2"/>
    </row>
    <row r="515" spans="1:9" x14ac:dyDescent="0.3">
      <c r="A515" s="1" t="s">
        <v>567</v>
      </c>
      <c r="B515" s="1">
        <v>2014</v>
      </c>
      <c r="C515" s="1" t="s">
        <v>641</v>
      </c>
      <c r="D515" s="2" t="s">
        <v>953</v>
      </c>
      <c r="E515" s="2">
        <v>37</v>
      </c>
      <c r="F515" s="2">
        <v>37</v>
      </c>
      <c r="G515" s="2"/>
      <c r="H515" s="2"/>
      <c r="I515" s="2"/>
    </row>
    <row r="516" spans="1:9" x14ac:dyDescent="0.3">
      <c r="A516" s="1" t="s">
        <v>567</v>
      </c>
      <c r="B516" s="1">
        <v>2014</v>
      </c>
      <c r="C516" s="1" t="s">
        <v>642</v>
      </c>
      <c r="D516" s="2" t="s">
        <v>953</v>
      </c>
      <c r="E516" s="2">
        <v>5</v>
      </c>
      <c r="F516" s="2">
        <v>5</v>
      </c>
      <c r="G516" s="2"/>
      <c r="H516" s="2"/>
      <c r="I516" s="2"/>
    </row>
    <row r="517" spans="1:9" x14ac:dyDescent="0.3">
      <c r="A517" s="1" t="s">
        <v>567</v>
      </c>
      <c r="B517" s="1">
        <v>2014</v>
      </c>
      <c r="C517" s="1" t="s">
        <v>643</v>
      </c>
      <c r="D517" s="2">
        <v>1</v>
      </c>
      <c r="E517" s="2">
        <v>38</v>
      </c>
      <c r="F517" s="2">
        <v>39</v>
      </c>
      <c r="G517" s="2"/>
      <c r="H517" s="2"/>
      <c r="I517" s="2"/>
    </row>
    <row r="518" spans="1:9" x14ac:dyDescent="0.3">
      <c r="A518" s="1" t="s">
        <v>567</v>
      </c>
      <c r="B518" s="1">
        <v>2014</v>
      </c>
      <c r="C518" s="1" t="s">
        <v>644</v>
      </c>
      <c r="D518" s="2" t="s">
        <v>953</v>
      </c>
      <c r="E518" s="2">
        <v>16</v>
      </c>
      <c r="F518" s="2">
        <v>16</v>
      </c>
      <c r="G518" s="2"/>
      <c r="H518" s="2"/>
      <c r="I518" s="2"/>
    </row>
    <row r="519" spans="1:9" x14ac:dyDescent="0.3">
      <c r="A519" s="1" t="s">
        <v>567</v>
      </c>
      <c r="B519" s="1">
        <v>2014</v>
      </c>
      <c r="C519" s="1" t="s">
        <v>645</v>
      </c>
      <c r="D519" s="2">
        <v>10</v>
      </c>
      <c r="E519" s="2">
        <v>15</v>
      </c>
      <c r="F519" s="2">
        <v>25</v>
      </c>
      <c r="G519" s="2"/>
      <c r="H519" s="2"/>
      <c r="I519" s="2"/>
    </row>
    <row r="520" spans="1:9" x14ac:dyDescent="0.3">
      <c r="A520" s="1" t="s">
        <v>567</v>
      </c>
      <c r="B520" s="1">
        <v>2014</v>
      </c>
      <c r="C520" s="1" t="s">
        <v>646</v>
      </c>
      <c r="D520" s="2" t="s">
        <v>953</v>
      </c>
      <c r="E520" s="2">
        <v>61</v>
      </c>
      <c r="F520" s="2">
        <v>61</v>
      </c>
      <c r="G520" s="2"/>
      <c r="H520" s="2"/>
      <c r="I520" s="2"/>
    </row>
    <row r="521" spans="1:9" x14ac:dyDescent="0.3">
      <c r="A521" s="1" t="s">
        <v>567</v>
      </c>
      <c r="B521" s="1">
        <v>2014</v>
      </c>
      <c r="C521" s="1" t="s">
        <v>647</v>
      </c>
      <c r="D521" s="2">
        <v>26</v>
      </c>
      <c r="E521" s="2">
        <v>112</v>
      </c>
      <c r="F521" s="2">
        <v>138</v>
      </c>
      <c r="G521" s="2"/>
      <c r="H521" s="2"/>
      <c r="I521" s="2"/>
    </row>
    <row r="522" spans="1:9" x14ac:dyDescent="0.3">
      <c r="A522" s="1" t="s">
        <v>567</v>
      </c>
      <c r="B522" s="1">
        <v>2014</v>
      </c>
      <c r="C522" s="1" t="s">
        <v>648</v>
      </c>
      <c r="D522" s="2">
        <v>12</v>
      </c>
      <c r="E522" s="2">
        <v>64</v>
      </c>
      <c r="F522" s="2">
        <v>76</v>
      </c>
      <c r="G522" s="2"/>
      <c r="H522" s="2"/>
      <c r="I522" s="2"/>
    </row>
    <row r="523" spans="1:9" x14ac:dyDescent="0.3">
      <c r="A523" s="1" t="s">
        <v>567</v>
      </c>
      <c r="B523" s="1">
        <v>2014</v>
      </c>
      <c r="C523" s="1" t="s">
        <v>649</v>
      </c>
      <c r="D523" s="2">
        <v>2</v>
      </c>
      <c r="E523" s="2">
        <v>4</v>
      </c>
      <c r="F523" s="2">
        <v>6</v>
      </c>
      <c r="G523" s="2"/>
      <c r="H523" s="2"/>
      <c r="I523" s="2"/>
    </row>
    <row r="524" spans="1:9" x14ac:dyDescent="0.3">
      <c r="A524" s="1" t="s">
        <v>567</v>
      </c>
      <c r="B524" s="1">
        <v>2014</v>
      </c>
      <c r="C524" s="1" t="s">
        <v>650</v>
      </c>
      <c r="D524" s="2">
        <v>21</v>
      </c>
      <c r="E524" s="2">
        <v>125</v>
      </c>
      <c r="F524" s="2">
        <v>146</v>
      </c>
      <c r="G524" s="2"/>
      <c r="H524" s="2"/>
      <c r="I524" s="2"/>
    </row>
    <row r="525" spans="1:9" x14ac:dyDescent="0.3">
      <c r="A525" s="1" t="s">
        <v>567</v>
      </c>
      <c r="B525" s="1">
        <v>2014</v>
      </c>
      <c r="C525" s="1" t="s">
        <v>651</v>
      </c>
      <c r="D525" s="2">
        <v>89</v>
      </c>
      <c r="E525" s="2">
        <v>4</v>
      </c>
      <c r="F525" s="2">
        <v>93</v>
      </c>
      <c r="G525" s="2"/>
      <c r="H525" s="2"/>
      <c r="I525" s="2"/>
    </row>
    <row r="526" spans="1:9" x14ac:dyDescent="0.3">
      <c r="A526" s="1" t="s">
        <v>567</v>
      </c>
      <c r="B526" s="1">
        <v>2014</v>
      </c>
      <c r="C526" s="1" t="s">
        <v>652</v>
      </c>
      <c r="D526" s="2">
        <v>3</v>
      </c>
      <c r="E526" s="2">
        <v>42</v>
      </c>
      <c r="F526" s="2">
        <v>45</v>
      </c>
      <c r="G526" s="2"/>
      <c r="H526" s="2"/>
      <c r="I526" s="2"/>
    </row>
    <row r="527" spans="1:9" x14ac:dyDescent="0.3">
      <c r="A527" s="1" t="s">
        <v>567</v>
      </c>
      <c r="B527" s="1">
        <v>2014</v>
      </c>
      <c r="C527" s="1" t="s">
        <v>653</v>
      </c>
      <c r="D527" s="2" t="s">
        <v>953</v>
      </c>
      <c r="E527" s="2">
        <v>4</v>
      </c>
      <c r="F527" s="2">
        <v>4</v>
      </c>
      <c r="G527" s="2"/>
      <c r="H527" s="2"/>
      <c r="I527" s="2"/>
    </row>
    <row r="528" spans="1:9" x14ac:dyDescent="0.3">
      <c r="A528" s="1" t="s">
        <v>567</v>
      </c>
      <c r="B528" s="1">
        <v>2014</v>
      </c>
      <c r="C528" s="1" t="s">
        <v>654</v>
      </c>
      <c r="D528" s="2">
        <v>2</v>
      </c>
      <c r="E528" s="2">
        <v>12</v>
      </c>
      <c r="F528" s="2">
        <v>14</v>
      </c>
      <c r="G528" s="2"/>
      <c r="H528" s="2"/>
      <c r="I528" s="2"/>
    </row>
    <row r="529" spans="1:9" x14ac:dyDescent="0.3">
      <c r="A529" s="1" t="s">
        <v>567</v>
      </c>
      <c r="B529" s="1">
        <v>2014</v>
      </c>
      <c r="C529" s="1" t="s">
        <v>655</v>
      </c>
      <c r="D529" s="2" t="s">
        <v>953</v>
      </c>
      <c r="E529" s="2">
        <v>11</v>
      </c>
      <c r="F529" s="2">
        <v>11</v>
      </c>
      <c r="G529" s="2"/>
      <c r="H529" s="2"/>
      <c r="I529" s="2"/>
    </row>
    <row r="530" spans="1:9" x14ac:dyDescent="0.3">
      <c r="A530" s="1" t="s">
        <v>567</v>
      </c>
      <c r="B530" s="1">
        <v>2014</v>
      </c>
      <c r="C530" s="1" t="s">
        <v>660</v>
      </c>
      <c r="D530" s="2">
        <v>2513</v>
      </c>
      <c r="E530" s="2">
        <v>11367</v>
      </c>
      <c r="F530" s="2">
        <v>13880</v>
      </c>
      <c r="G530" s="2"/>
      <c r="H530" s="2"/>
      <c r="I530" s="2"/>
    </row>
    <row r="531" spans="1:9" x14ac:dyDescent="0.3">
      <c r="A531" s="1" t="s">
        <v>567</v>
      </c>
      <c r="B531" s="1">
        <v>2014</v>
      </c>
      <c r="C531" s="1" t="s">
        <v>661</v>
      </c>
      <c r="D531" s="2">
        <v>31</v>
      </c>
      <c r="E531" s="2">
        <v>83</v>
      </c>
      <c r="F531" s="2">
        <v>114</v>
      </c>
      <c r="G531" s="2"/>
      <c r="H531" s="2"/>
      <c r="I531" s="2"/>
    </row>
    <row r="532" spans="1:9" x14ac:dyDescent="0.3">
      <c r="A532" s="1" t="s">
        <v>567</v>
      </c>
      <c r="B532" s="1">
        <v>2014</v>
      </c>
      <c r="C532" s="1" t="s">
        <v>662</v>
      </c>
      <c r="D532" s="2">
        <v>74</v>
      </c>
      <c r="E532" s="2">
        <v>1456</v>
      </c>
      <c r="F532" s="2">
        <v>1530</v>
      </c>
      <c r="G532" s="2"/>
      <c r="H532" s="2"/>
      <c r="I532" s="2"/>
    </row>
    <row r="533" spans="1:9" x14ac:dyDescent="0.3">
      <c r="A533" s="1" t="s">
        <v>567</v>
      </c>
      <c r="B533" s="1">
        <v>2014</v>
      </c>
      <c r="C533" s="1" t="s">
        <v>663</v>
      </c>
      <c r="D533" s="2">
        <v>78</v>
      </c>
      <c r="E533" s="2">
        <v>747</v>
      </c>
      <c r="F533" s="2">
        <v>825</v>
      </c>
      <c r="G533" s="2"/>
      <c r="H533" s="2"/>
      <c r="I533" s="2"/>
    </row>
    <row r="534" spans="1:9" x14ac:dyDescent="0.3">
      <c r="A534" s="1" t="s">
        <v>567</v>
      </c>
      <c r="B534" s="1">
        <v>2014</v>
      </c>
      <c r="C534" s="1" t="s">
        <v>664</v>
      </c>
      <c r="D534" s="2">
        <v>1207</v>
      </c>
      <c r="E534" s="2">
        <v>42</v>
      </c>
      <c r="F534" s="2">
        <v>1249</v>
      </c>
      <c r="G534" s="2"/>
      <c r="H534" s="2"/>
      <c r="I534" s="2"/>
    </row>
    <row r="535" spans="1:9" x14ac:dyDescent="0.3">
      <c r="A535" s="1" t="s">
        <v>567</v>
      </c>
      <c r="B535" s="1">
        <v>2014</v>
      </c>
      <c r="C535" s="1" t="s">
        <v>665</v>
      </c>
      <c r="D535" s="2">
        <v>126</v>
      </c>
      <c r="E535" s="2">
        <v>142</v>
      </c>
      <c r="F535" s="2">
        <v>268</v>
      </c>
      <c r="G535" s="2"/>
      <c r="H535" s="2"/>
      <c r="I535" s="2"/>
    </row>
    <row r="536" spans="1:9" x14ac:dyDescent="0.3">
      <c r="A536" s="1" t="s">
        <v>567</v>
      </c>
      <c r="B536" s="1">
        <v>2014</v>
      </c>
      <c r="C536" s="1" t="s">
        <v>666</v>
      </c>
      <c r="D536" s="2">
        <v>161</v>
      </c>
      <c r="E536" s="2">
        <v>359</v>
      </c>
      <c r="F536" s="2">
        <v>520</v>
      </c>
      <c r="G536" s="2"/>
      <c r="H536" s="2"/>
      <c r="I536" s="2"/>
    </row>
    <row r="537" spans="1:9" x14ac:dyDescent="0.3">
      <c r="A537" s="1" t="s">
        <v>567</v>
      </c>
      <c r="B537" s="1">
        <v>2014</v>
      </c>
      <c r="C537" s="1" t="s">
        <v>955</v>
      </c>
      <c r="D537" s="2">
        <v>39</v>
      </c>
      <c r="E537" s="2">
        <v>295</v>
      </c>
      <c r="F537" s="2">
        <v>334</v>
      </c>
      <c r="G537" s="2"/>
      <c r="H537" s="2"/>
      <c r="I537" s="2"/>
    </row>
    <row r="538" spans="1:9" x14ac:dyDescent="0.3">
      <c r="A538" s="1" t="s">
        <v>567</v>
      </c>
      <c r="B538" s="1">
        <v>2014</v>
      </c>
      <c r="C538" s="1" t="s">
        <v>669</v>
      </c>
      <c r="D538" s="2">
        <v>35</v>
      </c>
      <c r="E538" s="2">
        <v>949</v>
      </c>
      <c r="F538" s="2">
        <v>984</v>
      </c>
      <c r="G538" s="2"/>
      <c r="H538" s="2"/>
      <c r="I538" s="2"/>
    </row>
    <row r="539" spans="1:9" x14ac:dyDescent="0.3">
      <c r="A539" s="1" t="s">
        <v>567</v>
      </c>
      <c r="B539" s="1">
        <v>2014</v>
      </c>
      <c r="C539" s="1" t="s">
        <v>670</v>
      </c>
      <c r="D539" s="2">
        <v>22</v>
      </c>
      <c r="E539" s="2">
        <v>38</v>
      </c>
      <c r="F539" s="2">
        <v>60</v>
      </c>
      <c r="G539" s="2"/>
      <c r="H539" s="2"/>
      <c r="I539" s="2"/>
    </row>
    <row r="540" spans="1:9" x14ac:dyDescent="0.3">
      <c r="A540" s="1" t="s">
        <v>567</v>
      </c>
      <c r="B540" s="1">
        <v>2014</v>
      </c>
      <c r="C540" s="1" t="s">
        <v>956</v>
      </c>
      <c r="D540" s="2">
        <v>1</v>
      </c>
      <c r="E540" s="2">
        <v>19</v>
      </c>
      <c r="F540" s="2">
        <v>20</v>
      </c>
      <c r="G540" s="2"/>
      <c r="H540" s="2"/>
      <c r="I540" s="2"/>
    </row>
    <row r="541" spans="1:9" x14ac:dyDescent="0.3">
      <c r="A541" s="1" t="s">
        <v>567</v>
      </c>
      <c r="B541" s="1">
        <v>2014</v>
      </c>
      <c r="C541" s="1" t="s">
        <v>671</v>
      </c>
      <c r="D541" s="2">
        <v>27</v>
      </c>
      <c r="E541" s="2">
        <v>883</v>
      </c>
      <c r="F541" s="2">
        <v>910</v>
      </c>
      <c r="G541" s="2"/>
      <c r="H541" s="2"/>
      <c r="I541" s="2"/>
    </row>
    <row r="542" spans="1:9" x14ac:dyDescent="0.3">
      <c r="A542" s="1" t="s">
        <v>567</v>
      </c>
      <c r="B542" s="1">
        <v>2014</v>
      </c>
      <c r="C542" s="1" t="s">
        <v>674</v>
      </c>
      <c r="D542" s="2" t="s">
        <v>953</v>
      </c>
      <c r="E542" s="2">
        <v>46</v>
      </c>
      <c r="F542" s="2">
        <v>46</v>
      </c>
      <c r="G542" s="2"/>
      <c r="H542" s="2"/>
      <c r="I542" s="2"/>
    </row>
    <row r="543" spans="1:9" x14ac:dyDescent="0.3">
      <c r="A543" s="1" t="s">
        <v>567</v>
      </c>
      <c r="B543" s="1">
        <v>2014</v>
      </c>
      <c r="C543" s="1" t="s">
        <v>676</v>
      </c>
      <c r="D543" s="2">
        <v>4</v>
      </c>
      <c r="E543" s="2">
        <v>38</v>
      </c>
      <c r="F543" s="2">
        <v>42</v>
      </c>
      <c r="G543" s="2"/>
      <c r="H543" s="2"/>
      <c r="I543" s="2"/>
    </row>
    <row r="544" spans="1:9" x14ac:dyDescent="0.3">
      <c r="A544" s="1" t="s">
        <v>567</v>
      </c>
      <c r="B544" s="1">
        <v>2014</v>
      </c>
      <c r="C544" s="1" t="s">
        <v>677</v>
      </c>
      <c r="D544" s="2">
        <v>163</v>
      </c>
      <c r="E544" s="2">
        <v>190</v>
      </c>
      <c r="F544" s="2">
        <v>353</v>
      </c>
      <c r="G544" s="2"/>
      <c r="H544" s="2"/>
      <c r="I544" s="2"/>
    </row>
    <row r="545" spans="1:9" x14ac:dyDescent="0.3">
      <c r="A545" s="1" t="s">
        <v>567</v>
      </c>
      <c r="B545" s="1">
        <v>2014</v>
      </c>
      <c r="C545" s="1" t="s">
        <v>679</v>
      </c>
      <c r="D545" s="2" t="s">
        <v>953</v>
      </c>
      <c r="E545" s="2">
        <v>7</v>
      </c>
      <c r="F545" s="2">
        <v>7</v>
      </c>
      <c r="G545" s="2"/>
      <c r="H545" s="2"/>
      <c r="I545" s="2"/>
    </row>
    <row r="546" spans="1:9" x14ac:dyDescent="0.3">
      <c r="A546" s="1" t="s">
        <v>567</v>
      </c>
      <c r="B546" s="1">
        <v>2014</v>
      </c>
      <c r="C546" s="1" t="s">
        <v>680</v>
      </c>
      <c r="D546" s="2">
        <v>5</v>
      </c>
      <c r="E546" s="2">
        <v>654</v>
      </c>
      <c r="F546" s="2">
        <v>659</v>
      </c>
      <c r="G546" s="2"/>
      <c r="H546" s="2"/>
      <c r="I546" s="2"/>
    </row>
    <row r="547" spans="1:9" x14ac:dyDescent="0.3">
      <c r="A547" s="1" t="s">
        <v>567</v>
      </c>
      <c r="B547" s="1">
        <v>2014</v>
      </c>
      <c r="C547" s="1" t="s">
        <v>681</v>
      </c>
      <c r="D547" s="2">
        <v>30</v>
      </c>
      <c r="E547" s="2">
        <v>520</v>
      </c>
      <c r="F547" s="2">
        <v>550</v>
      </c>
      <c r="G547" s="2"/>
      <c r="H547" s="2"/>
      <c r="I547" s="2"/>
    </row>
    <row r="548" spans="1:9" x14ac:dyDescent="0.3">
      <c r="A548" s="1" t="s">
        <v>567</v>
      </c>
      <c r="B548" s="1">
        <v>2014</v>
      </c>
      <c r="C548" s="1" t="s">
        <v>682</v>
      </c>
      <c r="D548" s="2">
        <v>48</v>
      </c>
      <c r="E548" s="2">
        <v>1069</v>
      </c>
      <c r="F548" s="2">
        <v>1117</v>
      </c>
      <c r="G548" s="2"/>
      <c r="H548" s="2"/>
      <c r="I548" s="2"/>
    </row>
    <row r="549" spans="1:9" x14ac:dyDescent="0.3">
      <c r="A549" s="1" t="s">
        <v>567</v>
      </c>
      <c r="B549" s="1">
        <v>2014</v>
      </c>
      <c r="C549" s="1" t="s">
        <v>683</v>
      </c>
      <c r="D549" s="2">
        <v>60</v>
      </c>
      <c r="E549" s="2">
        <v>825</v>
      </c>
      <c r="F549" s="2">
        <v>885</v>
      </c>
      <c r="G549" s="2"/>
      <c r="H549" s="2"/>
      <c r="I549" s="2"/>
    </row>
    <row r="550" spans="1:9" x14ac:dyDescent="0.3">
      <c r="A550" s="1" t="s">
        <v>567</v>
      </c>
      <c r="B550" s="1">
        <v>2014</v>
      </c>
      <c r="C550" s="1" t="s">
        <v>684</v>
      </c>
      <c r="D550" s="2">
        <v>358</v>
      </c>
      <c r="E550" s="2">
        <v>1540</v>
      </c>
      <c r="F550" s="2">
        <v>1898</v>
      </c>
      <c r="G550" s="2"/>
      <c r="H550" s="2"/>
      <c r="I550" s="2"/>
    </row>
    <row r="551" spans="1:9" x14ac:dyDescent="0.3">
      <c r="A551" s="1" t="s">
        <v>567</v>
      </c>
      <c r="B551" s="1">
        <v>2014</v>
      </c>
      <c r="C551" s="1" t="s">
        <v>685</v>
      </c>
      <c r="D551" s="2" t="s">
        <v>953</v>
      </c>
      <c r="E551" s="2">
        <v>5</v>
      </c>
      <c r="F551" s="2">
        <v>5</v>
      </c>
      <c r="G551" s="2"/>
      <c r="H551" s="2"/>
      <c r="I551" s="2"/>
    </row>
    <row r="552" spans="1:9" x14ac:dyDescent="0.3">
      <c r="A552" s="1" t="s">
        <v>567</v>
      </c>
      <c r="B552" s="1">
        <v>2014</v>
      </c>
      <c r="C552" s="1" t="s">
        <v>686</v>
      </c>
      <c r="D552" s="2" t="s">
        <v>953</v>
      </c>
      <c r="E552" s="2">
        <v>76</v>
      </c>
      <c r="F552" s="2">
        <v>76</v>
      </c>
      <c r="G552" s="2"/>
      <c r="H552" s="2"/>
      <c r="I552" s="2"/>
    </row>
    <row r="553" spans="1:9" x14ac:dyDescent="0.3">
      <c r="A553" s="1" t="s">
        <v>567</v>
      </c>
      <c r="B553" s="1">
        <v>2014</v>
      </c>
      <c r="C553" s="1" t="s">
        <v>687</v>
      </c>
      <c r="D553" s="2"/>
      <c r="E553" s="2">
        <v>62</v>
      </c>
      <c r="F553" s="2">
        <v>62</v>
      </c>
      <c r="G553" s="2"/>
      <c r="H553" s="2"/>
      <c r="I553" s="2"/>
    </row>
    <row r="554" spans="1:9" x14ac:dyDescent="0.3">
      <c r="A554" s="1" t="s">
        <v>567</v>
      </c>
      <c r="B554" s="1">
        <v>2014</v>
      </c>
      <c r="C554" s="1" t="s">
        <v>688</v>
      </c>
      <c r="D554" s="2">
        <v>7</v>
      </c>
      <c r="E554" s="2">
        <v>240</v>
      </c>
      <c r="F554" s="2">
        <v>247</v>
      </c>
      <c r="G554" s="2"/>
      <c r="H554" s="2"/>
      <c r="I554" s="2"/>
    </row>
    <row r="555" spans="1:9" x14ac:dyDescent="0.3">
      <c r="A555" s="1" t="s">
        <v>567</v>
      </c>
      <c r="B555" s="1">
        <v>2014</v>
      </c>
      <c r="C555" s="1" t="s">
        <v>689</v>
      </c>
      <c r="D555" s="2">
        <v>82</v>
      </c>
      <c r="E555" s="2">
        <v>1875</v>
      </c>
      <c r="F555" s="2">
        <v>1957</v>
      </c>
      <c r="G555" s="2"/>
      <c r="H555" s="2"/>
      <c r="I555" s="2"/>
    </row>
    <row r="556" spans="1:9" x14ac:dyDescent="0.3">
      <c r="A556" s="1" t="s">
        <v>567</v>
      </c>
      <c r="B556" s="1">
        <v>2014</v>
      </c>
      <c r="C556" s="1" t="s">
        <v>690</v>
      </c>
      <c r="D556" s="2">
        <v>40</v>
      </c>
      <c r="E556" s="2">
        <v>646</v>
      </c>
      <c r="F556" s="2">
        <v>686</v>
      </c>
      <c r="G556" s="2"/>
      <c r="H556" s="2"/>
      <c r="I556" s="2"/>
    </row>
    <row r="557" spans="1:9" x14ac:dyDescent="0.3">
      <c r="A557" s="1" t="s">
        <v>567</v>
      </c>
      <c r="B557" s="1">
        <v>2014</v>
      </c>
      <c r="C557" s="1" t="s">
        <v>691</v>
      </c>
      <c r="D557" s="2">
        <v>7</v>
      </c>
      <c r="E557" s="2">
        <v>389</v>
      </c>
      <c r="F557" s="2">
        <v>396</v>
      </c>
      <c r="G557" s="2"/>
      <c r="H557" s="2"/>
      <c r="I557" s="2"/>
    </row>
    <row r="558" spans="1:9" x14ac:dyDescent="0.3">
      <c r="A558" s="1" t="s">
        <v>567</v>
      </c>
      <c r="B558" s="1">
        <v>2014</v>
      </c>
      <c r="C558" s="1" t="s">
        <v>692</v>
      </c>
      <c r="D558" s="2">
        <v>9</v>
      </c>
      <c r="E558" s="2">
        <v>329</v>
      </c>
      <c r="F558" s="2">
        <v>338</v>
      </c>
      <c r="G558" s="2"/>
      <c r="H558" s="2"/>
      <c r="I558" s="2"/>
    </row>
    <row r="559" spans="1:9" x14ac:dyDescent="0.3">
      <c r="A559" s="1" t="s">
        <v>567</v>
      </c>
      <c r="B559" s="1">
        <v>2014</v>
      </c>
      <c r="C559" s="1" t="s">
        <v>693</v>
      </c>
      <c r="D559" s="2">
        <v>1</v>
      </c>
      <c r="E559" s="2">
        <v>5</v>
      </c>
      <c r="F559" s="2">
        <v>6</v>
      </c>
      <c r="G559" s="2"/>
      <c r="H559" s="2"/>
      <c r="I559" s="2"/>
    </row>
    <row r="560" spans="1:9" x14ac:dyDescent="0.3">
      <c r="A560" s="1" t="s">
        <v>567</v>
      </c>
      <c r="B560" s="1">
        <v>2014</v>
      </c>
      <c r="C560" s="1" t="s">
        <v>694</v>
      </c>
      <c r="D560" s="2" t="s">
        <v>953</v>
      </c>
      <c r="E560" s="2">
        <v>33</v>
      </c>
      <c r="F560" s="2">
        <v>33</v>
      </c>
      <c r="G560" s="2"/>
      <c r="H560" s="2"/>
      <c r="I560" s="2"/>
    </row>
    <row r="561" spans="1:9" x14ac:dyDescent="0.3">
      <c r="A561" s="1" t="s">
        <v>567</v>
      </c>
      <c r="B561" s="1">
        <v>2014</v>
      </c>
      <c r="C561" s="1" t="s">
        <v>583</v>
      </c>
      <c r="D561" s="2">
        <v>1</v>
      </c>
      <c r="E561" s="2">
        <v>101</v>
      </c>
      <c r="F561" s="2">
        <v>102</v>
      </c>
      <c r="G561" s="2"/>
      <c r="H561" s="2"/>
      <c r="I561" s="2"/>
    </row>
    <row r="562" spans="1:9" x14ac:dyDescent="0.3">
      <c r="A562" s="1" t="s">
        <v>567</v>
      </c>
      <c r="B562" s="1">
        <v>2014</v>
      </c>
      <c r="C562" s="1" t="s">
        <v>695</v>
      </c>
      <c r="D562" s="2" t="s">
        <v>953</v>
      </c>
      <c r="E562" s="2">
        <v>99</v>
      </c>
      <c r="F562" s="2">
        <v>99</v>
      </c>
      <c r="G562" s="2"/>
      <c r="H562" s="2"/>
      <c r="I562" s="2"/>
    </row>
    <row r="563" spans="1:9" x14ac:dyDescent="0.3">
      <c r="A563" s="1" t="s">
        <v>567</v>
      </c>
      <c r="B563" s="1">
        <v>2014</v>
      </c>
      <c r="C563" s="1" t="s">
        <v>696</v>
      </c>
      <c r="D563" s="2">
        <v>3</v>
      </c>
      <c r="E563" s="2">
        <v>98</v>
      </c>
      <c r="F563" s="2">
        <v>101</v>
      </c>
      <c r="G563" s="2"/>
      <c r="H563" s="2"/>
      <c r="I563" s="2"/>
    </row>
    <row r="564" spans="1:9" x14ac:dyDescent="0.3">
      <c r="A564" s="1" t="s">
        <v>567</v>
      </c>
      <c r="B564" s="1">
        <v>2014</v>
      </c>
      <c r="C564" s="1" t="s">
        <v>697</v>
      </c>
      <c r="D564" s="2">
        <v>11</v>
      </c>
      <c r="E564" s="2">
        <v>2</v>
      </c>
      <c r="F564" s="2">
        <v>13</v>
      </c>
      <c r="G564" s="2"/>
      <c r="H564" s="2"/>
      <c r="I564" s="2"/>
    </row>
    <row r="565" spans="1:9" x14ac:dyDescent="0.3">
      <c r="A565" s="1" t="s">
        <v>567</v>
      </c>
      <c r="B565" s="1">
        <v>2014</v>
      </c>
      <c r="C565" s="1" t="s">
        <v>698</v>
      </c>
      <c r="D565" s="2">
        <v>1</v>
      </c>
      <c r="E565" s="2">
        <v>74</v>
      </c>
      <c r="F565" s="2">
        <v>75</v>
      </c>
      <c r="G565" s="2"/>
      <c r="H565" s="2"/>
      <c r="I565" s="2"/>
    </row>
    <row r="566" spans="1:9" x14ac:dyDescent="0.3">
      <c r="A566" s="1" t="s">
        <v>567</v>
      </c>
      <c r="B566" s="1">
        <v>2014</v>
      </c>
      <c r="C566" s="1" t="s">
        <v>699</v>
      </c>
      <c r="D566" s="2">
        <v>7</v>
      </c>
      <c r="E566" s="2">
        <v>49</v>
      </c>
      <c r="F566" s="2">
        <v>56</v>
      </c>
      <c r="G566" s="2"/>
      <c r="H566" s="2"/>
      <c r="I566" s="2"/>
    </row>
    <row r="567" spans="1:9" x14ac:dyDescent="0.3">
      <c r="A567" s="1" t="s">
        <v>567</v>
      </c>
      <c r="B567" s="1">
        <v>2014</v>
      </c>
      <c r="C567" s="1" t="s">
        <v>700</v>
      </c>
      <c r="D567" s="2">
        <v>1</v>
      </c>
      <c r="E567" s="2">
        <v>7</v>
      </c>
      <c r="F567" s="2">
        <v>8</v>
      </c>
      <c r="G567" s="2"/>
      <c r="H567" s="2"/>
      <c r="I567" s="2"/>
    </row>
    <row r="568" spans="1:9" x14ac:dyDescent="0.3">
      <c r="A568" s="1" t="s">
        <v>567</v>
      </c>
      <c r="B568" s="1">
        <v>2014</v>
      </c>
      <c r="C568" s="1" t="s">
        <v>636</v>
      </c>
      <c r="D568" s="2" t="s">
        <v>953</v>
      </c>
      <c r="E568" s="2">
        <v>5</v>
      </c>
      <c r="F568" s="2">
        <v>5</v>
      </c>
      <c r="G568" s="2"/>
      <c r="H568" s="2"/>
      <c r="I568" s="2"/>
    </row>
    <row r="569" spans="1:9" x14ac:dyDescent="0.3">
      <c r="A569" s="1" t="s">
        <v>567</v>
      </c>
      <c r="B569" s="1">
        <v>2014</v>
      </c>
      <c r="C569" s="1" t="s">
        <v>701</v>
      </c>
      <c r="D569" s="2">
        <v>1</v>
      </c>
      <c r="E569" s="2">
        <v>37</v>
      </c>
      <c r="F569" s="2">
        <v>38</v>
      </c>
      <c r="G569" s="2"/>
      <c r="H569" s="2"/>
      <c r="I569" s="2"/>
    </row>
    <row r="570" spans="1:9" x14ac:dyDescent="0.3">
      <c r="A570" s="1" t="s">
        <v>567</v>
      </c>
      <c r="B570" s="1">
        <v>2014</v>
      </c>
      <c r="C570" s="1" t="s">
        <v>702</v>
      </c>
      <c r="D570" s="2" t="s">
        <v>953</v>
      </c>
      <c r="E570" s="2">
        <v>1</v>
      </c>
      <c r="F570" s="2">
        <v>1</v>
      </c>
      <c r="G570" s="2"/>
      <c r="H570" s="2"/>
      <c r="I570" s="2"/>
    </row>
    <row r="571" spans="1:9" x14ac:dyDescent="0.3">
      <c r="A571" s="1" t="s">
        <v>567</v>
      </c>
      <c r="B571" s="1">
        <v>2014</v>
      </c>
      <c r="C571" s="1" t="s">
        <v>705</v>
      </c>
      <c r="D571" s="2">
        <v>12</v>
      </c>
      <c r="E571" s="2">
        <v>139</v>
      </c>
      <c r="F571" s="2">
        <v>151</v>
      </c>
      <c r="G571" s="2"/>
      <c r="H571" s="2"/>
      <c r="I571" s="2"/>
    </row>
    <row r="572" spans="1:9" x14ac:dyDescent="0.3">
      <c r="A572" s="1" t="s">
        <v>567</v>
      </c>
      <c r="B572" s="1">
        <v>2014</v>
      </c>
      <c r="C572" s="1" t="s">
        <v>706</v>
      </c>
      <c r="D572" s="2">
        <v>10</v>
      </c>
      <c r="E572" s="2">
        <v>130</v>
      </c>
      <c r="F572" s="2">
        <v>140</v>
      </c>
      <c r="G572" s="2"/>
      <c r="H572" s="2"/>
      <c r="I572" s="2"/>
    </row>
    <row r="573" spans="1:9" x14ac:dyDescent="0.3">
      <c r="A573" s="1" t="s">
        <v>567</v>
      </c>
      <c r="B573" s="1">
        <v>2014</v>
      </c>
      <c r="C573" s="1" t="s">
        <v>709</v>
      </c>
      <c r="D573" s="2">
        <v>2</v>
      </c>
      <c r="E573" s="2">
        <v>9</v>
      </c>
      <c r="F573" s="2">
        <v>11</v>
      </c>
      <c r="G573" s="2"/>
      <c r="H573" s="2"/>
      <c r="I573" s="2"/>
    </row>
    <row r="574" spans="1:9" x14ac:dyDescent="0.3">
      <c r="A574" s="1" t="s">
        <v>567</v>
      </c>
      <c r="B574" s="1">
        <v>2014</v>
      </c>
      <c r="C574" s="1" t="s">
        <v>715</v>
      </c>
      <c r="D574" s="2">
        <v>14</v>
      </c>
      <c r="E574" s="2">
        <v>251</v>
      </c>
      <c r="F574" s="2">
        <v>265</v>
      </c>
      <c r="G574" s="2"/>
      <c r="H574" s="2"/>
      <c r="I574" s="2"/>
    </row>
    <row r="575" spans="1:9" x14ac:dyDescent="0.3">
      <c r="A575" s="1" t="s">
        <v>567</v>
      </c>
      <c r="B575" s="1">
        <v>2014</v>
      </c>
      <c r="C575" s="1" t="s">
        <v>720</v>
      </c>
      <c r="D575" s="2">
        <v>14</v>
      </c>
      <c r="E575" s="2">
        <v>251</v>
      </c>
      <c r="F575" s="2">
        <v>265</v>
      </c>
      <c r="G575" s="2"/>
      <c r="H575" s="2"/>
      <c r="I575" s="2"/>
    </row>
    <row r="576" spans="1:9" x14ac:dyDescent="0.3">
      <c r="A576" s="1" t="s">
        <v>567</v>
      </c>
      <c r="B576" s="1">
        <v>2014</v>
      </c>
      <c r="C576" s="1" t="s">
        <v>721</v>
      </c>
      <c r="D576" s="2">
        <v>1</v>
      </c>
      <c r="E576" s="2">
        <v>78</v>
      </c>
      <c r="F576" s="2">
        <v>79</v>
      </c>
      <c r="G576" s="2"/>
      <c r="H576" s="2"/>
      <c r="I576" s="2"/>
    </row>
    <row r="577" spans="1:9" x14ac:dyDescent="0.3">
      <c r="A577" s="1" t="s">
        <v>567</v>
      </c>
      <c r="B577" s="1">
        <v>2014</v>
      </c>
      <c r="C577" s="1" t="s">
        <v>722</v>
      </c>
      <c r="D577" s="2" t="s">
        <v>953</v>
      </c>
      <c r="E577" s="2">
        <v>4</v>
      </c>
      <c r="F577" s="2">
        <v>4</v>
      </c>
      <c r="G577" s="2"/>
      <c r="H577" s="2"/>
      <c r="I577" s="2"/>
    </row>
    <row r="578" spans="1:9" x14ac:dyDescent="0.3">
      <c r="A578" s="1" t="s">
        <v>567</v>
      </c>
      <c r="B578" s="1">
        <v>2014</v>
      </c>
      <c r="C578" s="1" t="s">
        <v>723</v>
      </c>
      <c r="D578" s="2">
        <v>1</v>
      </c>
      <c r="E578" s="2">
        <v>20</v>
      </c>
      <c r="F578" s="2">
        <v>21</v>
      </c>
      <c r="G578" s="2"/>
      <c r="H578" s="2"/>
      <c r="I578" s="2"/>
    </row>
    <row r="579" spans="1:9" x14ac:dyDescent="0.3">
      <c r="A579" s="1" t="s">
        <v>567</v>
      </c>
      <c r="B579" s="1">
        <v>2014</v>
      </c>
      <c r="C579" s="1" t="s">
        <v>724</v>
      </c>
      <c r="D579" s="2">
        <v>12</v>
      </c>
      <c r="E579" s="2">
        <v>149</v>
      </c>
      <c r="F579" s="2">
        <v>161</v>
      </c>
      <c r="G579" s="2"/>
      <c r="H579" s="2"/>
      <c r="I579" s="2"/>
    </row>
    <row r="580" spans="1:9" x14ac:dyDescent="0.3">
      <c r="A580" s="1" t="s">
        <v>567</v>
      </c>
      <c r="B580" s="1">
        <v>2014</v>
      </c>
      <c r="C580" s="1" t="s">
        <v>725</v>
      </c>
      <c r="D580" s="2">
        <v>14</v>
      </c>
      <c r="E580" s="2">
        <v>29</v>
      </c>
      <c r="F580" s="2">
        <v>43</v>
      </c>
      <c r="G580" s="2"/>
      <c r="H580" s="2"/>
      <c r="I580" s="2"/>
    </row>
    <row r="581" spans="1:9" x14ac:dyDescent="0.3">
      <c r="A581" s="1" t="s">
        <v>567</v>
      </c>
      <c r="B581" s="1">
        <v>2014</v>
      </c>
      <c r="C581" s="1" t="s">
        <v>728</v>
      </c>
      <c r="D581" s="2">
        <v>7</v>
      </c>
      <c r="E581" s="2">
        <v>24</v>
      </c>
      <c r="F581" s="2">
        <v>31</v>
      </c>
      <c r="G581" s="2"/>
      <c r="H581" s="2"/>
      <c r="I581" s="2"/>
    </row>
    <row r="582" spans="1:9" x14ac:dyDescent="0.3">
      <c r="A582" s="1" t="s">
        <v>567</v>
      </c>
      <c r="B582" s="1">
        <v>2014</v>
      </c>
      <c r="C582" s="1" t="s">
        <v>729</v>
      </c>
      <c r="D582" s="2">
        <v>7</v>
      </c>
      <c r="E582" s="2">
        <v>24</v>
      </c>
      <c r="F582" s="2">
        <v>31</v>
      </c>
      <c r="G582" s="2"/>
      <c r="H582" s="2"/>
      <c r="I582" s="2"/>
    </row>
    <row r="583" spans="1:9" x14ac:dyDescent="0.3">
      <c r="A583" s="1" t="s">
        <v>567</v>
      </c>
      <c r="B583" s="1">
        <v>2014</v>
      </c>
      <c r="C583" s="1" t="s">
        <v>756</v>
      </c>
      <c r="D583" s="2">
        <v>7</v>
      </c>
      <c r="E583" s="2">
        <v>5</v>
      </c>
      <c r="F583" s="2">
        <v>12</v>
      </c>
      <c r="G583" s="2"/>
      <c r="H583" s="2"/>
      <c r="I583" s="2"/>
    </row>
    <row r="584" spans="1:9" x14ac:dyDescent="0.3">
      <c r="A584" s="1" t="s">
        <v>567</v>
      </c>
      <c r="B584" s="1">
        <v>2014</v>
      </c>
      <c r="C584" s="1" t="s">
        <v>757</v>
      </c>
      <c r="D584" s="2">
        <v>1</v>
      </c>
      <c r="E584" s="2" t="s">
        <v>953</v>
      </c>
      <c r="F584" s="2">
        <v>1</v>
      </c>
      <c r="G584" s="2"/>
      <c r="H584" s="2"/>
      <c r="I584" s="2"/>
    </row>
    <row r="585" spans="1:9" x14ac:dyDescent="0.3">
      <c r="A585" s="1" t="s">
        <v>567</v>
      </c>
      <c r="B585" s="1">
        <v>2014</v>
      </c>
      <c r="C585" s="1" t="s">
        <v>762</v>
      </c>
      <c r="D585" s="2">
        <v>2</v>
      </c>
      <c r="E585" s="2">
        <v>5</v>
      </c>
      <c r="F585" s="2">
        <v>7</v>
      </c>
      <c r="G585" s="2"/>
      <c r="H585" s="2"/>
      <c r="I585" s="2"/>
    </row>
    <row r="586" spans="1:9" x14ac:dyDescent="0.3">
      <c r="A586" s="1" t="s">
        <v>567</v>
      </c>
      <c r="B586" s="1">
        <v>2014</v>
      </c>
      <c r="C586" s="1" t="s">
        <v>765</v>
      </c>
      <c r="D586" s="2">
        <v>4</v>
      </c>
      <c r="E586" s="2" t="s">
        <v>953</v>
      </c>
      <c r="F586" s="2">
        <v>4</v>
      </c>
      <c r="G586" s="2"/>
      <c r="H586" s="2"/>
      <c r="I586" s="2"/>
    </row>
    <row r="587" spans="1:9" x14ac:dyDescent="0.3">
      <c r="A587" s="1" t="s">
        <v>567</v>
      </c>
      <c r="B587" s="1">
        <v>2014</v>
      </c>
      <c r="C587" s="1" t="s">
        <v>766</v>
      </c>
      <c r="D587" s="2">
        <v>6</v>
      </c>
      <c r="E587" s="2">
        <v>2</v>
      </c>
      <c r="F587" s="2">
        <v>8</v>
      </c>
      <c r="G587" s="2"/>
      <c r="H587" s="2"/>
      <c r="I587" s="2"/>
    </row>
    <row r="588" spans="1:9" x14ac:dyDescent="0.3">
      <c r="A588" s="1" t="s">
        <v>567</v>
      </c>
      <c r="B588" s="1">
        <v>2014</v>
      </c>
      <c r="C588" s="1" t="s">
        <v>767</v>
      </c>
      <c r="D588" s="2">
        <v>1</v>
      </c>
      <c r="E588" s="2" t="s">
        <v>954</v>
      </c>
      <c r="F588" s="2">
        <v>1</v>
      </c>
      <c r="G588" s="2"/>
      <c r="H588" s="2"/>
      <c r="I588" s="2"/>
    </row>
    <row r="589" spans="1:9" x14ac:dyDescent="0.3">
      <c r="A589" s="1" t="s">
        <v>567</v>
      </c>
      <c r="B589" s="1">
        <v>2014</v>
      </c>
      <c r="C589" s="1" t="s">
        <v>769</v>
      </c>
      <c r="D589" s="2">
        <v>1</v>
      </c>
      <c r="E589" s="2" t="s">
        <v>953</v>
      </c>
      <c r="F589" s="2">
        <v>1</v>
      </c>
      <c r="G589" s="2"/>
      <c r="H589" s="2"/>
      <c r="I589" s="2"/>
    </row>
    <row r="590" spans="1:9" x14ac:dyDescent="0.3">
      <c r="A590" s="1" t="s">
        <v>567</v>
      </c>
      <c r="B590" s="1">
        <v>2014</v>
      </c>
      <c r="C590" s="1" t="s">
        <v>798</v>
      </c>
      <c r="D590" s="2">
        <v>1</v>
      </c>
      <c r="E590" s="2" t="s">
        <v>954</v>
      </c>
      <c r="F590" s="2">
        <v>1</v>
      </c>
      <c r="G590" s="2"/>
      <c r="H590" s="2"/>
      <c r="I590" s="2"/>
    </row>
    <row r="591" spans="1:9" x14ac:dyDescent="0.3">
      <c r="A591" s="1" t="s">
        <v>567</v>
      </c>
      <c r="B591" s="1">
        <v>2014</v>
      </c>
      <c r="C591" s="1" t="s">
        <v>801</v>
      </c>
      <c r="D591" s="2">
        <v>1</v>
      </c>
      <c r="E591" s="2" t="s">
        <v>954</v>
      </c>
      <c r="F591" s="2">
        <v>1</v>
      </c>
      <c r="G591" s="2"/>
      <c r="H591" s="2"/>
      <c r="I591" s="2"/>
    </row>
    <row r="592" spans="1:9" x14ac:dyDescent="0.3">
      <c r="A592" s="1" t="s">
        <v>567</v>
      </c>
      <c r="B592" s="1">
        <v>2014</v>
      </c>
      <c r="C592" s="1" t="s">
        <v>821</v>
      </c>
      <c r="D592" s="2">
        <v>1</v>
      </c>
      <c r="E592" s="2" t="s">
        <v>953</v>
      </c>
      <c r="F592" s="2">
        <v>1</v>
      </c>
      <c r="G592" s="2"/>
      <c r="H592" s="2"/>
      <c r="I592" s="2"/>
    </row>
    <row r="593" spans="1:9" x14ac:dyDescent="0.3">
      <c r="A593" s="1" t="s">
        <v>838</v>
      </c>
      <c r="B593" s="1">
        <v>2014</v>
      </c>
      <c r="C593" s="1" t="s">
        <v>957</v>
      </c>
      <c r="D593" s="2">
        <v>42727</v>
      </c>
      <c r="E593" s="2">
        <v>250220</v>
      </c>
      <c r="F593" s="2">
        <v>292947</v>
      </c>
      <c r="G593" s="2"/>
      <c r="H593" s="2"/>
      <c r="I593" s="2"/>
    </row>
    <row r="594" spans="1:9" x14ac:dyDescent="0.3">
      <c r="A594" s="1" t="s">
        <v>838</v>
      </c>
      <c r="B594" s="1">
        <v>2014</v>
      </c>
      <c r="C594" s="1" t="s">
        <v>115</v>
      </c>
      <c r="D594" s="2">
        <v>5</v>
      </c>
      <c r="E594" s="2">
        <v>17</v>
      </c>
      <c r="F594" s="2">
        <v>22</v>
      </c>
      <c r="G594" s="2"/>
      <c r="H594" s="2"/>
      <c r="I594" s="2"/>
    </row>
    <row r="595" spans="1:9" x14ac:dyDescent="0.3">
      <c r="A595" s="1" t="s">
        <v>838</v>
      </c>
      <c r="B595" s="1">
        <v>2014</v>
      </c>
      <c r="C595" s="1" t="s">
        <v>958</v>
      </c>
      <c r="D595" s="2">
        <v>1</v>
      </c>
      <c r="E595" s="2">
        <v>0</v>
      </c>
      <c r="F595" s="2">
        <v>1</v>
      </c>
      <c r="G595" s="2"/>
      <c r="H595" s="2"/>
      <c r="I595" s="2"/>
    </row>
    <row r="596" spans="1:9" x14ac:dyDescent="0.3">
      <c r="A596" s="1" t="s">
        <v>838</v>
      </c>
      <c r="B596" s="1">
        <v>2014</v>
      </c>
      <c r="C596" s="1" t="s">
        <v>911</v>
      </c>
      <c r="D596" s="2">
        <v>1</v>
      </c>
      <c r="E596" s="2"/>
      <c r="F596" s="2">
        <v>1</v>
      </c>
      <c r="G596" s="2"/>
      <c r="H596" s="2"/>
      <c r="I596" s="2"/>
    </row>
    <row r="597" spans="1:9" x14ac:dyDescent="0.3">
      <c r="A597" s="1" t="s">
        <v>838</v>
      </c>
      <c r="B597" s="1">
        <v>2014</v>
      </c>
      <c r="C597" s="1" t="s">
        <v>959</v>
      </c>
      <c r="D597" s="2">
        <v>4</v>
      </c>
      <c r="E597" s="2">
        <v>17</v>
      </c>
      <c r="F597" s="2">
        <v>21</v>
      </c>
      <c r="G597" s="2"/>
      <c r="H597" s="2"/>
      <c r="I597" s="2"/>
    </row>
    <row r="598" spans="1:9" x14ac:dyDescent="0.3">
      <c r="A598" s="1" t="s">
        <v>838</v>
      </c>
      <c r="B598" s="1">
        <v>2014</v>
      </c>
      <c r="C598" s="1" t="s">
        <v>27</v>
      </c>
      <c r="D598" s="2">
        <v>1</v>
      </c>
      <c r="E598" s="2">
        <v>1</v>
      </c>
      <c r="F598" s="2">
        <v>2</v>
      </c>
      <c r="G598" s="2"/>
      <c r="H598" s="2"/>
      <c r="I598" s="2"/>
    </row>
    <row r="599" spans="1:9" x14ac:dyDescent="0.3">
      <c r="A599" s="1" t="s">
        <v>838</v>
      </c>
      <c r="B599" s="1">
        <v>2014</v>
      </c>
      <c r="C599" s="1" t="s">
        <v>960</v>
      </c>
      <c r="D599" s="2">
        <v>1</v>
      </c>
      <c r="E599" s="2"/>
      <c r="F599" s="2">
        <v>1</v>
      </c>
      <c r="G599" s="2"/>
      <c r="H599" s="2"/>
      <c r="I599" s="2"/>
    </row>
    <row r="600" spans="1:9" x14ac:dyDescent="0.3">
      <c r="A600" s="1" t="s">
        <v>838</v>
      </c>
      <c r="B600" s="1">
        <v>2014</v>
      </c>
      <c r="C600" s="1" t="s">
        <v>961</v>
      </c>
      <c r="D600" s="2"/>
      <c r="E600" s="2">
        <v>16</v>
      </c>
      <c r="F600" s="2">
        <v>16</v>
      </c>
      <c r="G600" s="2"/>
      <c r="H600" s="2"/>
      <c r="I600" s="2"/>
    </row>
    <row r="601" spans="1:9" x14ac:dyDescent="0.3">
      <c r="A601" s="1" t="s">
        <v>838</v>
      </c>
      <c r="B601" s="1">
        <v>2014</v>
      </c>
      <c r="C601" s="1" t="s">
        <v>962</v>
      </c>
      <c r="D601" s="2">
        <v>2</v>
      </c>
      <c r="E601" s="2"/>
      <c r="F601" s="2">
        <v>2</v>
      </c>
      <c r="G601" s="2"/>
      <c r="H601" s="2"/>
      <c r="I601" s="2"/>
    </row>
    <row r="602" spans="1:9" x14ac:dyDescent="0.3">
      <c r="A602" s="1" t="s">
        <v>838</v>
      </c>
      <c r="B602" s="1">
        <v>2014</v>
      </c>
      <c r="C602" s="1" t="s">
        <v>248</v>
      </c>
      <c r="D602" s="2">
        <v>20</v>
      </c>
      <c r="E602" s="2">
        <v>245</v>
      </c>
      <c r="F602" s="2">
        <v>265</v>
      </c>
      <c r="G602" s="2"/>
      <c r="H602" s="2"/>
      <c r="I602" s="2"/>
    </row>
    <row r="603" spans="1:9" x14ac:dyDescent="0.3">
      <c r="A603" s="1" t="s">
        <v>838</v>
      </c>
      <c r="B603" s="1">
        <v>2014</v>
      </c>
      <c r="C603" s="1" t="s">
        <v>963</v>
      </c>
      <c r="D603" s="2">
        <v>20</v>
      </c>
      <c r="E603" s="2">
        <v>245</v>
      </c>
      <c r="F603" s="2">
        <v>265</v>
      </c>
      <c r="G603" s="2"/>
      <c r="H603" s="2"/>
      <c r="I603" s="2"/>
    </row>
    <row r="604" spans="1:9" x14ac:dyDescent="0.3">
      <c r="A604" s="1" t="s">
        <v>838</v>
      </c>
      <c r="B604" s="1">
        <v>2014</v>
      </c>
      <c r="C604" s="1" t="s">
        <v>964</v>
      </c>
      <c r="D604" s="2">
        <v>1</v>
      </c>
      <c r="E604" s="2">
        <v>7</v>
      </c>
      <c r="F604" s="2">
        <v>8</v>
      </c>
      <c r="G604" s="2"/>
      <c r="H604" s="2"/>
      <c r="I604" s="2"/>
    </row>
    <row r="605" spans="1:9" x14ac:dyDescent="0.3">
      <c r="A605" s="1" t="s">
        <v>838</v>
      </c>
      <c r="B605" s="1">
        <v>2014</v>
      </c>
      <c r="C605" s="1" t="s">
        <v>270</v>
      </c>
      <c r="D605" s="2">
        <v>2</v>
      </c>
      <c r="E605" s="2">
        <v>5</v>
      </c>
      <c r="F605" s="2">
        <v>7</v>
      </c>
      <c r="G605" s="2"/>
      <c r="H605" s="2"/>
      <c r="I605" s="2"/>
    </row>
    <row r="606" spans="1:9" x14ac:dyDescent="0.3">
      <c r="A606" s="1" t="s">
        <v>838</v>
      </c>
      <c r="B606" s="1">
        <v>2014</v>
      </c>
      <c r="C606" s="1" t="s">
        <v>901</v>
      </c>
      <c r="D606" s="2">
        <v>0</v>
      </c>
      <c r="E606" s="2">
        <v>5</v>
      </c>
      <c r="F606" s="2">
        <v>5</v>
      </c>
      <c r="G606" s="2"/>
      <c r="H606" s="2"/>
      <c r="I606" s="2"/>
    </row>
    <row r="607" spans="1:9" x14ac:dyDescent="0.3">
      <c r="A607" s="1" t="s">
        <v>838</v>
      </c>
      <c r="B607" s="1">
        <v>2014</v>
      </c>
      <c r="C607" s="1" t="s">
        <v>965</v>
      </c>
      <c r="D607" s="2">
        <v>1</v>
      </c>
      <c r="E607" s="2">
        <v>2</v>
      </c>
      <c r="F607" s="2">
        <v>3</v>
      </c>
      <c r="G607" s="2"/>
      <c r="H607" s="2"/>
      <c r="I607" s="2"/>
    </row>
    <row r="608" spans="1:9" x14ac:dyDescent="0.3">
      <c r="A608" s="1" t="s">
        <v>838</v>
      </c>
      <c r="B608" s="1">
        <v>2014</v>
      </c>
      <c r="C608" s="1" t="s">
        <v>274</v>
      </c>
      <c r="D608" s="2">
        <v>0</v>
      </c>
      <c r="E608" s="2">
        <v>1</v>
      </c>
      <c r="F608" s="2">
        <v>1</v>
      </c>
      <c r="G608" s="2"/>
      <c r="H608" s="2"/>
      <c r="I608" s="2"/>
    </row>
    <row r="609" spans="1:9" x14ac:dyDescent="0.3">
      <c r="A609" s="1" t="s">
        <v>838</v>
      </c>
      <c r="B609" s="1">
        <v>2014</v>
      </c>
      <c r="C609" s="1" t="s">
        <v>963</v>
      </c>
      <c r="D609" s="2">
        <v>3</v>
      </c>
      <c r="E609" s="2">
        <v>37</v>
      </c>
      <c r="F609" s="2">
        <v>40</v>
      </c>
      <c r="G609" s="2"/>
      <c r="H609" s="2"/>
      <c r="I609" s="2"/>
    </row>
    <row r="610" spans="1:9" x14ac:dyDescent="0.3">
      <c r="A610" s="1" t="s">
        <v>838</v>
      </c>
      <c r="B610" s="1">
        <v>2014</v>
      </c>
      <c r="C610" s="1" t="s">
        <v>276</v>
      </c>
      <c r="D610" s="2">
        <v>0</v>
      </c>
      <c r="E610" s="2">
        <v>2</v>
      </c>
      <c r="F610" s="2">
        <v>2</v>
      </c>
      <c r="G610" s="2"/>
      <c r="H610" s="2"/>
      <c r="I610" s="2"/>
    </row>
    <row r="611" spans="1:9" x14ac:dyDescent="0.3">
      <c r="A611" s="1" t="s">
        <v>838</v>
      </c>
      <c r="B611" s="1">
        <v>2014</v>
      </c>
      <c r="C611" s="1" t="s">
        <v>966</v>
      </c>
      <c r="D611" s="2">
        <v>0</v>
      </c>
      <c r="E611" s="2">
        <v>3</v>
      </c>
      <c r="F611" s="2">
        <v>3</v>
      </c>
      <c r="G611" s="2"/>
      <c r="H611" s="2"/>
      <c r="I611" s="2"/>
    </row>
    <row r="612" spans="1:9" x14ac:dyDescent="0.3">
      <c r="A612" s="1" t="s">
        <v>838</v>
      </c>
      <c r="B612" s="1">
        <v>2014</v>
      </c>
      <c r="C612" s="1" t="s">
        <v>967</v>
      </c>
      <c r="D612" s="2">
        <v>4</v>
      </c>
      <c r="E612" s="2">
        <v>47</v>
      </c>
      <c r="F612" s="2">
        <v>51</v>
      </c>
      <c r="G612" s="2"/>
      <c r="H612" s="2"/>
      <c r="I612" s="2"/>
    </row>
    <row r="613" spans="1:9" x14ac:dyDescent="0.3">
      <c r="A613" s="1" t="s">
        <v>838</v>
      </c>
      <c r="B613" s="1">
        <v>2014</v>
      </c>
      <c r="C613" s="1" t="s">
        <v>271</v>
      </c>
      <c r="D613" s="2">
        <v>7</v>
      </c>
      <c r="E613" s="2">
        <v>119</v>
      </c>
      <c r="F613" s="2">
        <v>126</v>
      </c>
      <c r="G613" s="2"/>
      <c r="H613" s="2"/>
      <c r="I613" s="2"/>
    </row>
    <row r="614" spans="1:9" x14ac:dyDescent="0.3">
      <c r="A614" s="1" t="s">
        <v>838</v>
      </c>
      <c r="B614" s="1">
        <v>2014</v>
      </c>
      <c r="C614" s="1" t="s">
        <v>272</v>
      </c>
      <c r="D614" s="2">
        <v>2</v>
      </c>
      <c r="E614" s="2">
        <v>12</v>
      </c>
      <c r="F614" s="2">
        <v>14</v>
      </c>
      <c r="G614" s="2"/>
      <c r="H614" s="2"/>
      <c r="I614" s="2"/>
    </row>
    <row r="615" spans="1:9" x14ac:dyDescent="0.3">
      <c r="A615" s="1" t="s">
        <v>838</v>
      </c>
      <c r="B615" s="1">
        <v>2014</v>
      </c>
      <c r="C615" s="1" t="s">
        <v>258</v>
      </c>
      <c r="D615" s="2">
        <v>0</v>
      </c>
      <c r="E615" s="2">
        <v>5</v>
      </c>
      <c r="F615" s="2">
        <v>5</v>
      </c>
      <c r="G615" s="2"/>
      <c r="H615" s="2"/>
      <c r="I615" s="2"/>
    </row>
    <row r="616" spans="1:9" x14ac:dyDescent="0.3">
      <c r="A616" s="1" t="s">
        <v>838</v>
      </c>
      <c r="B616" s="1">
        <v>2014</v>
      </c>
      <c r="C616" s="1" t="s">
        <v>275</v>
      </c>
      <c r="D616" s="2"/>
      <c r="E616" s="2"/>
      <c r="F616" s="2">
        <v>0</v>
      </c>
      <c r="G616" s="2"/>
      <c r="H616" s="2"/>
      <c r="I616" s="2"/>
    </row>
    <row r="617" spans="1:9" x14ac:dyDescent="0.3">
      <c r="A617" s="1" t="s">
        <v>838</v>
      </c>
      <c r="B617" s="1">
        <v>2014</v>
      </c>
      <c r="C617" s="1" t="s">
        <v>278</v>
      </c>
      <c r="D617" s="2">
        <v>1580</v>
      </c>
      <c r="E617" s="2">
        <v>27608</v>
      </c>
      <c r="F617" s="2">
        <v>29188</v>
      </c>
      <c r="G617" s="2"/>
      <c r="H617" s="2"/>
      <c r="I617" s="2"/>
    </row>
    <row r="618" spans="1:9" x14ac:dyDescent="0.3">
      <c r="A618" s="1" t="s">
        <v>838</v>
      </c>
      <c r="B618" s="1">
        <v>2014</v>
      </c>
      <c r="C618" s="1" t="s">
        <v>968</v>
      </c>
      <c r="D618" s="2">
        <v>0</v>
      </c>
      <c r="E618" s="2">
        <v>18</v>
      </c>
      <c r="F618" s="2">
        <v>18</v>
      </c>
      <c r="G618" s="2"/>
      <c r="H618" s="2"/>
      <c r="I618" s="2"/>
    </row>
    <row r="619" spans="1:9" x14ac:dyDescent="0.3">
      <c r="A619" s="1" t="s">
        <v>838</v>
      </c>
      <c r="B619" s="1">
        <v>2014</v>
      </c>
      <c r="C619" s="1" t="s">
        <v>969</v>
      </c>
      <c r="D619" s="2">
        <v>0</v>
      </c>
      <c r="E619" s="2">
        <v>18</v>
      </c>
      <c r="F619" s="2">
        <v>18</v>
      </c>
      <c r="G619" s="2"/>
      <c r="H619" s="2"/>
      <c r="I619" s="2"/>
    </row>
    <row r="620" spans="1:9" x14ac:dyDescent="0.3">
      <c r="A620" s="1" t="s">
        <v>838</v>
      </c>
      <c r="B620" s="1">
        <v>2014</v>
      </c>
      <c r="C620" s="1" t="s">
        <v>970</v>
      </c>
      <c r="D620" s="2">
        <v>2</v>
      </c>
      <c r="E620" s="2">
        <v>0</v>
      </c>
      <c r="F620" s="2">
        <v>2</v>
      </c>
      <c r="G620" s="2"/>
      <c r="H620" s="2"/>
      <c r="I620" s="2"/>
    </row>
    <row r="621" spans="1:9" x14ac:dyDescent="0.3">
      <c r="A621" s="1" t="s">
        <v>838</v>
      </c>
      <c r="B621" s="1">
        <v>2014</v>
      </c>
      <c r="C621" s="1" t="s">
        <v>323</v>
      </c>
      <c r="D621" s="2">
        <v>2</v>
      </c>
      <c r="E621" s="2">
        <v>0</v>
      </c>
      <c r="F621" s="2">
        <v>2</v>
      </c>
      <c r="G621" s="2"/>
      <c r="H621" s="2"/>
      <c r="I621" s="2"/>
    </row>
    <row r="622" spans="1:9" x14ac:dyDescent="0.3">
      <c r="A622" s="1" t="s">
        <v>838</v>
      </c>
      <c r="B622" s="1">
        <v>2014</v>
      </c>
      <c r="C622" s="1" t="s">
        <v>971</v>
      </c>
      <c r="D622" s="2">
        <v>160</v>
      </c>
      <c r="E622" s="2">
        <v>3115</v>
      </c>
      <c r="F622" s="2">
        <v>3275</v>
      </c>
      <c r="G622" s="2"/>
      <c r="H622" s="2"/>
      <c r="I622" s="2"/>
    </row>
    <row r="623" spans="1:9" x14ac:dyDescent="0.3">
      <c r="A623" s="1" t="s">
        <v>838</v>
      </c>
      <c r="B623" s="1">
        <v>2014</v>
      </c>
      <c r="C623" s="1" t="s">
        <v>359</v>
      </c>
      <c r="D623" s="2">
        <v>0</v>
      </c>
      <c r="E623" s="2">
        <v>4</v>
      </c>
      <c r="F623" s="2">
        <v>4</v>
      </c>
      <c r="G623" s="2"/>
      <c r="H623" s="2"/>
      <c r="I623" s="2"/>
    </row>
    <row r="624" spans="1:9" x14ac:dyDescent="0.3">
      <c r="A624" s="1" t="s">
        <v>838</v>
      </c>
      <c r="B624" s="1">
        <v>2014</v>
      </c>
      <c r="C624" s="1" t="s">
        <v>362</v>
      </c>
      <c r="D624" s="2">
        <v>1</v>
      </c>
      <c r="E624" s="2">
        <v>2</v>
      </c>
      <c r="F624" s="2">
        <v>3</v>
      </c>
      <c r="G624" s="2"/>
      <c r="H624" s="2"/>
      <c r="I624" s="2"/>
    </row>
    <row r="625" spans="1:9" x14ac:dyDescent="0.3">
      <c r="A625" s="1" t="s">
        <v>838</v>
      </c>
      <c r="B625" s="1">
        <v>2014</v>
      </c>
      <c r="C625" s="1" t="s">
        <v>337</v>
      </c>
      <c r="D625" s="2">
        <v>1</v>
      </c>
      <c r="E625" s="2">
        <v>16</v>
      </c>
      <c r="F625" s="2">
        <v>17</v>
      </c>
      <c r="G625" s="2"/>
      <c r="H625" s="2"/>
      <c r="I625" s="2"/>
    </row>
    <row r="626" spans="1:9" x14ac:dyDescent="0.3">
      <c r="A626" s="1" t="s">
        <v>838</v>
      </c>
      <c r="B626" s="1">
        <v>2014</v>
      </c>
      <c r="C626" s="1" t="s">
        <v>340</v>
      </c>
      <c r="D626" s="2">
        <v>3</v>
      </c>
      <c r="E626" s="2">
        <v>229</v>
      </c>
      <c r="F626" s="2">
        <v>232</v>
      </c>
      <c r="G626" s="2"/>
      <c r="H626" s="2"/>
      <c r="I626" s="2"/>
    </row>
    <row r="627" spans="1:9" x14ac:dyDescent="0.3">
      <c r="A627" s="1" t="s">
        <v>838</v>
      </c>
      <c r="B627" s="1">
        <v>2014</v>
      </c>
      <c r="C627" s="1" t="s">
        <v>343</v>
      </c>
      <c r="D627" s="2">
        <v>131</v>
      </c>
      <c r="E627" s="2">
        <v>76</v>
      </c>
      <c r="F627" s="2">
        <v>207</v>
      </c>
      <c r="G627" s="2"/>
      <c r="H627" s="2"/>
      <c r="I627" s="2"/>
    </row>
    <row r="628" spans="1:9" x14ac:dyDescent="0.3">
      <c r="A628" s="1" t="s">
        <v>838</v>
      </c>
      <c r="B628" s="1">
        <v>2014</v>
      </c>
      <c r="C628" s="1" t="s">
        <v>972</v>
      </c>
      <c r="D628" s="2">
        <v>13</v>
      </c>
      <c r="E628" s="2">
        <v>371</v>
      </c>
      <c r="F628" s="2">
        <v>384</v>
      </c>
      <c r="G628" s="2"/>
      <c r="H628" s="2"/>
      <c r="I628" s="2"/>
    </row>
    <row r="629" spans="1:9" x14ac:dyDescent="0.3">
      <c r="A629" s="1" t="s">
        <v>838</v>
      </c>
      <c r="B629" s="1">
        <v>2014</v>
      </c>
      <c r="C629" s="1" t="s">
        <v>147</v>
      </c>
      <c r="D629" s="2">
        <v>0</v>
      </c>
      <c r="E629" s="2">
        <v>218</v>
      </c>
      <c r="F629" s="2">
        <v>218</v>
      </c>
      <c r="G629" s="2"/>
      <c r="H629" s="2"/>
      <c r="I629" s="2"/>
    </row>
    <row r="630" spans="1:9" x14ac:dyDescent="0.3">
      <c r="A630" s="1" t="s">
        <v>838</v>
      </c>
      <c r="B630" s="1">
        <v>2014</v>
      </c>
      <c r="C630" s="1" t="s">
        <v>933</v>
      </c>
      <c r="D630" s="2">
        <v>9</v>
      </c>
      <c r="E630" s="2">
        <v>1</v>
      </c>
      <c r="F630" s="2">
        <v>10</v>
      </c>
      <c r="G630" s="2"/>
      <c r="H630" s="2"/>
      <c r="I630" s="2"/>
    </row>
    <row r="631" spans="1:9" x14ac:dyDescent="0.3">
      <c r="A631" s="1" t="s">
        <v>838</v>
      </c>
      <c r="B631" s="1">
        <v>2014</v>
      </c>
      <c r="C631" s="1" t="s">
        <v>365</v>
      </c>
      <c r="D631" s="2">
        <v>0</v>
      </c>
      <c r="E631" s="2">
        <v>26</v>
      </c>
      <c r="F631" s="2">
        <v>26</v>
      </c>
      <c r="G631" s="2"/>
      <c r="H631" s="2"/>
      <c r="I631" s="2"/>
    </row>
    <row r="632" spans="1:9" x14ac:dyDescent="0.3">
      <c r="A632" s="1" t="s">
        <v>838</v>
      </c>
      <c r="B632" s="1">
        <v>2014</v>
      </c>
      <c r="C632" s="1" t="s">
        <v>331</v>
      </c>
      <c r="D632" s="2">
        <v>0</v>
      </c>
      <c r="E632" s="2">
        <v>2130</v>
      </c>
      <c r="F632" s="2">
        <v>2130</v>
      </c>
      <c r="G632" s="2"/>
      <c r="H632" s="2"/>
      <c r="I632" s="2"/>
    </row>
    <row r="633" spans="1:9" x14ac:dyDescent="0.3">
      <c r="A633" s="1" t="s">
        <v>838</v>
      </c>
      <c r="B633" s="1">
        <v>2014</v>
      </c>
      <c r="C633" s="1" t="s">
        <v>334</v>
      </c>
      <c r="D633" s="2">
        <v>2</v>
      </c>
      <c r="E633" s="2">
        <v>36</v>
      </c>
      <c r="F633" s="2">
        <v>38</v>
      </c>
      <c r="G633" s="2"/>
      <c r="H633" s="2"/>
      <c r="I633" s="2"/>
    </row>
    <row r="634" spans="1:9" x14ac:dyDescent="0.3">
      <c r="A634" s="1" t="s">
        <v>838</v>
      </c>
      <c r="B634" s="1">
        <v>2014</v>
      </c>
      <c r="C634" s="1" t="s">
        <v>335</v>
      </c>
      <c r="D634" s="2">
        <v>0</v>
      </c>
      <c r="E634" s="2">
        <v>6</v>
      </c>
      <c r="F634" s="2">
        <v>6</v>
      </c>
      <c r="G634" s="2"/>
      <c r="H634" s="2"/>
      <c r="I634" s="2"/>
    </row>
    <row r="635" spans="1:9" x14ac:dyDescent="0.3">
      <c r="A635" s="1" t="s">
        <v>838</v>
      </c>
      <c r="B635" s="1">
        <v>2014</v>
      </c>
      <c r="C635" s="1" t="s">
        <v>973</v>
      </c>
      <c r="D635" s="2">
        <v>3</v>
      </c>
      <c r="E635" s="2">
        <v>26</v>
      </c>
      <c r="F635" s="2">
        <v>29</v>
      </c>
      <c r="G635" s="2"/>
      <c r="H635" s="2"/>
      <c r="I635" s="2"/>
    </row>
    <row r="636" spans="1:9" x14ac:dyDescent="0.3">
      <c r="A636" s="1" t="s">
        <v>838</v>
      </c>
      <c r="B636" s="1">
        <v>2014</v>
      </c>
      <c r="C636" s="1" t="s">
        <v>966</v>
      </c>
      <c r="D636" s="2">
        <v>3</v>
      </c>
      <c r="E636" s="2">
        <v>2</v>
      </c>
      <c r="F636" s="2">
        <v>5</v>
      </c>
      <c r="G636" s="2"/>
      <c r="H636" s="2"/>
      <c r="I636" s="2"/>
    </row>
    <row r="637" spans="1:9" x14ac:dyDescent="0.3">
      <c r="A637" s="1" t="s">
        <v>838</v>
      </c>
      <c r="B637" s="1">
        <v>2014</v>
      </c>
      <c r="C637" s="1" t="s">
        <v>974</v>
      </c>
      <c r="D637" s="2">
        <v>0</v>
      </c>
      <c r="E637" s="2">
        <v>17</v>
      </c>
      <c r="F637" s="2">
        <v>17</v>
      </c>
      <c r="G637" s="2"/>
      <c r="H637" s="2"/>
      <c r="I637" s="2"/>
    </row>
    <row r="638" spans="1:9" x14ac:dyDescent="0.3">
      <c r="A638" s="1" t="s">
        <v>838</v>
      </c>
      <c r="B638" s="1">
        <v>2014</v>
      </c>
      <c r="C638" s="1" t="s">
        <v>373</v>
      </c>
      <c r="D638" s="2">
        <v>0</v>
      </c>
      <c r="E638" s="2">
        <v>7</v>
      </c>
      <c r="F638" s="2">
        <v>7</v>
      </c>
      <c r="G638" s="2"/>
      <c r="H638" s="2"/>
      <c r="I638" s="2"/>
    </row>
    <row r="639" spans="1:9" x14ac:dyDescent="0.3">
      <c r="A639" s="1" t="s">
        <v>838</v>
      </c>
      <c r="B639" s="1">
        <v>2014</v>
      </c>
      <c r="C639" s="1" t="s">
        <v>975</v>
      </c>
      <c r="D639" s="2">
        <v>1115</v>
      </c>
      <c r="E639" s="2">
        <v>17403</v>
      </c>
      <c r="F639" s="2">
        <v>18518</v>
      </c>
      <c r="G639" s="2"/>
      <c r="H639" s="2"/>
      <c r="I639" s="2"/>
    </row>
    <row r="640" spans="1:9" x14ac:dyDescent="0.3">
      <c r="A640" s="1" t="s">
        <v>838</v>
      </c>
      <c r="B640" s="1">
        <v>2014</v>
      </c>
      <c r="C640" s="1" t="s">
        <v>379</v>
      </c>
      <c r="D640" s="2">
        <v>18</v>
      </c>
      <c r="E640" s="2">
        <v>501</v>
      </c>
      <c r="F640" s="2">
        <v>519</v>
      </c>
      <c r="G640" s="2"/>
      <c r="H640" s="2"/>
      <c r="I640" s="2"/>
    </row>
    <row r="641" spans="1:9" x14ac:dyDescent="0.3">
      <c r="A641" s="1" t="s">
        <v>838</v>
      </c>
      <c r="B641" s="1">
        <v>2014</v>
      </c>
      <c r="C641" s="1" t="s">
        <v>361</v>
      </c>
      <c r="D641" s="2">
        <v>24</v>
      </c>
      <c r="E641" s="2">
        <v>239</v>
      </c>
      <c r="F641" s="2">
        <v>263</v>
      </c>
      <c r="G641" s="2"/>
      <c r="H641" s="2"/>
      <c r="I641" s="2"/>
    </row>
    <row r="642" spans="1:9" x14ac:dyDescent="0.3">
      <c r="A642" s="1" t="s">
        <v>838</v>
      </c>
      <c r="B642" s="1">
        <v>2014</v>
      </c>
      <c r="C642" s="1" t="s">
        <v>976</v>
      </c>
      <c r="D642" s="2">
        <v>27</v>
      </c>
      <c r="E642" s="2">
        <v>907</v>
      </c>
      <c r="F642" s="2">
        <v>934</v>
      </c>
      <c r="G642" s="2"/>
      <c r="H642" s="2"/>
      <c r="I642" s="2"/>
    </row>
    <row r="643" spans="1:9" x14ac:dyDescent="0.3">
      <c r="A643" s="1" t="s">
        <v>838</v>
      </c>
      <c r="B643" s="1">
        <v>2014</v>
      </c>
      <c r="C643" s="1" t="s">
        <v>977</v>
      </c>
      <c r="D643" s="2">
        <v>10</v>
      </c>
      <c r="E643" s="2">
        <v>87</v>
      </c>
      <c r="F643" s="2">
        <v>97</v>
      </c>
      <c r="G643" s="2"/>
      <c r="H643" s="2"/>
      <c r="I643" s="2"/>
    </row>
    <row r="644" spans="1:9" x14ac:dyDescent="0.3">
      <c r="A644" s="1" t="s">
        <v>838</v>
      </c>
      <c r="B644" s="1">
        <v>2014</v>
      </c>
      <c r="C644" s="1" t="s">
        <v>978</v>
      </c>
      <c r="D644" s="2">
        <v>9</v>
      </c>
      <c r="E644" s="2">
        <v>762</v>
      </c>
      <c r="F644" s="2">
        <v>771</v>
      </c>
      <c r="G644" s="2"/>
      <c r="H644" s="2"/>
      <c r="I644" s="2"/>
    </row>
    <row r="645" spans="1:9" x14ac:dyDescent="0.3">
      <c r="A645" s="1" t="s">
        <v>838</v>
      </c>
      <c r="B645" s="1">
        <v>2014</v>
      </c>
      <c r="C645" s="1" t="s">
        <v>979</v>
      </c>
      <c r="D645" s="2">
        <v>74</v>
      </c>
      <c r="E645" s="2">
        <v>1949</v>
      </c>
      <c r="F645" s="2">
        <v>2023</v>
      </c>
      <c r="G645" s="2"/>
      <c r="H645" s="2"/>
      <c r="I645" s="2"/>
    </row>
    <row r="646" spans="1:9" x14ac:dyDescent="0.3">
      <c r="A646" s="1" t="s">
        <v>838</v>
      </c>
      <c r="B646" s="1">
        <v>2014</v>
      </c>
      <c r="C646" s="1" t="s">
        <v>980</v>
      </c>
      <c r="D646" s="2">
        <v>21</v>
      </c>
      <c r="E646" s="2">
        <v>60</v>
      </c>
      <c r="F646" s="2">
        <v>81</v>
      </c>
      <c r="G646" s="2"/>
      <c r="H646" s="2"/>
      <c r="I646" s="2"/>
    </row>
    <row r="647" spans="1:9" x14ac:dyDescent="0.3">
      <c r="A647" s="1" t="s">
        <v>838</v>
      </c>
      <c r="B647" s="1">
        <v>2014</v>
      </c>
      <c r="C647" s="1" t="s">
        <v>981</v>
      </c>
      <c r="D647" s="2">
        <v>93</v>
      </c>
      <c r="E647" s="2">
        <v>787</v>
      </c>
      <c r="F647" s="2">
        <v>880</v>
      </c>
      <c r="G647" s="2"/>
      <c r="H647" s="2"/>
      <c r="I647" s="2"/>
    </row>
    <row r="648" spans="1:9" x14ac:dyDescent="0.3">
      <c r="A648" s="1" t="s">
        <v>838</v>
      </c>
      <c r="B648" s="1">
        <v>2014</v>
      </c>
      <c r="C648" s="1" t="s">
        <v>982</v>
      </c>
      <c r="D648" s="2">
        <v>28</v>
      </c>
      <c r="E648" s="2">
        <v>157</v>
      </c>
      <c r="F648" s="2">
        <v>185</v>
      </c>
      <c r="G648" s="2"/>
      <c r="H648" s="2"/>
      <c r="I648" s="2"/>
    </row>
    <row r="649" spans="1:9" x14ac:dyDescent="0.3">
      <c r="A649" s="1" t="s">
        <v>838</v>
      </c>
      <c r="B649" s="1">
        <v>2014</v>
      </c>
      <c r="C649" s="1" t="s">
        <v>983</v>
      </c>
      <c r="D649" s="2">
        <v>63</v>
      </c>
      <c r="E649" s="2">
        <v>375</v>
      </c>
      <c r="F649" s="2">
        <v>438</v>
      </c>
      <c r="G649" s="2"/>
      <c r="H649" s="2"/>
      <c r="I649" s="2"/>
    </row>
    <row r="650" spans="1:9" x14ac:dyDescent="0.3">
      <c r="A650" s="1" t="s">
        <v>838</v>
      </c>
      <c r="B650" s="1">
        <v>2014</v>
      </c>
      <c r="C650" s="1" t="s">
        <v>984</v>
      </c>
      <c r="D650" s="2">
        <v>19</v>
      </c>
      <c r="E650" s="2">
        <v>113</v>
      </c>
      <c r="F650" s="2">
        <v>132</v>
      </c>
      <c r="G650" s="2"/>
      <c r="H650" s="2"/>
      <c r="I650" s="2"/>
    </row>
    <row r="651" spans="1:9" x14ac:dyDescent="0.3">
      <c r="A651" s="1" t="s">
        <v>838</v>
      </c>
      <c r="B651" s="1">
        <v>2014</v>
      </c>
      <c r="C651" s="1" t="s">
        <v>985</v>
      </c>
      <c r="D651" s="2">
        <v>31</v>
      </c>
      <c r="E651" s="2">
        <v>2876</v>
      </c>
      <c r="F651" s="2">
        <v>2907</v>
      </c>
      <c r="G651" s="2"/>
      <c r="H651" s="2"/>
      <c r="I651" s="2"/>
    </row>
    <row r="652" spans="1:9" x14ac:dyDescent="0.3">
      <c r="A652" s="1" t="s">
        <v>838</v>
      </c>
      <c r="B652" s="1">
        <v>2014</v>
      </c>
      <c r="C652" s="1" t="s">
        <v>986</v>
      </c>
      <c r="D652" s="2"/>
      <c r="E652" s="2">
        <v>89</v>
      </c>
      <c r="F652" s="2">
        <v>89</v>
      </c>
      <c r="G652" s="2"/>
      <c r="H652" s="2"/>
      <c r="I652" s="2"/>
    </row>
    <row r="653" spans="1:9" x14ac:dyDescent="0.3">
      <c r="A653" s="1" t="s">
        <v>838</v>
      </c>
      <c r="B653" s="1">
        <v>2014</v>
      </c>
      <c r="C653" s="1" t="s">
        <v>386</v>
      </c>
      <c r="D653" s="2">
        <v>72</v>
      </c>
      <c r="E653" s="2">
        <v>479</v>
      </c>
      <c r="F653" s="2">
        <v>551</v>
      </c>
      <c r="G653" s="2"/>
      <c r="H653" s="2"/>
      <c r="I653" s="2"/>
    </row>
    <row r="654" spans="1:9" x14ac:dyDescent="0.3">
      <c r="A654" s="1" t="s">
        <v>838</v>
      </c>
      <c r="B654" s="1">
        <v>2014</v>
      </c>
      <c r="C654" s="1" t="s">
        <v>388</v>
      </c>
      <c r="D654" s="2">
        <v>34</v>
      </c>
      <c r="E654" s="2">
        <v>118</v>
      </c>
      <c r="F654" s="2">
        <v>152</v>
      </c>
      <c r="G654" s="2"/>
      <c r="H654" s="2"/>
      <c r="I654" s="2"/>
    </row>
    <row r="655" spans="1:9" x14ac:dyDescent="0.3">
      <c r="A655" s="1" t="s">
        <v>838</v>
      </c>
      <c r="B655" s="1">
        <v>2014</v>
      </c>
      <c r="C655" s="1" t="s">
        <v>389</v>
      </c>
      <c r="D655" s="2">
        <v>93</v>
      </c>
      <c r="E655" s="2">
        <v>787</v>
      </c>
      <c r="F655" s="2">
        <v>880</v>
      </c>
      <c r="G655" s="2"/>
      <c r="H655" s="2"/>
      <c r="I655" s="2"/>
    </row>
    <row r="656" spans="1:9" x14ac:dyDescent="0.3">
      <c r="A656" s="1" t="s">
        <v>838</v>
      </c>
      <c r="B656" s="1">
        <v>2014</v>
      </c>
      <c r="C656" s="1" t="s">
        <v>381</v>
      </c>
      <c r="D656" s="2">
        <v>239</v>
      </c>
      <c r="E656" s="2">
        <v>1470</v>
      </c>
      <c r="F656" s="2">
        <v>1709</v>
      </c>
      <c r="G656" s="2"/>
      <c r="H656" s="2"/>
      <c r="I656" s="2"/>
    </row>
    <row r="657" spans="1:9" x14ac:dyDescent="0.3">
      <c r="A657" s="1" t="s">
        <v>838</v>
      </c>
      <c r="B657" s="1">
        <v>2014</v>
      </c>
      <c r="C657" s="1" t="s">
        <v>380</v>
      </c>
      <c r="D657" s="2">
        <v>164</v>
      </c>
      <c r="E657" s="2">
        <v>1739</v>
      </c>
      <c r="F657" s="2">
        <v>1903</v>
      </c>
      <c r="G657" s="2"/>
      <c r="H657" s="2"/>
      <c r="I657" s="2"/>
    </row>
    <row r="658" spans="1:9" x14ac:dyDescent="0.3">
      <c r="A658" s="1" t="s">
        <v>838</v>
      </c>
      <c r="B658" s="1">
        <v>2014</v>
      </c>
      <c r="C658" s="1" t="s">
        <v>382</v>
      </c>
      <c r="D658" s="2">
        <v>15</v>
      </c>
      <c r="E658" s="2">
        <v>80</v>
      </c>
      <c r="F658" s="2">
        <v>95</v>
      </c>
      <c r="G658" s="2"/>
      <c r="H658" s="2"/>
      <c r="I658" s="2"/>
    </row>
    <row r="659" spans="1:9" x14ac:dyDescent="0.3">
      <c r="A659" s="1" t="s">
        <v>838</v>
      </c>
      <c r="B659" s="1">
        <v>2014</v>
      </c>
      <c r="C659" s="1" t="s">
        <v>384</v>
      </c>
      <c r="D659" s="2">
        <v>39</v>
      </c>
      <c r="E659" s="2">
        <v>1885</v>
      </c>
      <c r="F659" s="2">
        <v>1924</v>
      </c>
      <c r="G659" s="2"/>
      <c r="H659" s="2"/>
      <c r="I659" s="2"/>
    </row>
    <row r="660" spans="1:9" x14ac:dyDescent="0.3">
      <c r="A660" s="1" t="s">
        <v>838</v>
      </c>
      <c r="B660" s="1">
        <v>2014</v>
      </c>
      <c r="C660" s="1" t="s">
        <v>385</v>
      </c>
      <c r="D660" s="2">
        <v>27</v>
      </c>
      <c r="E660" s="2">
        <v>1885</v>
      </c>
      <c r="F660" s="2">
        <v>1912</v>
      </c>
      <c r="G660" s="2"/>
      <c r="H660" s="2"/>
      <c r="I660" s="2"/>
    </row>
    <row r="661" spans="1:9" x14ac:dyDescent="0.3">
      <c r="A661" s="1" t="s">
        <v>838</v>
      </c>
      <c r="B661" s="1">
        <v>2014</v>
      </c>
      <c r="C661" s="1" t="s">
        <v>394</v>
      </c>
      <c r="D661" s="2">
        <v>15</v>
      </c>
      <c r="E661" s="2">
        <v>58</v>
      </c>
      <c r="F661" s="2">
        <v>73</v>
      </c>
      <c r="G661" s="2"/>
      <c r="H661" s="2"/>
      <c r="I661" s="2"/>
    </row>
    <row r="662" spans="1:9" x14ac:dyDescent="0.3">
      <c r="A662" s="1" t="s">
        <v>838</v>
      </c>
      <c r="B662" s="1">
        <v>2014</v>
      </c>
      <c r="C662" s="1" t="s">
        <v>987</v>
      </c>
      <c r="D662" s="2">
        <v>300</v>
      </c>
      <c r="E662" s="2">
        <v>7046</v>
      </c>
      <c r="F662" s="2">
        <v>7346</v>
      </c>
      <c r="G662" s="2"/>
      <c r="H662" s="2"/>
      <c r="I662" s="2"/>
    </row>
    <row r="663" spans="1:9" x14ac:dyDescent="0.3">
      <c r="A663" s="1" t="s">
        <v>838</v>
      </c>
      <c r="B663" s="1">
        <v>2014</v>
      </c>
      <c r="C663" s="1" t="s">
        <v>306</v>
      </c>
      <c r="D663" s="2">
        <v>14</v>
      </c>
      <c r="E663" s="2">
        <v>307</v>
      </c>
      <c r="F663" s="2">
        <v>321</v>
      </c>
      <c r="G663" s="2"/>
      <c r="H663" s="2"/>
      <c r="I663" s="2"/>
    </row>
    <row r="664" spans="1:9" x14ac:dyDescent="0.3">
      <c r="A664" s="1" t="s">
        <v>838</v>
      </c>
      <c r="B664" s="1">
        <v>2014</v>
      </c>
      <c r="C664" s="1" t="s">
        <v>303</v>
      </c>
      <c r="D664" s="2">
        <v>19</v>
      </c>
      <c r="E664" s="2">
        <v>203</v>
      </c>
      <c r="F664" s="2">
        <v>222</v>
      </c>
      <c r="G664" s="2"/>
      <c r="H664" s="2"/>
      <c r="I664" s="2"/>
    </row>
    <row r="665" spans="1:9" x14ac:dyDescent="0.3">
      <c r="A665" s="1" t="s">
        <v>838</v>
      </c>
      <c r="B665" s="1">
        <v>2014</v>
      </c>
      <c r="C665" s="1" t="s">
        <v>307</v>
      </c>
      <c r="D665" s="2">
        <v>25</v>
      </c>
      <c r="E665" s="2">
        <v>628</v>
      </c>
      <c r="F665" s="2">
        <v>653</v>
      </c>
      <c r="G665" s="2"/>
      <c r="H665" s="2"/>
      <c r="I665" s="2"/>
    </row>
    <row r="666" spans="1:9" x14ac:dyDescent="0.3">
      <c r="A666" s="1" t="s">
        <v>838</v>
      </c>
      <c r="B666" s="1">
        <v>2014</v>
      </c>
      <c r="C666" s="1" t="s">
        <v>310</v>
      </c>
      <c r="D666" s="2">
        <v>2</v>
      </c>
      <c r="E666" s="2">
        <v>1649</v>
      </c>
      <c r="F666" s="2">
        <v>1651</v>
      </c>
      <c r="G666" s="2"/>
      <c r="H666" s="2"/>
      <c r="I666" s="2"/>
    </row>
    <row r="667" spans="1:9" x14ac:dyDescent="0.3">
      <c r="A667" s="1" t="s">
        <v>838</v>
      </c>
      <c r="B667" s="1">
        <v>2014</v>
      </c>
      <c r="C667" s="1" t="s">
        <v>169</v>
      </c>
      <c r="D667" s="2">
        <v>11</v>
      </c>
      <c r="E667" s="2">
        <v>20</v>
      </c>
      <c r="F667" s="2">
        <v>31</v>
      </c>
      <c r="G667" s="2"/>
      <c r="H667" s="2"/>
      <c r="I667" s="2"/>
    </row>
    <row r="668" spans="1:9" x14ac:dyDescent="0.3">
      <c r="A668" s="1" t="s">
        <v>838</v>
      </c>
      <c r="B668" s="1">
        <v>2014</v>
      </c>
      <c r="C668" s="1" t="s">
        <v>988</v>
      </c>
      <c r="D668" s="2">
        <v>53</v>
      </c>
      <c r="E668" s="2">
        <v>352</v>
      </c>
      <c r="F668" s="2">
        <v>405</v>
      </c>
      <c r="G668" s="2"/>
      <c r="H668" s="2"/>
      <c r="I668" s="2"/>
    </row>
    <row r="669" spans="1:9" x14ac:dyDescent="0.3">
      <c r="A669" s="1" t="s">
        <v>838</v>
      </c>
      <c r="B669" s="1">
        <v>2014</v>
      </c>
      <c r="C669" s="1" t="s">
        <v>315</v>
      </c>
      <c r="D669" s="2">
        <v>42</v>
      </c>
      <c r="E669" s="2">
        <v>482</v>
      </c>
      <c r="F669" s="2">
        <v>524</v>
      </c>
      <c r="G669" s="2"/>
      <c r="H669" s="2"/>
      <c r="I669" s="2"/>
    </row>
    <row r="670" spans="1:9" x14ac:dyDescent="0.3">
      <c r="A670" s="1" t="s">
        <v>838</v>
      </c>
      <c r="B670" s="1">
        <v>2014</v>
      </c>
      <c r="C670" s="1" t="s">
        <v>302</v>
      </c>
      <c r="D670" s="2">
        <v>1</v>
      </c>
      <c r="E670" s="2">
        <v>71</v>
      </c>
      <c r="F670" s="2">
        <v>72</v>
      </c>
      <c r="G670" s="2"/>
      <c r="H670" s="2"/>
      <c r="I670" s="2"/>
    </row>
    <row r="671" spans="1:9" x14ac:dyDescent="0.3">
      <c r="A671" s="1" t="s">
        <v>838</v>
      </c>
      <c r="B671" s="1">
        <v>2014</v>
      </c>
      <c r="C671" s="1" t="s">
        <v>304</v>
      </c>
      <c r="D671" s="2">
        <v>12</v>
      </c>
      <c r="E671" s="2">
        <v>1195</v>
      </c>
      <c r="F671" s="2">
        <v>1207</v>
      </c>
      <c r="G671" s="2"/>
      <c r="H671" s="2"/>
      <c r="I671" s="2"/>
    </row>
    <row r="672" spans="1:9" x14ac:dyDescent="0.3">
      <c r="A672" s="1" t="s">
        <v>838</v>
      </c>
      <c r="B672" s="1">
        <v>2014</v>
      </c>
      <c r="C672" s="1" t="s">
        <v>305</v>
      </c>
      <c r="D672" s="2">
        <v>1</v>
      </c>
      <c r="E672" s="2">
        <v>34</v>
      </c>
      <c r="F672" s="2">
        <v>35</v>
      </c>
      <c r="G672" s="2"/>
      <c r="H672" s="2"/>
      <c r="I672" s="2"/>
    </row>
    <row r="673" spans="1:9" x14ac:dyDescent="0.3">
      <c r="A673" s="1" t="s">
        <v>838</v>
      </c>
      <c r="B673" s="1">
        <v>2014</v>
      </c>
      <c r="C673" s="1" t="s">
        <v>309</v>
      </c>
      <c r="D673" s="2">
        <v>8</v>
      </c>
      <c r="E673" s="2">
        <v>996</v>
      </c>
      <c r="F673" s="2">
        <v>1004</v>
      </c>
      <c r="G673" s="2"/>
      <c r="H673" s="2"/>
      <c r="I673" s="2"/>
    </row>
    <row r="674" spans="1:9" x14ac:dyDescent="0.3">
      <c r="A674" s="1" t="s">
        <v>838</v>
      </c>
      <c r="B674" s="1">
        <v>2014</v>
      </c>
      <c r="C674" s="1" t="s">
        <v>989</v>
      </c>
      <c r="D674" s="2">
        <v>79</v>
      </c>
      <c r="E674" s="2">
        <v>764</v>
      </c>
      <c r="F674" s="2">
        <v>843</v>
      </c>
      <c r="G674" s="2"/>
      <c r="H674" s="2"/>
      <c r="I674" s="2"/>
    </row>
    <row r="675" spans="1:9" x14ac:dyDescent="0.3">
      <c r="A675" s="1" t="s">
        <v>838</v>
      </c>
      <c r="B675" s="1">
        <v>2014</v>
      </c>
      <c r="C675" s="1" t="s">
        <v>313</v>
      </c>
      <c r="D675" s="2">
        <v>23</v>
      </c>
      <c r="E675" s="2">
        <v>292</v>
      </c>
      <c r="F675" s="2">
        <v>315</v>
      </c>
      <c r="G675" s="2"/>
      <c r="H675" s="2"/>
      <c r="I675" s="2"/>
    </row>
    <row r="676" spans="1:9" x14ac:dyDescent="0.3">
      <c r="A676" s="1" t="s">
        <v>838</v>
      </c>
      <c r="B676" s="1">
        <v>2014</v>
      </c>
      <c r="C676" s="1" t="s">
        <v>990</v>
      </c>
      <c r="D676" s="2">
        <v>10</v>
      </c>
      <c r="E676" s="2">
        <v>53</v>
      </c>
      <c r="F676" s="2">
        <v>63</v>
      </c>
      <c r="G676" s="2"/>
      <c r="H676" s="2"/>
      <c r="I676" s="2"/>
    </row>
    <row r="677" spans="1:9" x14ac:dyDescent="0.3">
      <c r="A677" s="1" t="s">
        <v>838</v>
      </c>
      <c r="B677" s="1">
        <v>2014</v>
      </c>
      <c r="C677" s="1" t="s">
        <v>991</v>
      </c>
      <c r="D677" s="2">
        <v>214</v>
      </c>
      <c r="E677" s="2">
        <v>2143</v>
      </c>
      <c r="F677" s="2">
        <v>2357</v>
      </c>
      <c r="G677" s="2"/>
      <c r="H677" s="2"/>
      <c r="I677" s="2"/>
    </row>
    <row r="678" spans="1:9" x14ac:dyDescent="0.3">
      <c r="A678" s="1" t="s">
        <v>838</v>
      </c>
      <c r="B678" s="1">
        <v>2014</v>
      </c>
      <c r="C678" s="1" t="s">
        <v>992</v>
      </c>
      <c r="D678" s="2">
        <v>4</v>
      </c>
      <c r="E678" s="2">
        <v>1026</v>
      </c>
      <c r="F678" s="2">
        <v>1030</v>
      </c>
      <c r="G678" s="2"/>
      <c r="H678" s="2"/>
      <c r="I678" s="2"/>
    </row>
    <row r="679" spans="1:9" x14ac:dyDescent="0.3">
      <c r="A679" s="1" t="s">
        <v>838</v>
      </c>
      <c r="B679" s="1">
        <v>2014</v>
      </c>
      <c r="C679" s="1" t="s">
        <v>993</v>
      </c>
      <c r="D679" s="2">
        <v>1</v>
      </c>
      <c r="E679" s="2">
        <v>97</v>
      </c>
      <c r="F679" s="2">
        <v>98</v>
      </c>
      <c r="G679" s="2"/>
      <c r="H679" s="2"/>
      <c r="I679" s="2"/>
    </row>
    <row r="680" spans="1:9" x14ac:dyDescent="0.3">
      <c r="A680" s="1" t="s">
        <v>838</v>
      </c>
      <c r="B680" s="1">
        <v>2014</v>
      </c>
      <c r="C680" s="1" t="s">
        <v>994</v>
      </c>
      <c r="D680" s="2">
        <v>3</v>
      </c>
      <c r="E680" s="2">
        <v>11</v>
      </c>
      <c r="F680" s="2">
        <v>14</v>
      </c>
      <c r="G680" s="2"/>
      <c r="H680" s="2"/>
      <c r="I680" s="2"/>
    </row>
    <row r="681" spans="1:9" x14ac:dyDescent="0.3">
      <c r="A681" s="1" t="s">
        <v>838</v>
      </c>
      <c r="B681" s="1">
        <v>2014</v>
      </c>
      <c r="C681" s="1" t="s">
        <v>995</v>
      </c>
      <c r="D681" s="2">
        <v>0</v>
      </c>
      <c r="E681" s="2">
        <v>1</v>
      </c>
      <c r="F681" s="2">
        <v>1</v>
      </c>
      <c r="G681" s="2"/>
      <c r="H681" s="2"/>
      <c r="I681" s="2"/>
    </row>
    <row r="682" spans="1:9" x14ac:dyDescent="0.3">
      <c r="A682" s="1" t="s">
        <v>838</v>
      </c>
      <c r="B682" s="1">
        <v>2014</v>
      </c>
      <c r="C682" s="1" t="s">
        <v>996</v>
      </c>
      <c r="D682" s="2">
        <v>0</v>
      </c>
      <c r="E682" s="2">
        <v>917</v>
      </c>
      <c r="F682" s="2">
        <v>917</v>
      </c>
      <c r="G682" s="2"/>
      <c r="H682" s="2"/>
      <c r="I682" s="2"/>
    </row>
    <row r="683" spans="1:9" x14ac:dyDescent="0.3">
      <c r="A683" s="1" t="s">
        <v>838</v>
      </c>
      <c r="B683" s="1">
        <v>2014</v>
      </c>
      <c r="C683" s="1" t="s">
        <v>997</v>
      </c>
      <c r="D683" s="2">
        <v>0</v>
      </c>
      <c r="E683" s="2">
        <v>6</v>
      </c>
      <c r="F683" s="2">
        <v>6</v>
      </c>
      <c r="G683" s="2"/>
      <c r="H683" s="2"/>
      <c r="I683" s="2"/>
    </row>
    <row r="684" spans="1:9" x14ac:dyDescent="0.3">
      <c r="A684" s="1" t="s">
        <v>838</v>
      </c>
      <c r="B684" s="1">
        <v>2014</v>
      </c>
      <c r="C684" s="1" t="s">
        <v>998</v>
      </c>
      <c r="D684" s="2">
        <v>0</v>
      </c>
      <c r="E684" s="2">
        <v>0</v>
      </c>
      <c r="F684" s="2">
        <v>0</v>
      </c>
      <c r="G684" s="2"/>
      <c r="H684" s="2"/>
      <c r="I684" s="2"/>
    </row>
    <row r="685" spans="1:9" x14ac:dyDescent="0.3">
      <c r="A685" s="1" t="s">
        <v>838</v>
      </c>
      <c r="B685" s="1">
        <v>2014</v>
      </c>
      <c r="C685" s="1" t="s">
        <v>999</v>
      </c>
      <c r="D685" s="2">
        <v>210</v>
      </c>
      <c r="E685" s="2">
        <v>1111</v>
      </c>
      <c r="F685" s="2">
        <v>1321</v>
      </c>
      <c r="G685" s="2"/>
      <c r="H685" s="2"/>
      <c r="I685" s="2"/>
    </row>
    <row r="686" spans="1:9" x14ac:dyDescent="0.3">
      <c r="A686" s="1" t="s">
        <v>838</v>
      </c>
      <c r="B686" s="1">
        <v>2014</v>
      </c>
      <c r="C686" s="1" t="s">
        <v>1000</v>
      </c>
      <c r="D686" s="2">
        <v>8</v>
      </c>
      <c r="E686" s="2">
        <v>406</v>
      </c>
      <c r="F686" s="2">
        <v>414</v>
      </c>
      <c r="G686" s="2"/>
      <c r="H686" s="2"/>
      <c r="I686" s="2"/>
    </row>
    <row r="687" spans="1:9" x14ac:dyDescent="0.3">
      <c r="A687" s="1" t="s">
        <v>838</v>
      </c>
      <c r="B687" s="1">
        <v>2014</v>
      </c>
      <c r="C687" s="1" t="s">
        <v>1001</v>
      </c>
      <c r="D687" s="2">
        <v>189</v>
      </c>
      <c r="E687" s="2">
        <v>245</v>
      </c>
      <c r="F687" s="2">
        <v>434</v>
      </c>
      <c r="G687" s="2"/>
      <c r="H687" s="2"/>
      <c r="I687" s="2"/>
    </row>
    <row r="688" spans="1:9" x14ac:dyDescent="0.3">
      <c r="A688" s="1" t="s">
        <v>838</v>
      </c>
      <c r="B688" s="1">
        <v>2014</v>
      </c>
      <c r="C688" s="1" t="s">
        <v>1002</v>
      </c>
      <c r="D688" s="2">
        <v>12</v>
      </c>
      <c r="E688" s="2">
        <v>459</v>
      </c>
      <c r="F688" s="2">
        <v>471</v>
      </c>
      <c r="G688" s="2"/>
      <c r="H688" s="2"/>
      <c r="I688" s="2"/>
    </row>
    <row r="689" spans="1:9" x14ac:dyDescent="0.3">
      <c r="A689" s="1" t="s">
        <v>838</v>
      </c>
      <c r="B689" s="1">
        <v>2014</v>
      </c>
      <c r="C689" s="1" t="s">
        <v>120</v>
      </c>
      <c r="D689" s="2">
        <v>1</v>
      </c>
      <c r="E689" s="2">
        <v>1</v>
      </c>
      <c r="F689" s="2">
        <v>2</v>
      </c>
      <c r="G689" s="2"/>
      <c r="H689" s="2"/>
      <c r="I689" s="2"/>
    </row>
    <row r="690" spans="1:9" x14ac:dyDescent="0.3">
      <c r="A690" s="1" t="s">
        <v>838</v>
      </c>
      <c r="B690" s="1">
        <v>2014</v>
      </c>
      <c r="C690" s="1" t="s">
        <v>1003</v>
      </c>
      <c r="D690" s="2">
        <v>0</v>
      </c>
      <c r="E690" s="2">
        <v>0</v>
      </c>
      <c r="F690" s="2">
        <v>0</v>
      </c>
      <c r="G690" s="2"/>
      <c r="H690" s="2"/>
      <c r="I690" s="2"/>
    </row>
    <row r="691" spans="1:9" x14ac:dyDescent="0.3">
      <c r="A691" s="1" t="s">
        <v>838</v>
      </c>
      <c r="B691" s="1">
        <v>2014</v>
      </c>
      <c r="C691" s="1" t="s">
        <v>1004</v>
      </c>
      <c r="D691" s="2">
        <v>0</v>
      </c>
      <c r="E691" s="2">
        <v>0</v>
      </c>
      <c r="F691" s="2">
        <v>0</v>
      </c>
      <c r="G691" s="2"/>
      <c r="H691" s="2"/>
      <c r="I691" s="2"/>
    </row>
    <row r="692" spans="1:9" x14ac:dyDescent="0.3">
      <c r="A692" s="1" t="s">
        <v>838</v>
      </c>
      <c r="B692" s="1">
        <v>2014</v>
      </c>
      <c r="C692" s="1" t="s">
        <v>1005</v>
      </c>
      <c r="D692" s="2">
        <v>0</v>
      </c>
      <c r="E692" s="2">
        <v>0</v>
      </c>
      <c r="F692" s="2">
        <v>0</v>
      </c>
      <c r="G692" s="2"/>
      <c r="H692" s="2"/>
      <c r="I692" s="2"/>
    </row>
    <row r="693" spans="1:9" x14ac:dyDescent="0.3">
      <c r="A693" s="1" t="s">
        <v>838</v>
      </c>
      <c r="B693" s="1">
        <v>2014</v>
      </c>
      <c r="C693" s="1" t="s">
        <v>1006</v>
      </c>
      <c r="D693" s="2">
        <v>0</v>
      </c>
      <c r="E693" s="2">
        <v>0</v>
      </c>
      <c r="F693" s="2">
        <v>0</v>
      </c>
      <c r="G693" s="2"/>
      <c r="H693" s="2"/>
      <c r="I693" s="2"/>
    </row>
    <row r="694" spans="1:9" x14ac:dyDescent="0.3">
      <c r="A694" s="1" t="s">
        <v>838</v>
      </c>
      <c r="B694" s="1">
        <v>2014</v>
      </c>
      <c r="C694" s="1" t="s">
        <v>1007</v>
      </c>
      <c r="D694" s="2">
        <v>0</v>
      </c>
      <c r="E694" s="2">
        <v>0</v>
      </c>
      <c r="F694" s="2">
        <v>0</v>
      </c>
      <c r="G694" s="2"/>
      <c r="H694" s="2"/>
      <c r="I694" s="2"/>
    </row>
    <row r="695" spans="1:9" x14ac:dyDescent="0.3">
      <c r="A695" s="1" t="s">
        <v>838</v>
      </c>
      <c r="B695" s="1">
        <v>2014</v>
      </c>
      <c r="C695" s="1" t="s">
        <v>1008</v>
      </c>
      <c r="D695" s="2">
        <v>0</v>
      </c>
      <c r="E695" s="2">
        <v>0</v>
      </c>
      <c r="F695" s="2">
        <v>0</v>
      </c>
      <c r="G695" s="2"/>
      <c r="H695" s="2"/>
      <c r="I695" s="2"/>
    </row>
    <row r="696" spans="1:9" x14ac:dyDescent="0.3">
      <c r="A696" s="1" t="s">
        <v>838</v>
      </c>
      <c r="B696" s="1">
        <v>2014</v>
      </c>
      <c r="C696" s="1" t="s">
        <v>1009</v>
      </c>
      <c r="D696" s="2">
        <v>0</v>
      </c>
      <c r="E696" s="2">
        <v>0</v>
      </c>
      <c r="F696" s="2">
        <v>0</v>
      </c>
      <c r="G696" s="2"/>
      <c r="H696" s="2"/>
      <c r="I696" s="2"/>
    </row>
    <row r="697" spans="1:9" x14ac:dyDescent="0.3">
      <c r="A697" s="1" t="s">
        <v>838</v>
      </c>
      <c r="B697" s="1">
        <v>2014</v>
      </c>
      <c r="C697" s="1" t="s">
        <v>1010</v>
      </c>
      <c r="D697" s="2">
        <v>0</v>
      </c>
      <c r="E697" s="2">
        <v>0</v>
      </c>
      <c r="F697" s="2">
        <v>0</v>
      </c>
      <c r="G697" s="2"/>
      <c r="H697" s="2"/>
      <c r="I697" s="2"/>
    </row>
    <row r="698" spans="1:9" x14ac:dyDescent="0.3">
      <c r="A698" s="1" t="s">
        <v>838</v>
      </c>
      <c r="B698" s="1">
        <v>2014</v>
      </c>
      <c r="C698" s="1" t="s">
        <v>1011</v>
      </c>
      <c r="D698" s="2">
        <v>0</v>
      </c>
      <c r="E698" s="2">
        <v>0</v>
      </c>
      <c r="F698" s="2">
        <v>0</v>
      </c>
      <c r="G698" s="2"/>
      <c r="H698" s="2"/>
      <c r="I698" s="2"/>
    </row>
    <row r="699" spans="1:9" x14ac:dyDescent="0.3">
      <c r="A699" s="1" t="s">
        <v>838</v>
      </c>
      <c r="B699" s="1">
        <v>2014</v>
      </c>
      <c r="C699" s="1" t="s">
        <v>1012</v>
      </c>
      <c r="D699" s="2">
        <v>0</v>
      </c>
      <c r="E699" s="2">
        <v>0</v>
      </c>
      <c r="F699" s="2">
        <v>0</v>
      </c>
      <c r="G699" s="2"/>
      <c r="H699" s="2"/>
      <c r="I699" s="2"/>
    </row>
    <row r="700" spans="1:9" x14ac:dyDescent="0.3">
      <c r="A700" s="1" t="s">
        <v>838</v>
      </c>
      <c r="B700" s="1">
        <v>2014</v>
      </c>
      <c r="C700" s="1" t="s">
        <v>1013</v>
      </c>
      <c r="D700" s="2">
        <v>0</v>
      </c>
      <c r="E700" s="2">
        <v>0</v>
      </c>
      <c r="F700" s="2">
        <v>0</v>
      </c>
      <c r="G700" s="2"/>
      <c r="H700" s="2"/>
      <c r="I700" s="2"/>
    </row>
    <row r="701" spans="1:9" x14ac:dyDescent="0.3">
      <c r="A701" s="1" t="s">
        <v>838</v>
      </c>
      <c r="B701" s="1">
        <v>2014</v>
      </c>
      <c r="C701" s="1" t="s">
        <v>1014</v>
      </c>
      <c r="D701" s="2">
        <v>0</v>
      </c>
      <c r="E701" s="2">
        <v>0</v>
      </c>
      <c r="F701" s="2">
        <v>0</v>
      </c>
      <c r="G701" s="2"/>
      <c r="H701" s="2"/>
      <c r="I701" s="2"/>
    </row>
    <row r="702" spans="1:9" x14ac:dyDescent="0.3">
      <c r="A702" s="1" t="s">
        <v>838</v>
      </c>
      <c r="B702" s="1">
        <v>2014</v>
      </c>
      <c r="C702" s="1" t="s">
        <v>1015</v>
      </c>
      <c r="D702" s="2">
        <v>0</v>
      </c>
      <c r="E702" s="2">
        <v>0</v>
      </c>
      <c r="F702" s="2">
        <v>0</v>
      </c>
      <c r="G702" s="2"/>
      <c r="H702" s="2"/>
      <c r="I702" s="2"/>
    </row>
    <row r="703" spans="1:9" x14ac:dyDescent="0.3">
      <c r="A703" s="1" t="s">
        <v>838</v>
      </c>
      <c r="B703" s="1">
        <v>2014</v>
      </c>
      <c r="C703" s="1" t="s">
        <v>1016</v>
      </c>
      <c r="D703" s="2">
        <v>0</v>
      </c>
      <c r="E703" s="2">
        <v>0</v>
      </c>
      <c r="F703" s="2">
        <v>0</v>
      </c>
      <c r="G703" s="2"/>
      <c r="H703" s="2"/>
      <c r="I703" s="2"/>
    </row>
    <row r="704" spans="1:9" x14ac:dyDescent="0.3">
      <c r="A704" s="1" t="s">
        <v>838</v>
      </c>
      <c r="B704" s="1">
        <v>2014</v>
      </c>
      <c r="C704" s="1" t="s">
        <v>1017</v>
      </c>
      <c r="D704" s="2">
        <v>0</v>
      </c>
      <c r="E704" s="2">
        <v>0</v>
      </c>
      <c r="F704" s="2">
        <v>0</v>
      </c>
      <c r="G704" s="2"/>
      <c r="H704" s="2"/>
      <c r="I704" s="2"/>
    </row>
    <row r="705" spans="1:9" x14ac:dyDescent="0.3">
      <c r="A705" s="1" t="s">
        <v>838</v>
      </c>
      <c r="B705" s="1">
        <v>2014</v>
      </c>
      <c r="C705" s="1" t="s">
        <v>1018</v>
      </c>
      <c r="D705" s="2">
        <v>0</v>
      </c>
      <c r="E705" s="2">
        <v>0</v>
      </c>
      <c r="F705" s="2">
        <v>0</v>
      </c>
      <c r="G705" s="2"/>
      <c r="H705" s="2"/>
      <c r="I705" s="2"/>
    </row>
    <row r="706" spans="1:9" x14ac:dyDescent="0.3">
      <c r="A706" s="1" t="s">
        <v>838</v>
      </c>
      <c r="B706" s="1">
        <v>2014</v>
      </c>
      <c r="C706" s="1" t="s">
        <v>1019</v>
      </c>
      <c r="D706" s="2">
        <v>0</v>
      </c>
      <c r="E706" s="2">
        <v>0</v>
      </c>
      <c r="F706" s="2">
        <v>0</v>
      </c>
      <c r="G706" s="2"/>
      <c r="H706" s="2"/>
      <c r="I706" s="2"/>
    </row>
    <row r="707" spans="1:9" x14ac:dyDescent="0.3">
      <c r="A707" s="1" t="s">
        <v>838</v>
      </c>
      <c r="B707" s="1">
        <v>2014</v>
      </c>
      <c r="C707" s="1" t="s">
        <v>1020</v>
      </c>
      <c r="D707" s="2">
        <v>0</v>
      </c>
      <c r="E707" s="2">
        <v>0</v>
      </c>
      <c r="F707" s="2">
        <v>0</v>
      </c>
      <c r="G707" s="2"/>
      <c r="H707" s="2"/>
      <c r="I707" s="2"/>
    </row>
    <row r="708" spans="1:9" x14ac:dyDescent="0.3">
      <c r="A708" s="1" t="s">
        <v>838</v>
      </c>
      <c r="B708" s="1">
        <v>2014</v>
      </c>
      <c r="C708" s="1" t="s">
        <v>1021</v>
      </c>
      <c r="D708" s="2">
        <v>0</v>
      </c>
      <c r="E708" s="2">
        <v>0</v>
      </c>
      <c r="F708" s="2">
        <v>0</v>
      </c>
      <c r="G708" s="2"/>
      <c r="H708" s="2"/>
      <c r="I708" s="2"/>
    </row>
    <row r="709" spans="1:9" x14ac:dyDescent="0.3">
      <c r="A709" s="1" t="s">
        <v>838</v>
      </c>
      <c r="B709" s="1">
        <v>2014</v>
      </c>
      <c r="C709" s="1" t="s">
        <v>1022</v>
      </c>
      <c r="D709" s="2">
        <v>360</v>
      </c>
      <c r="E709" s="2">
        <v>2711</v>
      </c>
      <c r="F709" s="2">
        <v>3071</v>
      </c>
      <c r="G709" s="2"/>
      <c r="H709" s="2"/>
      <c r="I709" s="2"/>
    </row>
    <row r="710" spans="1:9" x14ac:dyDescent="0.3">
      <c r="A710" s="1" t="s">
        <v>838</v>
      </c>
      <c r="B710" s="1">
        <v>2014</v>
      </c>
      <c r="C710" s="1" t="s">
        <v>1023</v>
      </c>
      <c r="D710" s="2">
        <v>0</v>
      </c>
      <c r="E710" s="2">
        <v>0</v>
      </c>
      <c r="F710" s="2">
        <v>0</v>
      </c>
      <c r="G710" s="2"/>
      <c r="H710" s="2"/>
      <c r="I710" s="2"/>
    </row>
    <row r="711" spans="1:9" x14ac:dyDescent="0.3">
      <c r="A711" s="1" t="s">
        <v>838</v>
      </c>
      <c r="B711" s="1">
        <v>2014</v>
      </c>
      <c r="C711" s="1" t="s">
        <v>1024</v>
      </c>
      <c r="D711" s="2">
        <v>0</v>
      </c>
      <c r="E711" s="2"/>
      <c r="F711" s="2">
        <v>0</v>
      </c>
      <c r="G711" s="2"/>
      <c r="H711" s="2"/>
      <c r="I711" s="2"/>
    </row>
    <row r="712" spans="1:9" x14ac:dyDescent="0.3">
      <c r="A712" s="1" t="s">
        <v>838</v>
      </c>
      <c r="B712" s="1">
        <v>2014</v>
      </c>
      <c r="C712" s="1" t="s">
        <v>1025</v>
      </c>
      <c r="D712" s="2">
        <v>0</v>
      </c>
      <c r="E712" s="2">
        <v>0</v>
      </c>
      <c r="F712" s="2">
        <v>0</v>
      </c>
      <c r="G712" s="2"/>
      <c r="H712" s="2"/>
      <c r="I712" s="2"/>
    </row>
    <row r="713" spans="1:9" x14ac:dyDescent="0.3">
      <c r="A713" s="1" t="s">
        <v>838</v>
      </c>
      <c r="B713" s="1">
        <v>2014</v>
      </c>
      <c r="C713" s="1" t="s">
        <v>1026</v>
      </c>
      <c r="D713" s="2">
        <v>0</v>
      </c>
      <c r="E713" s="2">
        <v>0</v>
      </c>
      <c r="F713" s="2">
        <v>0</v>
      </c>
      <c r="G713" s="2"/>
      <c r="H713" s="2"/>
      <c r="I713" s="2"/>
    </row>
    <row r="714" spans="1:9" x14ac:dyDescent="0.3">
      <c r="A714" s="1" t="s">
        <v>838</v>
      </c>
      <c r="B714" s="1">
        <v>2014</v>
      </c>
      <c r="C714" s="1" t="s">
        <v>1027</v>
      </c>
      <c r="D714" s="2">
        <v>0</v>
      </c>
      <c r="E714" s="2">
        <v>0</v>
      </c>
      <c r="F714" s="2">
        <v>0</v>
      </c>
      <c r="G714" s="2"/>
      <c r="H714" s="2"/>
      <c r="I714" s="2"/>
    </row>
    <row r="715" spans="1:9" x14ac:dyDescent="0.3">
      <c r="A715" s="1" t="s">
        <v>838</v>
      </c>
      <c r="B715" s="1">
        <v>2014</v>
      </c>
      <c r="C715" s="1" t="s">
        <v>1028</v>
      </c>
      <c r="D715" s="2">
        <v>0</v>
      </c>
      <c r="E715" s="2">
        <v>0</v>
      </c>
      <c r="F715" s="2">
        <v>0</v>
      </c>
      <c r="G715" s="2"/>
      <c r="H715" s="2"/>
      <c r="I715" s="2"/>
    </row>
    <row r="716" spans="1:9" x14ac:dyDescent="0.3">
      <c r="A716" s="1" t="s">
        <v>838</v>
      </c>
      <c r="B716" s="1">
        <v>2014</v>
      </c>
      <c r="C716" s="1" t="s">
        <v>1029</v>
      </c>
      <c r="D716" s="2">
        <v>0</v>
      </c>
      <c r="E716" s="2">
        <v>0</v>
      </c>
      <c r="F716" s="2">
        <v>0</v>
      </c>
      <c r="G716" s="2"/>
      <c r="H716" s="2"/>
      <c r="I716" s="2"/>
    </row>
    <row r="717" spans="1:9" x14ac:dyDescent="0.3">
      <c r="A717" s="1" t="s">
        <v>838</v>
      </c>
      <c r="B717" s="1">
        <v>2014</v>
      </c>
      <c r="C717" s="1" t="s">
        <v>1030</v>
      </c>
      <c r="D717" s="2">
        <v>0</v>
      </c>
      <c r="E717" s="2">
        <v>0</v>
      </c>
      <c r="F717" s="2">
        <v>0</v>
      </c>
      <c r="G717" s="2"/>
      <c r="H717" s="2"/>
      <c r="I717" s="2"/>
    </row>
    <row r="718" spans="1:9" x14ac:dyDescent="0.3">
      <c r="A718" s="1" t="s">
        <v>838</v>
      </c>
      <c r="B718" s="1">
        <v>2014</v>
      </c>
      <c r="C718" s="1" t="s">
        <v>1031</v>
      </c>
      <c r="D718" s="2">
        <v>0</v>
      </c>
      <c r="E718" s="2">
        <v>0</v>
      </c>
      <c r="F718" s="2">
        <v>0</v>
      </c>
      <c r="G718" s="2"/>
      <c r="H718" s="2"/>
      <c r="I718" s="2"/>
    </row>
    <row r="719" spans="1:9" x14ac:dyDescent="0.3">
      <c r="A719" s="1" t="s">
        <v>838</v>
      </c>
      <c r="B719" s="1">
        <v>2014</v>
      </c>
      <c r="C719" s="1" t="s">
        <v>1032</v>
      </c>
      <c r="D719" s="2">
        <v>0</v>
      </c>
      <c r="E719" s="2">
        <v>0</v>
      </c>
      <c r="F719" s="2">
        <v>0</v>
      </c>
      <c r="G719" s="2"/>
      <c r="H719" s="2"/>
      <c r="I719" s="2"/>
    </row>
    <row r="720" spans="1:9" x14ac:dyDescent="0.3">
      <c r="A720" s="1" t="s">
        <v>838</v>
      </c>
      <c r="B720" s="1">
        <v>2014</v>
      </c>
      <c r="C720" s="1" t="s">
        <v>128</v>
      </c>
      <c r="D720" s="2">
        <v>0</v>
      </c>
      <c r="E720" s="2">
        <v>0</v>
      </c>
      <c r="F720" s="2">
        <v>0</v>
      </c>
      <c r="G720" s="2"/>
      <c r="H720" s="2"/>
      <c r="I720" s="2"/>
    </row>
    <row r="721" spans="1:9" x14ac:dyDescent="0.3">
      <c r="A721" s="1" t="s">
        <v>838</v>
      </c>
      <c r="B721" s="1">
        <v>2014</v>
      </c>
      <c r="C721" s="1" t="s">
        <v>1033</v>
      </c>
      <c r="D721" s="2">
        <v>360</v>
      </c>
      <c r="E721" s="2">
        <v>2711</v>
      </c>
      <c r="F721" s="2">
        <v>3071</v>
      </c>
      <c r="G721" s="2"/>
      <c r="H721" s="2"/>
      <c r="I721" s="2"/>
    </row>
    <row r="722" spans="1:9" x14ac:dyDescent="0.3">
      <c r="A722" s="1" t="s">
        <v>838</v>
      </c>
      <c r="B722" s="1">
        <v>2014</v>
      </c>
      <c r="C722" s="1" t="s">
        <v>1034</v>
      </c>
      <c r="D722" s="2"/>
      <c r="E722" s="2"/>
      <c r="F722" s="2">
        <v>0</v>
      </c>
      <c r="G722" s="2"/>
      <c r="H722" s="2"/>
      <c r="I722" s="2"/>
    </row>
    <row r="723" spans="1:9" x14ac:dyDescent="0.3">
      <c r="A723" s="1" t="s">
        <v>838</v>
      </c>
      <c r="B723" s="1">
        <v>2014</v>
      </c>
      <c r="C723" s="1" t="s">
        <v>1035</v>
      </c>
      <c r="D723" s="2"/>
      <c r="E723" s="2"/>
      <c r="F723" s="2">
        <v>0</v>
      </c>
      <c r="G723" s="2"/>
      <c r="H723" s="2"/>
      <c r="I723" s="2"/>
    </row>
    <row r="724" spans="1:9" x14ac:dyDescent="0.3">
      <c r="A724" s="1" t="s">
        <v>838</v>
      </c>
      <c r="B724" s="1">
        <v>2014</v>
      </c>
      <c r="C724" s="1" t="s">
        <v>353</v>
      </c>
      <c r="D724" s="2"/>
      <c r="E724" s="2"/>
      <c r="F724" s="2">
        <v>0</v>
      </c>
      <c r="G724" s="2"/>
      <c r="H724" s="2"/>
      <c r="I724" s="2"/>
    </row>
    <row r="725" spans="1:9" x14ac:dyDescent="0.3">
      <c r="A725" s="1" t="s">
        <v>838</v>
      </c>
      <c r="B725" s="1">
        <v>2014</v>
      </c>
      <c r="C725" s="1" t="s">
        <v>1036</v>
      </c>
      <c r="D725" s="2">
        <v>0</v>
      </c>
      <c r="E725" s="2">
        <v>0</v>
      </c>
      <c r="F725" s="2">
        <v>0</v>
      </c>
      <c r="G725" s="2"/>
      <c r="H725" s="2"/>
      <c r="I725" s="2"/>
    </row>
    <row r="726" spans="1:9" x14ac:dyDescent="0.3">
      <c r="A726" s="1" t="s">
        <v>838</v>
      </c>
      <c r="B726" s="1">
        <v>2014</v>
      </c>
      <c r="C726" s="1" t="s">
        <v>1037</v>
      </c>
      <c r="D726" s="2">
        <v>0</v>
      </c>
      <c r="E726" s="2">
        <v>0</v>
      </c>
      <c r="F726" s="2">
        <v>0</v>
      </c>
      <c r="G726" s="2"/>
      <c r="H726" s="2"/>
      <c r="I726" s="2"/>
    </row>
    <row r="727" spans="1:9" x14ac:dyDescent="0.3">
      <c r="A727" s="1" t="s">
        <v>838</v>
      </c>
      <c r="B727" s="1">
        <v>2014</v>
      </c>
      <c r="C727" s="1" t="s">
        <v>1038</v>
      </c>
      <c r="D727" s="2">
        <v>1</v>
      </c>
      <c r="E727" s="2">
        <v>0</v>
      </c>
      <c r="F727" s="2">
        <v>1</v>
      </c>
      <c r="G727" s="2"/>
      <c r="H727" s="2"/>
      <c r="I727" s="2"/>
    </row>
    <row r="728" spans="1:9" x14ac:dyDescent="0.3">
      <c r="A728" s="1" t="s">
        <v>838</v>
      </c>
      <c r="B728" s="1">
        <v>2014</v>
      </c>
      <c r="C728" s="1" t="s">
        <v>1039</v>
      </c>
      <c r="D728" s="2"/>
      <c r="E728" s="2"/>
      <c r="F728" s="2">
        <v>0</v>
      </c>
      <c r="G728" s="2"/>
      <c r="H728" s="2"/>
      <c r="I728" s="2"/>
    </row>
    <row r="729" spans="1:9" x14ac:dyDescent="0.3">
      <c r="A729" s="1" t="s">
        <v>838</v>
      </c>
      <c r="B729" s="1">
        <v>2014</v>
      </c>
      <c r="C729" s="1" t="s">
        <v>1040</v>
      </c>
      <c r="D729" s="2"/>
      <c r="E729" s="2"/>
      <c r="F729" s="2">
        <v>0</v>
      </c>
      <c r="G729" s="2"/>
      <c r="H729" s="2"/>
      <c r="I729" s="2"/>
    </row>
    <row r="730" spans="1:9" x14ac:dyDescent="0.3">
      <c r="A730" s="1" t="s">
        <v>838</v>
      </c>
      <c r="B730" s="1">
        <v>2014</v>
      </c>
      <c r="C730" s="1" t="s">
        <v>1041</v>
      </c>
      <c r="D730" s="2">
        <v>0</v>
      </c>
      <c r="E730" s="2">
        <v>2</v>
      </c>
      <c r="F730" s="2">
        <v>2</v>
      </c>
      <c r="G730" s="2"/>
      <c r="H730" s="2"/>
      <c r="I730" s="2"/>
    </row>
    <row r="731" spans="1:9" x14ac:dyDescent="0.3">
      <c r="A731" s="1" t="s">
        <v>838</v>
      </c>
      <c r="B731" s="1">
        <v>2014</v>
      </c>
      <c r="C731" s="1" t="s">
        <v>1042</v>
      </c>
      <c r="D731" s="2">
        <v>1</v>
      </c>
      <c r="E731" s="2">
        <v>20</v>
      </c>
      <c r="F731" s="2">
        <v>21</v>
      </c>
      <c r="G731" s="2"/>
      <c r="H731" s="2"/>
      <c r="I731" s="2"/>
    </row>
    <row r="732" spans="1:9" x14ac:dyDescent="0.3">
      <c r="A732" s="1" t="s">
        <v>838</v>
      </c>
      <c r="B732" s="1">
        <v>2014</v>
      </c>
      <c r="C732" s="1" t="s">
        <v>1043</v>
      </c>
      <c r="D732" s="2">
        <v>264</v>
      </c>
      <c r="E732" s="2">
        <v>1576</v>
      </c>
      <c r="F732" s="2">
        <v>1840</v>
      </c>
      <c r="G732" s="2"/>
      <c r="H732" s="2"/>
      <c r="I732" s="2"/>
    </row>
    <row r="733" spans="1:9" x14ac:dyDescent="0.3">
      <c r="A733" s="1" t="s">
        <v>838</v>
      </c>
      <c r="B733" s="1">
        <v>2014</v>
      </c>
      <c r="C733" s="1" t="s">
        <v>1044</v>
      </c>
      <c r="D733" s="2">
        <v>26</v>
      </c>
      <c r="E733" s="2">
        <v>266</v>
      </c>
      <c r="F733" s="2">
        <v>292</v>
      </c>
      <c r="G733" s="2"/>
      <c r="H733" s="2"/>
      <c r="I733" s="2"/>
    </row>
    <row r="734" spans="1:9" x14ac:dyDescent="0.3">
      <c r="A734" s="1" t="s">
        <v>838</v>
      </c>
      <c r="B734" s="1">
        <v>2014</v>
      </c>
      <c r="C734" s="1" t="s">
        <v>1045</v>
      </c>
      <c r="D734" s="2">
        <v>0</v>
      </c>
      <c r="E734" s="2">
        <v>9</v>
      </c>
      <c r="F734" s="2">
        <v>9</v>
      </c>
      <c r="G734" s="2"/>
      <c r="H734" s="2"/>
      <c r="I734" s="2"/>
    </row>
    <row r="735" spans="1:9" x14ac:dyDescent="0.3">
      <c r="A735" s="1" t="s">
        <v>838</v>
      </c>
      <c r="B735" s="1">
        <v>2014</v>
      </c>
      <c r="C735" s="1" t="s">
        <v>531</v>
      </c>
      <c r="D735" s="2">
        <v>1</v>
      </c>
      <c r="E735" s="2">
        <v>129</v>
      </c>
      <c r="F735" s="2">
        <v>130</v>
      </c>
      <c r="G735" s="2"/>
      <c r="H735" s="2"/>
      <c r="I735" s="2"/>
    </row>
    <row r="736" spans="1:9" x14ac:dyDescent="0.3">
      <c r="A736" s="1" t="s">
        <v>838</v>
      </c>
      <c r="B736" s="1">
        <v>2014</v>
      </c>
      <c r="C736" s="1" t="s">
        <v>1046</v>
      </c>
      <c r="D736" s="2">
        <v>39</v>
      </c>
      <c r="E736" s="2">
        <v>387</v>
      </c>
      <c r="F736" s="2">
        <v>426</v>
      </c>
      <c r="G736" s="2"/>
      <c r="H736" s="2"/>
      <c r="I736" s="2"/>
    </row>
    <row r="737" spans="1:9" x14ac:dyDescent="0.3">
      <c r="A737" s="1" t="s">
        <v>838</v>
      </c>
      <c r="B737" s="1">
        <v>2014</v>
      </c>
      <c r="C737" s="1" t="s">
        <v>1047</v>
      </c>
      <c r="D737" s="2">
        <v>5</v>
      </c>
      <c r="E737" s="2">
        <v>81</v>
      </c>
      <c r="F737" s="2">
        <v>86</v>
      </c>
      <c r="G737" s="2"/>
      <c r="H737" s="2"/>
      <c r="I737" s="2"/>
    </row>
    <row r="738" spans="1:9" x14ac:dyDescent="0.3">
      <c r="A738" s="1" t="s">
        <v>838</v>
      </c>
      <c r="B738" s="1">
        <v>2014</v>
      </c>
      <c r="C738" s="1" t="s">
        <v>222</v>
      </c>
      <c r="D738" s="2">
        <v>22</v>
      </c>
      <c r="E738" s="2">
        <v>59</v>
      </c>
      <c r="F738" s="2">
        <v>81</v>
      </c>
      <c r="G738" s="2"/>
      <c r="H738" s="2"/>
      <c r="I738" s="2"/>
    </row>
    <row r="739" spans="1:9" x14ac:dyDescent="0.3">
      <c r="A739" s="1" t="s">
        <v>838</v>
      </c>
      <c r="B739" s="1">
        <v>2014</v>
      </c>
      <c r="C739" s="1" t="s">
        <v>1048</v>
      </c>
      <c r="D739" s="2">
        <v>1</v>
      </c>
      <c r="E739" s="2">
        <v>182</v>
      </c>
      <c r="F739" s="2">
        <v>183</v>
      </c>
      <c r="G739" s="2"/>
      <c r="H739" s="2"/>
      <c r="I739" s="2"/>
    </row>
    <row r="740" spans="1:9" x14ac:dyDescent="0.3">
      <c r="A740" s="1" t="s">
        <v>838</v>
      </c>
      <c r="B740" s="1">
        <v>2014</v>
      </c>
      <c r="C740" s="1" t="s">
        <v>398</v>
      </c>
      <c r="D740" s="2">
        <v>40501</v>
      </c>
      <c r="E740" s="2">
        <v>217303</v>
      </c>
      <c r="F740" s="2">
        <v>257804</v>
      </c>
      <c r="G740" s="2"/>
      <c r="H740" s="2"/>
      <c r="I740" s="2"/>
    </row>
    <row r="741" spans="1:9" x14ac:dyDescent="0.3">
      <c r="A741" s="1" t="s">
        <v>838</v>
      </c>
      <c r="B741" s="1">
        <v>2014</v>
      </c>
      <c r="C741" s="1" t="s">
        <v>1049</v>
      </c>
      <c r="D741" s="2">
        <v>132</v>
      </c>
      <c r="E741" s="2">
        <v>1924</v>
      </c>
      <c r="F741" s="2">
        <v>2056</v>
      </c>
      <c r="G741" s="2"/>
      <c r="H741" s="2"/>
      <c r="I741" s="2"/>
    </row>
    <row r="742" spans="1:9" x14ac:dyDescent="0.3">
      <c r="A742" s="1" t="s">
        <v>838</v>
      </c>
      <c r="B742" s="1">
        <v>2014</v>
      </c>
      <c r="C742" s="1" t="s">
        <v>1049</v>
      </c>
      <c r="D742" s="2">
        <v>25</v>
      </c>
      <c r="E742" s="2">
        <v>65</v>
      </c>
      <c r="F742" s="2">
        <v>90</v>
      </c>
      <c r="G742" s="2"/>
      <c r="H742" s="2"/>
      <c r="I742" s="2"/>
    </row>
    <row r="743" spans="1:9" x14ac:dyDescent="0.3">
      <c r="A743" s="1" t="s">
        <v>838</v>
      </c>
      <c r="B743" s="1">
        <v>2014</v>
      </c>
      <c r="C743" s="1" t="s">
        <v>1050</v>
      </c>
      <c r="D743" s="2">
        <v>98</v>
      </c>
      <c r="E743" s="2">
        <v>1686</v>
      </c>
      <c r="F743" s="2">
        <v>1784</v>
      </c>
      <c r="G743" s="2"/>
      <c r="H743" s="2"/>
      <c r="I743" s="2"/>
    </row>
    <row r="744" spans="1:9" x14ac:dyDescent="0.3">
      <c r="A744" s="1" t="s">
        <v>838</v>
      </c>
      <c r="B744" s="1">
        <v>2014</v>
      </c>
      <c r="C744" s="1" t="s">
        <v>1051</v>
      </c>
      <c r="D744" s="2">
        <v>9</v>
      </c>
      <c r="E744" s="2">
        <v>173</v>
      </c>
      <c r="F744" s="2">
        <v>182</v>
      </c>
      <c r="G744" s="2"/>
      <c r="H744" s="2"/>
      <c r="I744" s="2"/>
    </row>
    <row r="745" spans="1:9" x14ac:dyDescent="0.3">
      <c r="A745" s="1" t="s">
        <v>838</v>
      </c>
      <c r="B745" s="1">
        <v>2014</v>
      </c>
      <c r="C745" s="1" t="s">
        <v>939</v>
      </c>
      <c r="D745" s="2">
        <v>19549</v>
      </c>
      <c r="E745" s="2">
        <v>60041</v>
      </c>
      <c r="F745" s="2">
        <v>79590</v>
      </c>
      <c r="G745" s="2"/>
      <c r="H745" s="2"/>
      <c r="I745" s="2"/>
    </row>
    <row r="746" spans="1:9" x14ac:dyDescent="0.3">
      <c r="A746" s="1" t="s">
        <v>838</v>
      </c>
      <c r="B746" s="1">
        <v>2014</v>
      </c>
      <c r="C746" s="1" t="s">
        <v>421</v>
      </c>
      <c r="D746" s="2">
        <v>1118</v>
      </c>
      <c r="E746" s="2">
        <v>2643</v>
      </c>
      <c r="F746" s="2">
        <v>3761</v>
      </c>
      <c r="G746" s="2"/>
      <c r="H746" s="2"/>
      <c r="I746" s="2"/>
    </row>
    <row r="747" spans="1:9" x14ac:dyDescent="0.3">
      <c r="A747" s="1" t="s">
        <v>838</v>
      </c>
      <c r="B747" s="1">
        <v>2014</v>
      </c>
      <c r="C747" s="1" t="s">
        <v>1052</v>
      </c>
      <c r="D747" s="2">
        <v>8</v>
      </c>
      <c r="E747" s="2">
        <v>1448</v>
      </c>
      <c r="F747" s="2">
        <v>1456</v>
      </c>
      <c r="G747" s="2"/>
      <c r="H747" s="2"/>
      <c r="I747" s="2"/>
    </row>
    <row r="748" spans="1:9" x14ac:dyDescent="0.3">
      <c r="A748" s="1" t="s">
        <v>838</v>
      </c>
      <c r="B748" s="1">
        <v>2014</v>
      </c>
      <c r="C748" s="1" t="s">
        <v>1053</v>
      </c>
      <c r="D748" s="2">
        <v>488</v>
      </c>
      <c r="E748" s="2">
        <v>1828</v>
      </c>
      <c r="F748" s="2">
        <v>2316</v>
      </c>
      <c r="G748" s="2"/>
      <c r="H748" s="2"/>
      <c r="I748" s="2"/>
    </row>
    <row r="749" spans="1:9" x14ac:dyDescent="0.3">
      <c r="A749" s="1" t="s">
        <v>838</v>
      </c>
      <c r="B749" s="1">
        <v>2014</v>
      </c>
      <c r="C749" s="1" t="s">
        <v>1054</v>
      </c>
      <c r="D749" s="2">
        <v>4156</v>
      </c>
      <c r="E749" s="2">
        <v>9527</v>
      </c>
      <c r="F749" s="2">
        <v>13683</v>
      </c>
      <c r="G749" s="2"/>
      <c r="H749" s="2"/>
      <c r="I749" s="2"/>
    </row>
    <row r="750" spans="1:9" x14ac:dyDescent="0.3">
      <c r="A750" s="1" t="s">
        <v>838</v>
      </c>
      <c r="B750" s="1">
        <v>2014</v>
      </c>
      <c r="C750" s="1" t="s">
        <v>1055</v>
      </c>
      <c r="D750" s="2">
        <v>1024</v>
      </c>
      <c r="E750" s="2">
        <v>3875</v>
      </c>
      <c r="F750" s="2">
        <v>4899</v>
      </c>
      <c r="G750" s="2"/>
      <c r="H750" s="2"/>
      <c r="I750" s="2"/>
    </row>
    <row r="751" spans="1:9" x14ac:dyDescent="0.3">
      <c r="A751" s="1" t="s">
        <v>838</v>
      </c>
      <c r="B751" s="1">
        <v>2014</v>
      </c>
      <c r="C751" s="1" t="s">
        <v>209</v>
      </c>
      <c r="D751" s="2">
        <v>2761</v>
      </c>
      <c r="E751" s="2">
        <v>7405</v>
      </c>
      <c r="F751" s="2">
        <v>10166</v>
      </c>
      <c r="G751" s="2"/>
      <c r="H751" s="2"/>
      <c r="I751" s="2"/>
    </row>
    <row r="752" spans="1:9" x14ac:dyDescent="0.3">
      <c r="A752" s="1" t="s">
        <v>838</v>
      </c>
      <c r="B752" s="1">
        <v>2014</v>
      </c>
      <c r="C752" s="1" t="s">
        <v>1056</v>
      </c>
      <c r="D752" s="2">
        <v>93</v>
      </c>
      <c r="E752" s="2">
        <v>2316</v>
      </c>
      <c r="F752" s="2">
        <v>2409</v>
      </c>
      <c r="G752" s="2"/>
      <c r="H752" s="2"/>
      <c r="I752" s="2"/>
    </row>
    <row r="753" spans="1:9" x14ac:dyDescent="0.3">
      <c r="A753" s="1" t="s">
        <v>838</v>
      </c>
      <c r="B753" s="1">
        <v>2014</v>
      </c>
      <c r="C753" s="1" t="s">
        <v>1057</v>
      </c>
      <c r="D753" s="2">
        <v>22</v>
      </c>
      <c r="E753" s="2">
        <v>266</v>
      </c>
      <c r="F753" s="2">
        <v>288</v>
      </c>
      <c r="G753" s="2"/>
      <c r="H753" s="2"/>
      <c r="I753" s="2"/>
    </row>
    <row r="754" spans="1:9" x14ac:dyDescent="0.3">
      <c r="A754" s="1" t="s">
        <v>838</v>
      </c>
      <c r="B754" s="1">
        <v>2014</v>
      </c>
      <c r="C754" s="1" t="s">
        <v>1058</v>
      </c>
      <c r="D754" s="2">
        <v>31</v>
      </c>
      <c r="E754" s="2">
        <v>799</v>
      </c>
      <c r="F754" s="2">
        <v>830</v>
      </c>
      <c r="G754" s="2"/>
      <c r="H754" s="2"/>
      <c r="I754" s="2"/>
    </row>
    <row r="755" spans="1:9" x14ac:dyDescent="0.3">
      <c r="A755" s="1" t="s">
        <v>838</v>
      </c>
      <c r="B755" s="1">
        <v>2014</v>
      </c>
      <c r="C755" s="1" t="s">
        <v>1059</v>
      </c>
      <c r="D755" s="2">
        <v>79</v>
      </c>
      <c r="E755" s="2">
        <v>712</v>
      </c>
      <c r="F755" s="2">
        <v>791</v>
      </c>
      <c r="G755" s="2"/>
      <c r="H755" s="2"/>
      <c r="I755" s="2"/>
    </row>
    <row r="756" spans="1:9" x14ac:dyDescent="0.3">
      <c r="A756" s="1" t="s">
        <v>838</v>
      </c>
      <c r="B756" s="1">
        <v>2014</v>
      </c>
      <c r="C756" s="1" t="s">
        <v>424</v>
      </c>
      <c r="D756" s="2">
        <v>126</v>
      </c>
      <c r="E756" s="2">
        <v>1423</v>
      </c>
      <c r="F756" s="2">
        <v>1549</v>
      </c>
      <c r="G756" s="2"/>
      <c r="H756" s="2"/>
      <c r="I756" s="2"/>
    </row>
    <row r="757" spans="1:9" x14ac:dyDescent="0.3">
      <c r="A757" s="1" t="s">
        <v>838</v>
      </c>
      <c r="B757" s="1">
        <v>2014</v>
      </c>
      <c r="C757" s="1" t="s">
        <v>1060</v>
      </c>
      <c r="D757" s="2">
        <v>19</v>
      </c>
      <c r="E757" s="2">
        <v>2102</v>
      </c>
      <c r="F757" s="2">
        <v>2121</v>
      </c>
      <c r="G757" s="2"/>
      <c r="H757" s="2"/>
      <c r="I757" s="2"/>
    </row>
    <row r="758" spans="1:9" x14ac:dyDescent="0.3">
      <c r="A758" s="1" t="s">
        <v>838</v>
      </c>
      <c r="B758" s="1">
        <v>2014</v>
      </c>
      <c r="C758" s="1" t="s">
        <v>1061</v>
      </c>
      <c r="D758" s="2">
        <v>253</v>
      </c>
      <c r="E758" s="2">
        <v>4185</v>
      </c>
      <c r="F758" s="2">
        <v>4438</v>
      </c>
      <c r="G758" s="2"/>
      <c r="H758" s="2"/>
      <c r="I758" s="2"/>
    </row>
    <row r="759" spans="1:9" x14ac:dyDescent="0.3">
      <c r="A759" s="1" t="s">
        <v>838</v>
      </c>
      <c r="B759" s="1">
        <v>2014</v>
      </c>
      <c r="C759" s="1" t="s">
        <v>1062</v>
      </c>
      <c r="D759" s="2">
        <v>109</v>
      </c>
      <c r="E759" s="2">
        <v>684</v>
      </c>
      <c r="F759" s="2">
        <v>793</v>
      </c>
      <c r="G759" s="2"/>
      <c r="H759" s="2"/>
      <c r="I759" s="2"/>
    </row>
    <row r="760" spans="1:9" x14ac:dyDescent="0.3">
      <c r="A760" s="1" t="s">
        <v>838</v>
      </c>
      <c r="B760" s="1">
        <v>2014</v>
      </c>
      <c r="C760" s="1" t="s">
        <v>1063</v>
      </c>
      <c r="D760" s="2">
        <v>371</v>
      </c>
      <c r="E760" s="2">
        <v>2310</v>
      </c>
      <c r="F760" s="2">
        <v>2681</v>
      </c>
      <c r="G760" s="2"/>
      <c r="H760" s="2"/>
      <c r="I760" s="2"/>
    </row>
    <row r="761" spans="1:9" x14ac:dyDescent="0.3">
      <c r="A761" s="1" t="s">
        <v>838</v>
      </c>
      <c r="B761" s="1">
        <v>2014</v>
      </c>
      <c r="C761" s="1" t="s">
        <v>323</v>
      </c>
      <c r="D761" s="2">
        <v>8</v>
      </c>
      <c r="E761" s="2">
        <v>417</v>
      </c>
      <c r="F761" s="2">
        <v>425</v>
      </c>
      <c r="G761" s="2"/>
      <c r="H761" s="2"/>
      <c r="I761" s="2"/>
    </row>
    <row r="762" spans="1:9" x14ac:dyDescent="0.3">
      <c r="A762" s="1" t="s">
        <v>838</v>
      </c>
      <c r="B762" s="1">
        <v>2014</v>
      </c>
      <c r="C762" s="1" t="s">
        <v>422</v>
      </c>
      <c r="D762" s="2">
        <v>3439</v>
      </c>
      <c r="E762" s="2">
        <v>4118</v>
      </c>
      <c r="F762" s="2">
        <v>7557</v>
      </c>
      <c r="G762" s="2"/>
      <c r="H762" s="2"/>
      <c r="I762" s="2"/>
    </row>
    <row r="763" spans="1:9" x14ac:dyDescent="0.3">
      <c r="A763" s="1" t="s">
        <v>838</v>
      </c>
      <c r="B763" s="1">
        <v>2014</v>
      </c>
      <c r="C763" s="1" t="s">
        <v>1064</v>
      </c>
      <c r="D763" s="2">
        <v>36</v>
      </c>
      <c r="E763" s="2">
        <v>1278</v>
      </c>
      <c r="F763" s="2">
        <v>1314</v>
      </c>
      <c r="G763" s="2"/>
      <c r="H763" s="2"/>
      <c r="I763" s="2"/>
    </row>
    <row r="764" spans="1:9" x14ac:dyDescent="0.3">
      <c r="A764" s="1" t="s">
        <v>838</v>
      </c>
      <c r="B764" s="1">
        <v>2014</v>
      </c>
      <c r="C764" s="1" t="s">
        <v>1065</v>
      </c>
      <c r="D764" s="2">
        <v>44</v>
      </c>
      <c r="E764" s="2">
        <v>2471</v>
      </c>
      <c r="F764" s="2">
        <v>2515</v>
      </c>
      <c r="G764" s="2"/>
      <c r="H764" s="2"/>
      <c r="I764" s="2"/>
    </row>
    <row r="765" spans="1:9" x14ac:dyDescent="0.3">
      <c r="A765" s="1" t="s">
        <v>838</v>
      </c>
      <c r="B765" s="1">
        <v>2014</v>
      </c>
      <c r="C765" s="1" t="s">
        <v>1066</v>
      </c>
      <c r="D765" s="2">
        <v>1033</v>
      </c>
      <c r="E765" s="2">
        <v>2265</v>
      </c>
      <c r="F765" s="2">
        <v>3298</v>
      </c>
      <c r="G765" s="2"/>
      <c r="H765" s="2"/>
      <c r="I765" s="2"/>
    </row>
    <row r="766" spans="1:9" x14ac:dyDescent="0.3">
      <c r="A766" s="1" t="s">
        <v>838</v>
      </c>
      <c r="B766" s="1">
        <v>2014</v>
      </c>
      <c r="C766" s="1" t="s">
        <v>423</v>
      </c>
      <c r="D766" s="2">
        <v>1268</v>
      </c>
      <c r="E766" s="2">
        <v>2338</v>
      </c>
      <c r="F766" s="2">
        <v>3606</v>
      </c>
      <c r="G766" s="2"/>
      <c r="H766" s="2"/>
      <c r="I766" s="2"/>
    </row>
    <row r="767" spans="1:9" x14ac:dyDescent="0.3">
      <c r="A767" s="1" t="s">
        <v>838</v>
      </c>
      <c r="B767" s="1">
        <v>2014</v>
      </c>
      <c r="C767" s="1" t="s">
        <v>1067</v>
      </c>
      <c r="D767" s="2">
        <v>1616</v>
      </c>
      <c r="E767" s="2">
        <v>2315</v>
      </c>
      <c r="F767" s="2">
        <v>3931</v>
      </c>
      <c r="G767" s="2"/>
      <c r="H767" s="2"/>
      <c r="I767" s="2"/>
    </row>
    <row r="768" spans="1:9" x14ac:dyDescent="0.3">
      <c r="A768" s="1" t="s">
        <v>838</v>
      </c>
      <c r="B768" s="1">
        <v>2014</v>
      </c>
      <c r="C768" s="1" t="s">
        <v>1068</v>
      </c>
      <c r="D768" s="2">
        <v>1447</v>
      </c>
      <c r="E768" s="2">
        <v>3316</v>
      </c>
      <c r="F768" s="2">
        <v>4763</v>
      </c>
      <c r="G768" s="2"/>
      <c r="H768" s="2"/>
      <c r="I768" s="2"/>
    </row>
    <row r="769" spans="1:9" x14ac:dyDescent="0.3">
      <c r="A769" s="1" t="s">
        <v>838</v>
      </c>
      <c r="B769" s="1">
        <v>2014</v>
      </c>
      <c r="C769" s="1" t="s">
        <v>1069</v>
      </c>
      <c r="D769" s="2">
        <v>1272</v>
      </c>
      <c r="E769" s="2">
        <v>23071</v>
      </c>
      <c r="F769" s="2">
        <v>24343</v>
      </c>
      <c r="G769" s="2"/>
      <c r="H769" s="2"/>
      <c r="I769" s="2"/>
    </row>
    <row r="770" spans="1:9" x14ac:dyDescent="0.3">
      <c r="A770" s="1" t="s">
        <v>838</v>
      </c>
      <c r="B770" s="1">
        <v>2014</v>
      </c>
      <c r="C770" s="1" t="s">
        <v>1070</v>
      </c>
      <c r="D770" s="2">
        <v>877</v>
      </c>
      <c r="E770" s="2">
        <v>5254</v>
      </c>
      <c r="F770" s="2">
        <v>6131</v>
      </c>
      <c r="G770" s="2"/>
      <c r="H770" s="2"/>
      <c r="I770" s="2"/>
    </row>
    <row r="771" spans="1:9" x14ac:dyDescent="0.3">
      <c r="A771" s="1" t="s">
        <v>838</v>
      </c>
      <c r="B771" s="1">
        <v>2014</v>
      </c>
      <c r="C771" s="1" t="s">
        <v>1071</v>
      </c>
      <c r="D771" s="2">
        <v>10</v>
      </c>
      <c r="E771" s="2">
        <v>0</v>
      </c>
      <c r="F771" s="2">
        <v>10</v>
      </c>
      <c r="G771" s="2"/>
      <c r="H771" s="2"/>
      <c r="I771" s="2"/>
    </row>
    <row r="772" spans="1:9" x14ac:dyDescent="0.3">
      <c r="A772" s="1" t="s">
        <v>838</v>
      </c>
      <c r="B772" s="1">
        <v>2014</v>
      </c>
      <c r="C772" s="1" t="s">
        <v>1072</v>
      </c>
      <c r="D772" s="2">
        <v>12</v>
      </c>
      <c r="E772" s="2">
        <v>3</v>
      </c>
      <c r="F772" s="2">
        <v>15</v>
      </c>
      <c r="G772" s="2"/>
      <c r="H772" s="2"/>
      <c r="I772" s="2"/>
    </row>
    <row r="773" spans="1:9" x14ac:dyDescent="0.3">
      <c r="A773" s="1" t="s">
        <v>838</v>
      </c>
      <c r="B773" s="1">
        <v>2014</v>
      </c>
      <c r="C773" s="1" t="s">
        <v>1073</v>
      </c>
      <c r="D773" s="2">
        <v>110</v>
      </c>
      <c r="E773" s="2">
        <v>2079</v>
      </c>
      <c r="F773" s="2">
        <v>2189</v>
      </c>
      <c r="G773" s="2"/>
      <c r="H773" s="2"/>
      <c r="I773" s="2"/>
    </row>
    <row r="774" spans="1:9" x14ac:dyDescent="0.3">
      <c r="A774" s="1" t="s">
        <v>838</v>
      </c>
      <c r="B774" s="1">
        <v>2014</v>
      </c>
      <c r="C774" s="1" t="s">
        <v>1074</v>
      </c>
      <c r="D774" s="2">
        <v>27</v>
      </c>
      <c r="E774" s="2">
        <v>434</v>
      </c>
      <c r="F774" s="2">
        <v>461</v>
      </c>
      <c r="G774" s="2"/>
      <c r="H774" s="2"/>
      <c r="I774" s="2"/>
    </row>
    <row r="775" spans="1:9" x14ac:dyDescent="0.3">
      <c r="A775" s="1" t="s">
        <v>838</v>
      </c>
      <c r="B775" s="1">
        <v>2014</v>
      </c>
      <c r="C775" s="1" t="s">
        <v>1075</v>
      </c>
      <c r="D775" s="2">
        <v>22</v>
      </c>
      <c r="E775" s="2">
        <v>341</v>
      </c>
      <c r="F775" s="2">
        <v>363</v>
      </c>
      <c r="G775" s="2"/>
      <c r="H775" s="2"/>
      <c r="I775" s="2"/>
    </row>
    <row r="776" spans="1:9" x14ac:dyDescent="0.3">
      <c r="A776" s="1" t="s">
        <v>838</v>
      </c>
      <c r="B776" s="1">
        <v>2014</v>
      </c>
      <c r="C776" s="1" t="s">
        <v>1076</v>
      </c>
      <c r="D776" s="2"/>
      <c r="E776" s="2"/>
      <c r="F776" s="2">
        <v>0</v>
      </c>
      <c r="G776" s="2"/>
      <c r="H776" s="2"/>
      <c r="I776" s="2"/>
    </row>
    <row r="777" spans="1:9" x14ac:dyDescent="0.3">
      <c r="A777" s="1" t="s">
        <v>838</v>
      </c>
      <c r="B777" s="1">
        <v>2014</v>
      </c>
      <c r="C777" s="1" t="s">
        <v>1077</v>
      </c>
      <c r="D777" s="2">
        <v>1</v>
      </c>
      <c r="E777" s="2">
        <v>7</v>
      </c>
      <c r="F777" s="2">
        <v>8</v>
      </c>
      <c r="G777" s="2"/>
      <c r="H777" s="2"/>
      <c r="I777" s="2"/>
    </row>
    <row r="778" spans="1:9" x14ac:dyDescent="0.3">
      <c r="A778" s="1" t="s">
        <v>838</v>
      </c>
      <c r="B778" s="1">
        <v>2014</v>
      </c>
      <c r="C778" s="1" t="s">
        <v>1078</v>
      </c>
      <c r="D778" s="2"/>
      <c r="E778" s="2"/>
      <c r="F778" s="2">
        <v>0</v>
      </c>
      <c r="G778" s="2"/>
      <c r="H778" s="2"/>
      <c r="I778" s="2"/>
    </row>
    <row r="779" spans="1:9" x14ac:dyDescent="0.3">
      <c r="A779" s="1" t="s">
        <v>838</v>
      </c>
      <c r="B779" s="1">
        <v>2014</v>
      </c>
      <c r="C779" s="1" t="s">
        <v>1079</v>
      </c>
      <c r="D779" s="2">
        <v>211</v>
      </c>
      <c r="E779" s="2">
        <v>9458</v>
      </c>
      <c r="F779" s="2">
        <v>9669</v>
      </c>
      <c r="G779" s="2"/>
      <c r="H779" s="2"/>
      <c r="I779" s="2"/>
    </row>
    <row r="780" spans="1:9" x14ac:dyDescent="0.3">
      <c r="A780" s="1" t="s">
        <v>838</v>
      </c>
      <c r="B780" s="1">
        <v>2014</v>
      </c>
      <c r="C780" s="1" t="s">
        <v>559</v>
      </c>
      <c r="D780" s="2">
        <v>1</v>
      </c>
      <c r="E780" s="2">
        <v>178</v>
      </c>
      <c r="F780" s="2">
        <v>179</v>
      </c>
      <c r="G780" s="2"/>
      <c r="H780" s="2"/>
      <c r="I780" s="2"/>
    </row>
    <row r="781" spans="1:9" x14ac:dyDescent="0.3">
      <c r="A781" s="1" t="s">
        <v>838</v>
      </c>
      <c r="B781" s="1">
        <v>2014</v>
      </c>
      <c r="C781" s="1" t="s">
        <v>1080</v>
      </c>
      <c r="D781" s="2">
        <v>1</v>
      </c>
      <c r="E781" s="2">
        <v>117</v>
      </c>
      <c r="F781" s="2">
        <v>118</v>
      </c>
      <c r="G781" s="2"/>
      <c r="H781" s="2"/>
      <c r="I781" s="2"/>
    </row>
    <row r="782" spans="1:9" x14ac:dyDescent="0.3">
      <c r="A782" s="1" t="s">
        <v>838</v>
      </c>
      <c r="B782" s="1">
        <v>2014</v>
      </c>
      <c r="C782" s="1" t="s">
        <v>69</v>
      </c>
      <c r="D782" s="2">
        <v>0</v>
      </c>
      <c r="E782" s="2">
        <v>5200</v>
      </c>
      <c r="F782" s="2">
        <v>5200</v>
      </c>
      <c r="G782" s="2"/>
      <c r="H782" s="2"/>
      <c r="I782" s="2"/>
    </row>
    <row r="783" spans="1:9" x14ac:dyDescent="0.3">
      <c r="A783" s="1" t="s">
        <v>838</v>
      </c>
      <c r="B783" s="1">
        <v>2014</v>
      </c>
      <c r="C783" s="1" t="s">
        <v>938</v>
      </c>
      <c r="D783" s="2">
        <v>6877</v>
      </c>
      <c r="E783" s="2">
        <v>56490</v>
      </c>
      <c r="F783" s="2">
        <v>63367</v>
      </c>
      <c r="G783" s="2"/>
      <c r="H783" s="2"/>
      <c r="I783" s="2"/>
    </row>
    <row r="784" spans="1:9" x14ac:dyDescent="0.3">
      <c r="A784" s="1" t="s">
        <v>838</v>
      </c>
      <c r="B784" s="1">
        <v>2014</v>
      </c>
      <c r="C784" s="1" t="s">
        <v>401</v>
      </c>
      <c r="D784" s="2">
        <v>19</v>
      </c>
      <c r="E784" s="2">
        <v>10</v>
      </c>
      <c r="F784" s="2">
        <v>29</v>
      </c>
      <c r="G784" s="2"/>
      <c r="H784" s="2"/>
      <c r="I784" s="2"/>
    </row>
    <row r="785" spans="1:9" x14ac:dyDescent="0.3">
      <c r="A785" s="1" t="s">
        <v>838</v>
      </c>
      <c r="B785" s="1">
        <v>2014</v>
      </c>
      <c r="C785" s="1" t="s">
        <v>402</v>
      </c>
      <c r="D785" s="2">
        <v>18</v>
      </c>
      <c r="E785" s="2">
        <v>689</v>
      </c>
      <c r="F785" s="2">
        <v>707</v>
      </c>
      <c r="G785" s="2"/>
      <c r="H785" s="2"/>
      <c r="I785" s="2"/>
    </row>
    <row r="786" spans="1:9" x14ac:dyDescent="0.3">
      <c r="A786" s="1" t="s">
        <v>838</v>
      </c>
      <c r="B786" s="1">
        <v>2014</v>
      </c>
      <c r="C786" s="1" t="s">
        <v>403</v>
      </c>
      <c r="D786" s="2">
        <v>162</v>
      </c>
      <c r="E786" s="2">
        <v>3856</v>
      </c>
      <c r="F786" s="2">
        <v>4018</v>
      </c>
      <c r="G786" s="2"/>
      <c r="H786" s="2"/>
      <c r="I786" s="2"/>
    </row>
    <row r="787" spans="1:9" x14ac:dyDescent="0.3">
      <c r="A787" s="1" t="s">
        <v>838</v>
      </c>
      <c r="B787" s="1">
        <v>2014</v>
      </c>
      <c r="C787" s="1" t="s">
        <v>404</v>
      </c>
      <c r="D787" s="2">
        <v>59</v>
      </c>
      <c r="E787" s="2">
        <v>1043</v>
      </c>
      <c r="F787" s="2">
        <v>1102</v>
      </c>
      <c r="G787" s="2"/>
      <c r="H787" s="2"/>
      <c r="I787" s="2"/>
    </row>
    <row r="788" spans="1:9" x14ac:dyDescent="0.3">
      <c r="A788" s="1" t="s">
        <v>838</v>
      </c>
      <c r="B788" s="1">
        <v>2014</v>
      </c>
      <c r="C788" s="1" t="s">
        <v>405</v>
      </c>
      <c r="D788" s="2">
        <v>1246</v>
      </c>
      <c r="E788" s="2">
        <v>13873</v>
      </c>
      <c r="F788" s="2">
        <v>15119</v>
      </c>
      <c r="G788" s="2"/>
      <c r="H788" s="2"/>
      <c r="I788" s="2"/>
    </row>
    <row r="789" spans="1:9" x14ac:dyDescent="0.3">
      <c r="A789" s="1" t="s">
        <v>838</v>
      </c>
      <c r="B789" s="1">
        <v>2014</v>
      </c>
      <c r="C789" s="1" t="s">
        <v>406</v>
      </c>
      <c r="D789" s="2">
        <v>256</v>
      </c>
      <c r="E789" s="2">
        <v>2525</v>
      </c>
      <c r="F789" s="2">
        <v>2781</v>
      </c>
      <c r="G789" s="2"/>
      <c r="H789" s="2"/>
      <c r="I789" s="2"/>
    </row>
    <row r="790" spans="1:9" x14ac:dyDescent="0.3">
      <c r="A790" s="1" t="s">
        <v>838</v>
      </c>
      <c r="B790" s="1">
        <v>2014</v>
      </c>
      <c r="C790" s="1" t="s">
        <v>407</v>
      </c>
      <c r="D790" s="2">
        <v>250</v>
      </c>
      <c r="E790" s="2">
        <v>1337</v>
      </c>
      <c r="F790" s="2">
        <v>1587</v>
      </c>
      <c r="G790" s="2"/>
      <c r="H790" s="2"/>
      <c r="I790" s="2"/>
    </row>
    <row r="791" spans="1:9" x14ac:dyDescent="0.3">
      <c r="A791" s="1" t="s">
        <v>838</v>
      </c>
      <c r="B791" s="1">
        <v>2014</v>
      </c>
      <c r="C791" s="1" t="s">
        <v>408</v>
      </c>
      <c r="D791" s="2">
        <v>495</v>
      </c>
      <c r="E791" s="2">
        <v>3673</v>
      </c>
      <c r="F791" s="2">
        <v>4168</v>
      </c>
      <c r="G791" s="2"/>
      <c r="H791" s="2"/>
      <c r="I791" s="2"/>
    </row>
    <row r="792" spans="1:9" x14ac:dyDescent="0.3">
      <c r="A792" s="1" t="s">
        <v>838</v>
      </c>
      <c r="B792" s="1">
        <v>2014</v>
      </c>
      <c r="C792" s="1" t="s">
        <v>409</v>
      </c>
      <c r="D792" s="2">
        <v>480</v>
      </c>
      <c r="E792" s="2">
        <v>2168</v>
      </c>
      <c r="F792" s="2">
        <v>2648</v>
      </c>
      <c r="G792" s="2"/>
      <c r="H792" s="2"/>
      <c r="I792" s="2"/>
    </row>
    <row r="793" spans="1:9" x14ac:dyDescent="0.3">
      <c r="A793" s="1" t="s">
        <v>838</v>
      </c>
      <c r="B793" s="1">
        <v>2014</v>
      </c>
      <c r="C793" s="1" t="s">
        <v>410</v>
      </c>
      <c r="D793" s="2">
        <v>546</v>
      </c>
      <c r="E793" s="2">
        <v>3142</v>
      </c>
      <c r="F793" s="2">
        <v>3688</v>
      </c>
      <c r="G793" s="2"/>
      <c r="H793" s="2"/>
      <c r="I793" s="2"/>
    </row>
    <row r="794" spans="1:9" x14ac:dyDescent="0.3">
      <c r="A794" s="1" t="s">
        <v>838</v>
      </c>
      <c r="B794" s="1">
        <v>2014</v>
      </c>
      <c r="C794" s="1" t="s">
        <v>411</v>
      </c>
      <c r="D794" s="2">
        <v>207</v>
      </c>
      <c r="E794" s="2">
        <v>2943</v>
      </c>
      <c r="F794" s="2">
        <v>3150</v>
      </c>
      <c r="G794" s="2"/>
      <c r="H794" s="2"/>
      <c r="I794" s="2"/>
    </row>
    <row r="795" spans="1:9" x14ac:dyDescent="0.3">
      <c r="A795" s="1" t="s">
        <v>838</v>
      </c>
      <c r="B795" s="1">
        <v>2014</v>
      </c>
      <c r="C795" s="1" t="s">
        <v>412</v>
      </c>
      <c r="D795" s="2">
        <v>170</v>
      </c>
      <c r="E795" s="2">
        <v>1742</v>
      </c>
      <c r="F795" s="2">
        <v>1912</v>
      </c>
      <c r="G795" s="2"/>
      <c r="H795" s="2"/>
      <c r="I795" s="2"/>
    </row>
    <row r="796" spans="1:9" x14ac:dyDescent="0.3">
      <c r="A796" s="1" t="s">
        <v>838</v>
      </c>
      <c r="B796" s="1">
        <v>2014</v>
      </c>
      <c r="C796" s="1" t="s">
        <v>413</v>
      </c>
      <c r="D796" s="2">
        <v>401</v>
      </c>
      <c r="E796" s="2">
        <v>1577</v>
      </c>
      <c r="F796" s="2">
        <v>1978</v>
      </c>
      <c r="G796" s="2"/>
      <c r="H796" s="2"/>
      <c r="I796" s="2"/>
    </row>
    <row r="797" spans="1:9" x14ac:dyDescent="0.3">
      <c r="A797" s="1" t="s">
        <v>838</v>
      </c>
      <c r="B797" s="1">
        <v>2014</v>
      </c>
      <c r="C797" s="1" t="s">
        <v>414</v>
      </c>
      <c r="D797" s="2">
        <v>416</v>
      </c>
      <c r="E797" s="2">
        <v>3943</v>
      </c>
      <c r="F797" s="2">
        <v>4359</v>
      </c>
      <c r="G797" s="2"/>
      <c r="H797" s="2"/>
      <c r="I797" s="2"/>
    </row>
    <row r="798" spans="1:9" x14ac:dyDescent="0.3">
      <c r="A798" s="1" t="s">
        <v>838</v>
      </c>
      <c r="B798" s="1">
        <v>2014</v>
      </c>
      <c r="C798" s="1" t="s">
        <v>415</v>
      </c>
      <c r="D798" s="2">
        <v>89</v>
      </c>
      <c r="E798" s="2">
        <v>1244</v>
      </c>
      <c r="F798" s="2">
        <v>1333</v>
      </c>
      <c r="G798" s="2"/>
      <c r="H798" s="2"/>
      <c r="I798" s="2"/>
    </row>
    <row r="799" spans="1:9" x14ac:dyDescent="0.3">
      <c r="A799" s="1" t="s">
        <v>838</v>
      </c>
      <c r="B799" s="1">
        <v>2014</v>
      </c>
      <c r="C799" s="1" t="s">
        <v>416</v>
      </c>
      <c r="D799" s="2">
        <v>567</v>
      </c>
      <c r="E799" s="2">
        <v>3171</v>
      </c>
      <c r="F799" s="2">
        <v>3738</v>
      </c>
      <c r="G799" s="2"/>
      <c r="H799" s="2"/>
      <c r="I799" s="2"/>
    </row>
    <row r="800" spans="1:9" x14ac:dyDescent="0.3">
      <c r="A800" s="1" t="s">
        <v>838</v>
      </c>
      <c r="B800" s="1">
        <v>2014</v>
      </c>
      <c r="C800" s="1" t="s">
        <v>146</v>
      </c>
      <c r="D800" s="2">
        <v>3</v>
      </c>
      <c r="E800" s="2">
        <v>513</v>
      </c>
      <c r="F800" s="2">
        <v>516</v>
      </c>
      <c r="G800" s="2"/>
      <c r="H800" s="2"/>
      <c r="I800" s="2"/>
    </row>
    <row r="801" spans="1:9" x14ac:dyDescent="0.3">
      <c r="A801" s="1" t="s">
        <v>838</v>
      </c>
      <c r="B801" s="1">
        <v>2014</v>
      </c>
      <c r="C801" s="1" t="s">
        <v>109</v>
      </c>
      <c r="D801" s="2">
        <v>105</v>
      </c>
      <c r="E801" s="2">
        <v>1442</v>
      </c>
      <c r="F801" s="2">
        <v>1547</v>
      </c>
      <c r="G801" s="2"/>
      <c r="H801" s="2"/>
      <c r="I801" s="2"/>
    </row>
    <row r="802" spans="1:9" x14ac:dyDescent="0.3">
      <c r="A802" s="1" t="s">
        <v>838</v>
      </c>
      <c r="B802" s="1">
        <v>2014</v>
      </c>
      <c r="C802" s="1" t="s">
        <v>549</v>
      </c>
      <c r="D802" s="2">
        <v>65</v>
      </c>
      <c r="E802" s="2">
        <v>1543</v>
      </c>
      <c r="F802" s="2">
        <v>1608</v>
      </c>
      <c r="G802" s="2"/>
      <c r="H802" s="2"/>
      <c r="I802" s="2"/>
    </row>
    <row r="803" spans="1:9" x14ac:dyDescent="0.3">
      <c r="A803" s="1" t="s">
        <v>838</v>
      </c>
      <c r="B803" s="1">
        <v>2014</v>
      </c>
      <c r="C803" s="1" t="s">
        <v>147</v>
      </c>
      <c r="D803" s="2">
        <v>375</v>
      </c>
      <c r="E803" s="2">
        <v>420</v>
      </c>
      <c r="F803" s="2">
        <v>795</v>
      </c>
      <c r="G803" s="2"/>
      <c r="H803" s="2"/>
      <c r="I803" s="2"/>
    </row>
    <row r="804" spans="1:9" x14ac:dyDescent="0.3">
      <c r="A804" s="1" t="s">
        <v>838</v>
      </c>
      <c r="B804" s="1">
        <v>2014</v>
      </c>
      <c r="C804" s="1" t="s">
        <v>418</v>
      </c>
      <c r="D804" s="2">
        <v>137</v>
      </c>
      <c r="E804" s="2">
        <v>2440</v>
      </c>
      <c r="F804" s="2">
        <v>2577</v>
      </c>
      <c r="G804" s="2"/>
      <c r="H804" s="2"/>
      <c r="I804" s="2"/>
    </row>
    <row r="805" spans="1:9" x14ac:dyDescent="0.3">
      <c r="A805" s="1" t="s">
        <v>838</v>
      </c>
      <c r="B805" s="1">
        <v>2014</v>
      </c>
      <c r="C805" s="1" t="s">
        <v>326</v>
      </c>
      <c r="D805" s="2">
        <v>29</v>
      </c>
      <c r="E805" s="2">
        <v>677</v>
      </c>
      <c r="F805" s="2">
        <v>706</v>
      </c>
      <c r="G805" s="2"/>
      <c r="H805" s="2"/>
      <c r="I805" s="2"/>
    </row>
    <row r="806" spans="1:9" x14ac:dyDescent="0.3">
      <c r="A806" s="1" t="s">
        <v>838</v>
      </c>
      <c r="B806" s="1">
        <v>2014</v>
      </c>
      <c r="C806" s="1" t="s">
        <v>419</v>
      </c>
      <c r="D806" s="2">
        <v>728</v>
      </c>
      <c r="E806" s="2">
        <v>1699</v>
      </c>
      <c r="F806" s="2">
        <v>2427</v>
      </c>
      <c r="G806" s="2"/>
      <c r="H806" s="2"/>
      <c r="I806" s="2"/>
    </row>
    <row r="807" spans="1:9" x14ac:dyDescent="0.3">
      <c r="A807" s="1" t="s">
        <v>838</v>
      </c>
      <c r="B807" s="1">
        <v>2014</v>
      </c>
      <c r="C807" s="1" t="s">
        <v>188</v>
      </c>
      <c r="D807" s="2">
        <v>54</v>
      </c>
      <c r="E807" s="2">
        <v>820</v>
      </c>
      <c r="F807" s="2">
        <v>874</v>
      </c>
      <c r="G807" s="2"/>
      <c r="H807" s="2"/>
      <c r="I807" s="2"/>
    </row>
    <row r="808" spans="1:9" x14ac:dyDescent="0.3">
      <c r="A808" s="1" t="s">
        <v>838</v>
      </c>
      <c r="B808" s="1">
        <v>2014</v>
      </c>
      <c r="C808" s="1" t="s">
        <v>1081</v>
      </c>
      <c r="D808" s="2">
        <v>12666</v>
      </c>
      <c r="E808" s="2">
        <v>75731</v>
      </c>
      <c r="F808" s="2">
        <v>88397</v>
      </c>
      <c r="G808" s="2"/>
      <c r="H808" s="2"/>
      <c r="I808" s="2"/>
    </row>
    <row r="809" spans="1:9" x14ac:dyDescent="0.3">
      <c r="A809" s="1" t="s">
        <v>838</v>
      </c>
      <c r="B809" s="1">
        <v>2014</v>
      </c>
      <c r="C809" s="1" t="s">
        <v>428</v>
      </c>
      <c r="D809" s="2">
        <v>54</v>
      </c>
      <c r="E809" s="2">
        <v>275</v>
      </c>
      <c r="F809" s="2">
        <v>329</v>
      </c>
      <c r="G809" s="2"/>
      <c r="H809" s="2"/>
      <c r="I809" s="2"/>
    </row>
    <row r="810" spans="1:9" x14ac:dyDescent="0.3">
      <c r="A810" s="1" t="s">
        <v>838</v>
      </c>
      <c r="B810" s="1">
        <v>2014</v>
      </c>
      <c r="C810" s="1" t="s">
        <v>1082</v>
      </c>
      <c r="D810" s="2">
        <v>340</v>
      </c>
      <c r="E810" s="2">
        <v>1596</v>
      </c>
      <c r="F810" s="2">
        <v>1936</v>
      </c>
      <c r="G810" s="2"/>
      <c r="H810" s="2"/>
      <c r="I810" s="2"/>
    </row>
    <row r="811" spans="1:9" x14ac:dyDescent="0.3">
      <c r="A811" s="1" t="s">
        <v>838</v>
      </c>
      <c r="B811" s="1">
        <v>2014</v>
      </c>
      <c r="C811" s="1" t="s">
        <v>941</v>
      </c>
      <c r="D811" s="2">
        <v>36</v>
      </c>
      <c r="E811" s="2">
        <v>9782</v>
      </c>
      <c r="F811" s="2">
        <v>9818</v>
      </c>
      <c r="G811" s="2"/>
      <c r="H811" s="2"/>
      <c r="I811" s="2"/>
    </row>
    <row r="812" spans="1:9" x14ac:dyDescent="0.3">
      <c r="A812" s="1" t="s">
        <v>838</v>
      </c>
      <c r="B812" s="1">
        <v>2014</v>
      </c>
      <c r="C812" s="1" t="s">
        <v>429</v>
      </c>
      <c r="D812" s="2">
        <v>1053</v>
      </c>
      <c r="E812" s="2">
        <v>3613</v>
      </c>
      <c r="F812" s="2">
        <v>4666</v>
      </c>
      <c r="G812" s="2"/>
      <c r="H812" s="2"/>
      <c r="I812" s="2"/>
    </row>
    <row r="813" spans="1:9" x14ac:dyDescent="0.3">
      <c r="A813" s="1" t="s">
        <v>838</v>
      </c>
      <c r="B813" s="1">
        <v>2014</v>
      </c>
      <c r="C813" s="1" t="s">
        <v>940</v>
      </c>
      <c r="D813" s="2">
        <v>1755</v>
      </c>
      <c r="E813" s="2">
        <v>10295</v>
      </c>
      <c r="F813" s="2">
        <v>12050</v>
      </c>
      <c r="G813" s="2"/>
      <c r="H813" s="2"/>
      <c r="I813" s="2"/>
    </row>
    <row r="814" spans="1:9" x14ac:dyDescent="0.3">
      <c r="A814" s="1" t="s">
        <v>838</v>
      </c>
      <c r="B814" s="1">
        <v>2014</v>
      </c>
      <c r="C814" s="1" t="s">
        <v>430</v>
      </c>
      <c r="D814" s="2">
        <v>1718</v>
      </c>
      <c r="E814" s="2">
        <v>5776</v>
      </c>
      <c r="F814" s="2">
        <v>7494</v>
      </c>
      <c r="G814" s="2"/>
      <c r="H814" s="2"/>
      <c r="I814" s="2"/>
    </row>
    <row r="815" spans="1:9" x14ac:dyDescent="0.3">
      <c r="A815" s="1" t="s">
        <v>838</v>
      </c>
      <c r="B815" s="1">
        <v>2014</v>
      </c>
      <c r="C815" s="1" t="s">
        <v>431</v>
      </c>
      <c r="D815" s="2">
        <v>398</v>
      </c>
      <c r="E815" s="2">
        <v>5067</v>
      </c>
      <c r="F815" s="2">
        <v>5465</v>
      </c>
      <c r="G815" s="2"/>
      <c r="H815" s="2"/>
      <c r="I815" s="2"/>
    </row>
    <row r="816" spans="1:9" x14ac:dyDescent="0.3">
      <c r="A816" s="1" t="s">
        <v>838</v>
      </c>
      <c r="B816" s="1">
        <v>2014</v>
      </c>
      <c r="C816" s="1" t="s">
        <v>432</v>
      </c>
      <c r="D816" s="2"/>
      <c r="E816" s="2"/>
      <c r="F816" s="2">
        <v>0</v>
      </c>
      <c r="G816" s="2"/>
      <c r="H816" s="2"/>
      <c r="I816" s="2"/>
    </row>
    <row r="817" spans="1:9" x14ac:dyDescent="0.3">
      <c r="A817" s="1" t="s">
        <v>838</v>
      </c>
      <c r="B817" s="1">
        <v>2014</v>
      </c>
      <c r="C817" s="1" t="s">
        <v>433</v>
      </c>
      <c r="D817" s="2"/>
      <c r="E817" s="2"/>
      <c r="F817" s="2">
        <v>0</v>
      </c>
      <c r="G817" s="2"/>
      <c r="H817" s="2"/>
      <c r="I817" s="2"/>
    </row>
    <row r="818" spans="1:9" x14ac:dyDescent="0.3">
      <c r="A818" s="1" t="s">
        <v>838</v>
      </c>
      <c r="B818" s="1">
        <v>2014</v>
      </c>
      <c r="C818" s="1" t="s">
        <v>1083</v>
      </c>
      <c r="D818" s="2">
        <v>0</v>
      </c>
      <c r="E818" s="2">
        <v>3420</v>
      </c>
      <c r="F818" s="2">
        <v>3420</v>
      </c>
      <c r="G818" s="2"/>
      <c r="H818" s="2"/>
      <c r="I818" s="2"/>
    </row>
    <row r="819" spans="1:9" x14ac:dyDescent="0.3">
      <c r="A819" s="1" t="s">
        <v>838</v>
      </c>
      <c r="B819" s="1">
        <v>2014</v>
      </c>
      <c r="C819" s="1" t="s">
        <v>1084</v>
      </c>
      <c r="D819" s="2">
        <v>172</v>
      </c>
      <c r="E819" s="2">
        <v>785</v>
      </c>
      <c r="F819" s="2">
        <v>957</v>
      </c>
      <c r="G819" s="2"/>
      <c r="H819" s="2"/>
      <c r="I819" s="2"/>
    </row>
    <row r="820" spans="1:9" x14ac:dyDescent="0.3">
      <c r="A820" s="1" t="s">
        <v>838</v>
      </c>
      <c r="B820" s="1">
        <v>2014</v>
      </c>
      <c r="C820" s="1" t="s">
        <v>434</v>
      </c>
      <c r="D820" s="2">
        <v>260</v>
      </c>
      <c r="E820" s="2">
        <v>1594</v>
      </c>
      <c r="F820" s="2">
        <v>1854</v>
      </c>
      <c r="G820" s="2"/>
      <c r="H820" s="2"/>
      <c r="I820" s="2"/>
    </row>
    <row r="821" spans="1:9" x14ac:dyDescent="0.3">
      <c r="A821" s="1" t="s">
        <v>838</v>
      </c>
      <c r="B821" s="1">
        <v>2014</v>
      </c>
      <c r="C821" s="1" t="s">
        <v>1085</v>
      </c>
      <c r="D821" s="2">
        <v>70</v>
      </c>
      <c r="E821" s="2">
        <v>1215</v>
      </c>
      <c r="F821" s="2">
        <v>1285</v>
      </c>
      <c r="G821" s="2"/>
      <c r="H821" s="2"/>
      <c r="I821" s="2"/>
    </row>
    <row r="822" spans="1:9" x14ac:dyDescent="0.3">
      <c r="A822" s="1" t="s">
        <v>838</v>
      </c>
      <c r="B822" s="1">
        <v>2014</v>
      </c>
      <c r="C822" s="1" t="s">
        <v>1086</v>
      </c>
      <c r="D822" s="2">
        <v>148</v>
      </c>
      <c r="E822" s="2">
        <v>2911</v>
      </c>
      <c r="F822" s="2">
        <v>3059</v>
      </c>
      <c r="G822" s="2"/>
      <c r="H822" s="2"/>
      <c r="I822" s="2"/>
    </row>
    <row r="823" spans="1:9" x14ac:dyDescent="0.3">
      <c r="A823" s="1" t="s">
        <v>838</v>
      </c>
      <c r="B823" s="1">
        <v>2014</v>
      </c>
      <c r="C823" s="1" t="s">
        <v>437</v>
      </c>
      <c r="D823" s="2">
        <v>664</v>
      </c>
      <c r="E823" s="2">
        <v>3111</v>
      </c>
      <c r="F823" s="2">
        <v>3775</v>
      </c>
      <c r="G823" s="2"/>
      <c r="H823" s="2"/>
      <c r="I823" s="2"/>
    </row>
    <row r="824" spans="1:9" x14ac:dyDescent="0.3">
      <c r="A824" s="1" t="s">
        <v>838</v>
      </c>
      <c r="B824" s="1">
        <v>2014</v>
      </c>
      <c r="C824" s="1" t="s">
        <v>438</v>
      </c>
      <c r="D824" s="2">
        <v>287</v>
      </c>
      <c r="E824" s="2">
        <v>2930</v>
      </c>
      <c r="F824" s="2">
        <v>3217</v>
      </c>
      <c r="G824" s="2"/>
      <c r="H824" s="2"/>
      <c r="I824" s="2"/>
    </row>
    <row r="825" spans="1:9" x14ac:dyDescent="0.3">
      <c r="A825" s="1" t="s">
        <v>838</v>
      </c>
      <c r="B825" s="1">
        <v>2014</v>
      </c>
      <c r="C825" s="1" t="s">
        <v>1087</v>
      </c>
      <c r="D825" s="2">
        <v>63</v>
      </c>
      <c r="E825" s="2">
        <v>523</v>
      </c>
      <c r="F825" s="2">
        <v>586</v>
      </c>
      <c r="G825" s="2"/>
      <c r="H825" s="2"/>
      <c r="I825" s="2"/>
    </row>
    <row r="826" spans="1:9" x14ac:dyDescent="0.3">
      <c r="A826" s="1" t="s">
        <v>838</v>
      </c>
      <c r="B826" s="1">
        <v>2014</v>
      </c>
      <c r="C826" s="1" t="s">
        <v>439</v>
      </c>
      <c r="D826" s="2">
        <v>636</v>
      </c>
      <c r="E826" s="2">
        <v>1155</v>
      </c>
      <c r="F826" s="2">
        <v>1791</v>
      </c>
      <c r="G826" s="2"/>
      <c r="H826" s="2"/>
      <c r="I826" s="2"/>
    </row>
    <row r="827" spans="1:9" x14ac:dyDescent="0.3">
      <c r="A827" s="1" t="s">
        <v>838</v>
      </c>
      <c r="B827" s="1">
        <v>2014</v>
      </c>
      <c r="C827" s="1" t="s">
        <v>1088</v>
      </c>
      <c r="D827" s="2">
        <v>216</v>
      </c>
      <c r="E827" s="2">
        <v>1710</v>
      </c>
      <c r="F827" s="2">
        <v>1926</v>
      </c>
      <c r="G827" s="2"/>
      <c r="H827" s="2"/>
      <c r="I827" s="2"/>
    </row>
    <row r="828" spans="1:9" x14ac:dyDescent="0.3">
      <c r="A828" s="1" t="s">
        <v>838</v>
      </c>
      <c r="B828" s="1">
        <v>2014</v>
      </c>
      <c r="C828" s="1" t="s">
        <v>1089</v>
      </c>
      <c r="D828" s="2">
        <v>874</v>
      </c>
      <c r="E828" s="2">
        <v>5539</v>
      </c>
      <c r="F828" s="2">
        <v>6413</v>
      </c>
      <c r="G828" s="2"/>
      <c r="H828" s="2"/>
      <c r="I828" s="2"/>
    </row>
    <row r="829" spans="1:9" x14ac:dyDescent="0.3">
      <c r="A829" s="1" t="s">
        <v>838</v>
      </c>
      <c r="B829" s="1">
        <v>2014</v>
      </c>
      <c r="C829" s="1" t="s">
        <v>1090</v>
      </c>
      <c r="D829" s="2">
        <v>137</v>
      </c>
      <c r="E829" s="2">
        <v>902</v>
      </c>
      <c r="F829" s="2">
        <v>1039</v>
      </c>
      <c r="G829" s="2"/>
      <c r="H829" s="2"/>
      <c r="I829" s="2"/>
    </row>
    <row r="830" spans="1:9" x14ac:dyDescent="0.3">
      <c r="A830" s="1" t="s">
        <v>838</v>
      </c>
      <c r="B830" s="1">
        <v>2014</v>
      </c>
      <c r="C830" s="1" t="s">
        <v>442</v>
      </c>
      <c r="D830" s="2">
        <v>70</v>
      </c>
      <c r="E830" s="2">
        <v>1048</v>
      </c>
      <c r="F830" s="2">
        <v>1118</v>
      </c>
      <c r="G830" s="2"/>
      <c r="H830" s="2"/>
      <c r="I830" s="2"/>
    </row>
    <row r="831" spans="1:9" x14ac:dyDescent="0.3">
      <c r="A831" s="1" t="s">
        <v>838</v>
      </c>
      <c r="B831" s="1">
        <v>2014</v>
      </c>
      <c r="C831" s="1" t="s">
        <v>443</v>
      </c>
      <c r="D831" s="2">
        <v>719</v>
      </c>
      <c r="E831" s="2">
        <v>1082</v>
      </c>
      <c r="F831" s="2">
        <v>1801</v>
      </c>
      <c r="G831" s="2"/>
      <c r="H831" s="2"/>
      <c r="I831" s="2"/>
    </row>
    <row r="832" spans="1:9" x14ac:dyDescent="0.3">
      <c r="A832" s="1" t="s">
        <v>838</v>
      </c>
      <c r="B832" s="1">
        <v>2014</v>
      </c>
      <c r="C832" s="1" t="s">
        <v>444</v>
      </c>
      <c r="D832" s="2">
        <v>499</v>
      </c>
      <c r="E832" s="2">
        <v>4847</v>
      </c>
      <c r="F832" s="2">
        <v>5346</v>
      </c>
      <c r="G832" s="2"/>
      <c r="H832" s="2"/>
      <c r="I832" s="2"/>
    </row>
    <row r="833" spans="1:9" x14ac:dyDescent="0.3">
      <c r="A833" s="1" t="s">
        <v>838</v>
      </c>
      <c r="B833" s="1">
        <v>2014</v>
      </c>
      <c r="C833" s="1" t="s">
        <v>1091</v>
      </c>
      <c r="D833" s="2">
        <v>1576</v>
      </c>
      <c r="E833" s="2">
        <v>4116</v>
      </c>
      <c r="F833" s="2">
        <v>5692</v>
      </c>
      <c r="G833" s="2"/>
      <c r="H833" s="2"/>
      <c r="I833" s="2"/>
    </row>
    <row r="834" spans="1:9" x14ac:dyDescent="0.3">
      <c r="A834" s="1" t="s">
        <v>838</v>
      </c>
      <c r="B834" s="1">
        <v>2014</v>
      </c>
      <c r="C834" s="1" t="s">
        <v>446</v>
      </c>
      <c r="D834" s="2">
        <v>921</v>
      </c>
      <c r="E834" s="2">
        <v>2439</v>
      </c>
      <c r="F834" s="2">
        <v>3360</v>
      </c>
      <c r="G834" s="2"/>
      <c r="H834" s="2"/>
      <c r="I834" s="2"/>
    </row>
    <row r="835" spans="1:9" x14ac:dyDescent="0.3">
      <c r="A835" s="1" t="s">
        <v>838</v>
      </c>
      <c r="B835" s="1">
        <v>2014</v>
      </c>
      <c r="C835" s="1" t="s">
        <v>1092</v>
      </c>
      <c r="D835" s="2">
        <v>5</v>
      </c>
      <c r="E835" s="2">
        <v>46</v>
      </c>
      <c r="F835" s="2">
        <v>51</v>
      </c>
      <c r="G835" s="2"/>
      <c r="H835" s="2"/>
      <c r="I835" s="2"/>
    </row>
    <row r="836" spans="1:9" x14ac:dyDescent="0.3">
      <c r="A836" s="1" t="s">
        <v>838</v>
      </c>
      <c r="B836" s="1">
        <v>2014</v>
      </c>
      <c r="C836" s="1" t="s">
        <v>1093</v>
      </c>
      <c r="D836" s="2">
        <v>1</v>
      </c>
      <c r="E836" s="2">
        <v>4</v>
      </c>
      <c r="F836" s="2">
        <v>5</v>
      </c>
      <c r="G836" s="2"/>
      <c r="H836" s="2"/>
      <c r="I836" s="2"/>
    </row>
    <row r="837" spans="1:9" x14ac:dyDescent="0.3">
      <c r="A837" s="1" t="s">
        <v>838</v>
      </c>
      <c r="B837" s="1">
        <v>2014</v>
      </c>
      <c r="C837" s="1" t="s">
        <v>1048</v>
      </c>
      <c r="D837" s="2"/>
      <c r="E837" s="2">
        <v>13</v>
      </c>
      <c r="F837" s="2">
        <v>13</v>
      </c>
      <c r="G837" s="2"/>
      <c r="H837" s="2"/>
      <c r="I837" s="2"/>
    </row>
    <row r="838" spans="1:9" x14ac:dyDescent="0.3">
      <c r="A838" s="1" t="s">
        <v>838</v>
      </c>
      <c r="B838" s="1">
        <v>2014</v>
      </c>
      <c r="C838" s="1" t="s">
        <v>1094</v>
      </c>
      <c r="D838" s="2">
        <v>4</v>
      </c>
      <c r="E838" s="2">
        <v>29</v>
      </c>
      <c r="F838" s="2">
        <v>33</v>
      </c>
      <c r="G838" s="2"/>
      <c r="H838" s="2"/>
      <c r="I838" s="2"/>
    </row>
    <row r="839" spans="1:9" x14ac:dyDescent="0.3">
      <c r="A839" s="1" t="s">
        <v>838</v>
      </c>
      <c r="B839" s="1">
        <v>2014</v>
      </c>
      <c r="C839" s="1" t="s">
        <v>1095</v>
      </c>
      <c r="D839" s="2">
        <v>47</v>
      </c>
      <c r="E839" s="2">
        <v>193</v>
      </c>
      <c r="F839" s="2">
        <v>240</v>
      </c>
      <c r="G839" s="2"/>
      <c r="H839" s="2"/>
      <c r="I839" s="2"/>
    </row>
    <row r="840" spans="1:9" x14ac:dyDescent="0.3">
      <c r="A840" s="1" t="s">
        <v>838</v>
      </c>
      <c r="B840" s="1">
        <v>2014</v>
      </c>
      <c r="C840" s="1" t="s">
        <v>1096</v>
      </c>
      <c r="D840" s="2">
        <v>47</v>
      </c>
      <c r="E840" s="2">
        <v>193</v>
      </c>
      <c r="F840" s="2">
        <v>240</v>
      </c>
      <c r="G840" s="2"/>
      <c r="H840" s="2"/>
      <c r="I840" s="2"/>
    </row>
    <row r="841" spans="1:9" x14ac:dyDescent="0.3">
      <c r="A841" s="1" t="s">
        <v>838</v>
      </c>
      <c r="B841" s="1">
        <v>2014</v>
      </c>
      <c r="C841" s="1" t="s">
        <v>1097</v>
      </c>
      <c r="D841" s="2">
        <v>18</v>
      </c>
      <c r="E841" s="2">
        <v>41</v>
      </c>
      <c r="F841" s="2">
        <v>59</v>
      </c>
      <c r="G841" s="2"/>
      <c r="H841" s="2"/>
      <c r="I841" s="2"/>
    </row>
    <row r="842" spans="1:9" x14ac:dyDescent="0.3">
      <c r="A842" s="1" t="s">
        <v>838</v>
      </c>
      <c r="B842" s="1">
        <v>2014</v>
      </c>
      <c r="C842" s="1" t="s">
        <v>1098</v>
      </c>
      <c r="D842" s="2">
        <v>29</v>
      </c>
      <c r="E842" s="2">
        <v>152</v>
      </c>
      <c r="F842" s="2">
        <v>181</v>
      </c>
      <c r="G842" s="2"/>
      <c r="H842" s="2"/>
      <c r="I842" s="2"/>
    </row>
  </sheetData>
  <autoFilter ref="A1:I842" xr:uid="{59130752-6F5D-44B5-B4E1-768B8983E1EC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Info</vt:lpstr>
      <vt:lpstr>People affected</vt:lpstr>
      <vt:lpstr>Damaged 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roullis</dc:creator>
  <cp:lastModifiedBy>Teklesadik, Aklilu</cp:lastModifiedBy>
  <dcterms:created xsi:type="dcterms:W3CDTF">2021-04-16T14:35:18Z</dcterms:created>
  <dcterms:modified xsi:type="dcterms:W3CDTF">2021-04-29T10:49:00Z</dcterms:modified>
</cp:coreProperties>
</file>