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120" yWindow="1120" windowWidth="24480" windowHeight="14940" tabRatio="500"/>
  </bookViews>
  <sheets>
    <sheet name="Kernels" sheetId="2" r:id="rId1"/>
    <sheet name="Spec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2" l="1"/>
  <c r="M23" i="2"/>
  <c r="M24" i="2"/>
  <c r="M25" i="2"/>
  <c r="M26" i="2"/>
  <c r="M27" i="2"/>
  <c r="M28" i="2"/>
  <c r="M21" i="2"/>
  <c r="L22" i="2"/>
  <c r="L23" i="2"/>
  <c r="L24" i="2"/>
  <c r="L25" i="2"/>
  <c r="L26" i="2"/>
  <c r="L27" i="2"/>
  <c r="L28" i="2"/>
  <c r="L21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33" i="2"/>
  <c r="P33" i="2"/>
  <c r="J5" i="2"/>
  <c r="C6" i="2"/>
  <c r="J6" i="2"/>
  <c r="J7" i="2"/>
  <c r="J8" i="2"/>
  <c r="J9" i="2"/>
  <c r="J10" i="2"/>
  <c r="J11" i="2"/>
  <c r="J12" i="2"/>
  <c r="J13" i="2"/>
  <c r="J14" i="2"/>
  <c r="J15" i="2"/>
  <c r="J16" i="2"/>
  <c r="J4" i="2"/>
</calcChain>
</file>

<file path=xl/sharedStrings.xml><?xml version="1.0" encoding="utf-8"?>
<sst xmlns="http://schemas.openxmlformats.org/spreadsheetml/2006/main" count="97" uniqueCount="46">
  <si>
    <t xml:space="preserve">Time Forward (msec) </t>
  </si>
  <si>
    <t>Timesteps</t>
  </si>
  <si>
    <t>N</t>
  </si>
  <si>
    <t>Hidden units</t>
  </si>
  <si>
    <t>Recurrent Layers - LSTM</t>
  </si>
  <si>
    <t>Time Forward (msec)</t>
  </si>
  <si>
    <t>Recurrent Layers - Vanilla</t>
  </si>
  <si>
    <t>Forward</t>
  </si>
  <si>
    <t>Horizontal Stride</t>
  </si>
  <si>
    <t>Vertical Stride</t>
  </si>
  <si>
    <t>pad_w</t>
  </si>
  <si>
    <t>pad_h</t>
  </si>
  <si>
    <t>S (filter height)</t>
  </si>
  <si>
    <t>R (filter width)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</si>
  <si>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</si>
  <si>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</si>
  <si>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</si>
  <si>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</si>
  <si>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</si>
  <si>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</si>
  <si>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</si>
  <si>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</si>
  <si>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</si>
  <si>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</si>
  <si>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</si>
  <si>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</si>
  <si>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</si>
  <si>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</si>
  <si>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GIGAFLOPS</t>
  </si>
  <si>
    <t>P</t>
  </si>
  <si>
    <t>Q</t>
  </si>
  <si>
    <t>FWD GIGAFLOPS</t>
  </si>
  <si>
    <t>Sparse Time (msec)</t>
  </si>
  <si>
    <t>Dense Time (msec)</t>
  </si>
  <si>
    <t>Speedup wrt dense</t>
  </si>
  <si>
    <t>Sparse GIGAFLOPS</t>
  </si>
  <si>
    <t>Precision</t>
  </si>
  <si>
    <t>CPU</t>
  </si>
  <si>
    <t>OS</t>
  </si>
  <si>
    <t>Eigen Version</t>
  </si>
  <si>
    <t>Gemmlowp version</t>
  </si>
  <si>
    <t>Apple A8 dual core 1.4GHz (ARM v8)</t>
  </si>
  <si>
    <t>Latest code from github</t>
  </si>
  <si>
    <t>3.3.3</t>
  </si>
  <si>
    <t>iOS 10.3.1</t>
  </si>
  <si>
    <t>Int8 inputs 32 bit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</si>
</sst>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1" fillId="0" borderId="0" xfId="1" applyFill="1"/>
    <xf numFmtId="2" fontId="6" fillId="0" borderId="0" xfId="1" applyNumberFormat="1" applyFont="1" applyFill="1"/>
    <xf numFmtId="0" fontId="5" fillId="0" borderId="0" xfId="0" applyFont="1"/>
    <xf numFmtId="0" fontId="7" fillId="0" borderId="0" xfId="0" applyFont="1"/>
    <xf numFmtId="164" fontId="7" fillId="0" borderId="0" xfId="0" applyNumberFormat="1" applyFont="1" applyAlignment="1">
      <alignment horizontal="left"/>
    </xf>
  </cellXfs>
  <cellStyles count="24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abSelected="1" workbookViewId="0">
      <selection activeCell="B2" sqref="B2"/>
    </sheetView>
  </sheetViews>
  <sheetFormatPr baseColWidth="10" defaultRowHeight="15" x14ac:dyDescent="0"/>
  <cols>
    <col min="1" max="1" width="28" customWidth="1"/>
    <col min="2" max="2" width="15.33203125" customWidth="1"/>
    <col min="3" max="3" width="13.6640625" customWidth="1"/>
    <col min="4" max="4" width="22" customWidth="1"/>
    <col min="7" max="7" width="18.1640625" customWidth="1"/>
    <col min="8" max="8" width="19.83203125" customWidth="1"/>
    <col min="9" max="9" width="15.83203125" customWidth="1"/>
    <col min="10" max="10" width="17" bestFit="1" customWidth="1"/>
    <col min="11" max="11" width="16.6640625" bestFit="1" customWidth="1"/>
    <col min="12" max="12" width="16.1640625" customWidth="1"/>
    <col min="13" max="13" width="15.6640625" customWidth="1"/>
    <col min="14" max="14" width="15" customWidth="1"/>
    <col min="16" max="16" width="13.5" customWidth="1"/>
    <col min="17" max="17" width="15" bestFit="1" customWidth="1"/>
  </cols>
  <sheetData>
    <row r="1" spans="1:10">
      <c r="A1" s="6" t="s">
        <v>36</v>
      </c>
      <c r="B1" s="6" t="s">
        <v>45</v>
      </c>
    </row>
    <row r="3" spans="1:10">
      <c r="A3" t="s">
        <v>27</v>
      </c>
      <c r="C3" t="s">
        <v>25</v>
      </c>
      <c r="D3" t="s">
        <v>2</v>
      </c>
      <c r="E3" t="s">
        <v>24</v>
      </c>
      <c r="F3" t="s">
        <v>23</v>
      </c>
      <c r="G3" t="s">
        <v>22</v>
      </c>
      <c r="I3" t="s">
        <v>20</v>
      </c>
      <c r="J3" t="s">
        <v>28</v>
      </c>
    </row>
    <row r="4" spans="1:10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406.69200000000001</v>
      </c>
      <c r="J4" s="3">
        <f>(2*C4*D4*E4)/(I4/1000)/10^9</f>
        <v>36.124469623203801</v>
      </c>
    </row>
    <row r="5" spans="1:10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3.6410200000000001</v>
      </c>
      <c r="J5" s="3">
        <f t="shared" ref="J5:J16" si="0">(2*C5*D5*E5)/(I5/1000)/10^9</f>
        <v>27.561507489659494</v>
      </c>
    </row>
    <row r="6" spans="1:10">
      <c r="C6">
        <f>3*1024</f>
        <v>3072</v>
      </c>
      <c r="D6">
        <v>1</v>
      </c>
      <c r="E6">
        <v>1024</v>
      </c>
      <c r="F6" t="s">
        <v>2</v>
      </c>
      <c r="G6" t="s">
        <v>2</v>
      </c>
      <c r="I6" s="3">
        <v>10.0091</v>
      </c>
      <c r="J6" s="3">
        <f t="shared" si="0"/>
        <v>0.62857359802579649</v>
      </c>
    </row>
    <row r="7" spans="1:10">
      <c r="C7">
        <v>64</v>
      </c>
      <c r="D7">
        <v>1</v>
      </c>
      <c r="E7">
        <v>1216</v>
      </c>
      <c r="F7" t="s">
        <v>2</v>
      </c>
      <c r="G7" t="s">
        <v>2</v>
      </c>
      <c r="I7" s="3">
        <v>0.324461</v>
      </c>
      <c r="J7" s="3">
        <f t="shared" si="0"/>
        <v>0.47971250782066255</v>
      </c>
    </row>
    <row r="8" spans="1:10">
      <c r="A8" s="1"/>
      <c r="B8" s="1"/>
      <c r="C8" s="1">
        <v>3072</v>
      </c>
      <c r="D8" s="1">
        <v>1500</v>
      </c>
      <c r="E8" s="1">
        <v>1024</v>
      </c>
      <c r="F8" s="1" t="s">
        <v>2</v>
      </c>
      <c r="G8" s="1" t="s">
        <v>2</v>
      </c>
      <c r="H8" s="1"/>
      <c r="I8" s="3">
        <v>255.09800000000001</v>
      </c>
      <c r="J8" s="3">
        <f t="shared" si="0"/>
        <v>36.994347270460764</v>
      </c>
    </row>
    <row r="9" spans="1:10">
      <c r="A9" s="1"/>
      <c r="B9" s="1"/>
      <c r="C9" s="1">
        <v>128</v>
      </c>
      <c r="D9" s="1">
        <v>1500</v>
      </c>
      <c r="E9" s="1">
        <v>1280</v>
      </c>
      <c r="F9" s="1" t="s">
        <v>2</v>
      </c>
      <c r="G9" s="1" t="s">
        <v>2</v>
      </c>
      <c r="H9" s="1"/>
      <c r="I9" s="3">
        <v>13.3787</v>
      </c>
      <c r="J9" s="3">
        <f t="shared" si="0"/>
        <v>36.738995567581306</v>
      </c>
    </row>
    <row r="10" spans="1:10">
      <c r="A10" s="1"/>
      <c r="B10" s="1"/>
      <c r="C10" s="1">
        <v>3072</v>
      </c>
      <c r="D10" s="1">
        <v>1500</v>
      </c>
      <c r="E10" s="1">
        <v>128</v>
      </c>
      <c r="F10" s="1" t="s">
        <v>2</v>
      </c>
      <c r="G10" s="1" t="s">
        <v>2</v>
      </c>
      <c r="H10" s="1"/>
      <c r="I10" s="3">
        <v>38.624000000000002</v>
      </c>
      <c r="J10" s="3">
        <f t="shared" si="0"/>
        <v>30.541839270919631</v>
      </c>
    </row>
    <row r="11" spans="1:10">
      <c r="A11" s="1"/>
      <c r="B11" s="1"/>
      <c r="C11" s="1">
        <v>128</v>
      </c>
      <c r="D11" s="1">
        <v>1</v>
      </c>
      <c r="E11" s="1">
        <v>1024</v>
      </c>
      <c r="F11" s="1" t="s">
        <v>2</v>
      </c>
      <c r="G11" s="1" t="s">
        <v>2</v>
      </c>
      <c r="H11" s="1"/>
      <c r="I11" s="3">
        <v>0.311803</v>
      </c>
      <c r="J11" s="3">
        <f t="shared" si="0"/>
        <v>0.84073597752427021</v>
      </c>
    </row>
    <row r="12" spans="1:10">
      <c r="A12" s="1"/>
      <c r="B12" s="1"/>
      <c r="C12" s="1">
        <v>3072</v>
      </c>
      <c r="D12" s="1">
        <v>1</v>
      </c>
      <c r="E12" s="1">
        <v>128</v>
      </c>
      <c r="F12" s="1" t="s">
        <v>2</v>
      </c>
      <c r="G12" s="1" t="s">
        <v>2</v>
      </c>
      <c r="H12" s="1"/>
      <c r="I12" s="3">
        <v>0.94100399999999995</v>
      </c>
      <c r="J12" s="3">
        <f t="shared" si="0"/>
        <v>0.83573714883252359</v>
      </c>
    </row>
    <row r="13" spans="1:10">
      <c r="A13" s="1"/>
      <c r="B13" s="1"/>
      <c r="C13" s="1">
        <v>176</v>
      </c>
      <c r="D13" s="1">
        <v>1500</v>
      </c>
      <c r="E13" s="1">
        <v>1408</v>
      </c>
      <c r="F13" s="1" t="s">
        <v>2</v>
      </c>
      <c r="G13" s="1" t="s">
        <v>2</v>
      </c>
      <c r="H13" s="4"/>
      <c r="I13" s="3">
        <v>23.927</v>
      </c>
      <c r="J13" s="3">
        <f t="shared" si="0"/>
        <v>31.070506122790153</v>
      </c>
    </row>
    <row r="14" spans="1:10">
      <c r="A14" s="1"/>
      <c r="B14" s="1"/>
      <c r="C14" s="1">
        <v>4224</v>
      </c>
      <c r="D14" s="1">
        <v>1500</v>
      </c>
      <c r="E14" s="1">
        <v>176</v>
      </c>
      <c r="F14" s="1" t="s">
        <v>2</v>
      </c>
      <c r="G14" s="1" t="s">
        <v>2</v>
      </c>
      <c r="H14" s="1"/>
      <c r="I14" s="3">
        <v>77.323300000000003</v>
      </c>
      <c r="J14" s="3">
        <f t="shared" si="0"/>
        <v>28.843466329036655</v>
      </c>
    </row>
    <row r="15" spans="1:10">
      <c r="A15" s="1"/>
      <c r="B15" s="1"/>
      <c r="C15" s="1">
        <v>128</v>
      </c>
      <c r="D15" s="1">
        <v>1</v>
      </c>
      <c r="E15" s="1">
        <v>1408</v>
      </c>
      <c r="F15" s="1" t="s">
        <v>2</v>
      </c>
      <c r="G15" s="1" t="s">
        <v>2</v>
      </c>
      <c r="H15" s="1"/>
      <c r="I15" s="3">
        <v>0.46057900000000002</v>
      </c>
      <c r="J15" s="3">
        <f t="shared" si="0"/>
        <v>0.78259755655381591</v>
      </c>
    </row>
    <row r="16" spans="1:10">
      <c r="A16" s="1"/>
      <c r="B16" s="1"/>
      <c r="C16" s="1">
        <v>4224</v>
      </c>
      <c r="D16" s="1">
        <v>1</v>
      </c>
      <c r="E16" s="1">
        <v>128</v>
      </c>
      <c r="F16" s="1" t="s">
        <v>2</v>
      </c>
      <c r="G16" s="1" t="s">
        <v>2</v>
      </c>
      <c r="H16" s="1"/>
      <c r="I16" s="3">
        <v>1.2148399999999999</v>
      </c>
      <c r="J16" s="3">
        <f t="shared" si="0"/>
        <v>0.89011227816008687</v>
      </c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2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2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2"/>
    </row>
    <row r="20" spans="1:17">
      <c r="A20" t="s">
        <v>26</v>
      </c>
      <c r="C20" t="s">
        <v>25</v>
      </c>
      <c r="D20" t="s">
        <v>2</v>
      </c>
      <c r="E20" t="s">
        <v>24</v>
      </c>
      <c r="F20" t="s">
        <v>23</v>
      </c>
      <c r="G20" t="s">
        <v>22</v>
      </c>
      <c r="H20" t="s">
        <v>21</v>
      </c>
      <c r="J20" t="s">
        <v>32</v>
      </c>
      <c r="K20" t="s">
        <v>33</v>
      </c>
      <c r="L20" t="s">
        <v>35</v>
      </c>
      <c r="M20" t="s">
        <v>34</v>
      </c>
    </row>
    <row r="21" spans="1:17">
      <c r="B21" s="1"/>
      <c r="C21">
        <v>7680</v>
      </c>
      <c r="D21">
        <v>1</v>
      </c>
      <c r="E21">
        <v>2560</v>
      </c>
      <c r="F21" s="1" t="s">
        <v>2</v>
      </c>
      <c r="G21" s="1" t="s">
        <v>2</v>
      </c>
      <c r="H21">
        <v>0.95</v>
      </c>
      <c r="I21" s="1"/>
      <c r="J21" s="3">
        <v>1.837</v>
      </c>
      <c r="K21" s="3">
        <v>31.044</v>
      </c>
      <c r="L21" s="5">
        <f>(C21*D21*E21*H21)/(J21/1000)/10^9</f>
        <v>10.167534022863364</v>
      </c>
      <c r="M21" s="3">
        <f>K21/J21</f>
        <v>16.899292324442026</v>
      </c>
    </row>
    <row r="22" spans="1:17">
      <c r="B22" s="1"/>
      <c r="C22">
        <v>7680</v>
      </c>
      <c r="D22">
        <v>1500</v>
      </c>
      <c r="E22">
        <v>2560</v>
      </c>
      <c r="F22" s="1" t="s">
        <v>2</v>
      </c>
      <c r="G22" s="1" t="s">
        <v>2</v>
      </c>
      <c r="H22">
        <v>0.95</v>
      </c>
      <c r="I22" s="1"/>
      <c r="J22" s="3">
        <v>2971.65</v>
      </c>
      <c r="K22" s="3">
        <v>14827.421</v>
      </c>
      <c r="L22" s="5">
        <f t="shared" ref="L22:L28" si="1">(C22*D22*E22*H22)/(J22/1000)/10^9</f>
        <v>9.4279743576800765</v>
      </c>
      <c r="M22" s="3">
        <f t="shared" ref="M22:M28" si="2">K22/J22</f>
        <v>4.9896256288593879</v>
      </c>
    </row>
    <row r="23" spans="1:17">
      <c r="B23" s="1"/>
      <c r="C23">
        <v>10752</v>
      </c>
      <c r="D23">
        <v>1</v>
      </c>
      <c r="E23">
        <v>3584</v>
      </c>
      <c r="F23" s="1" t="s">
        <v>2</v>
      </c>
      <c r="G23" s="1" t="s">
        <v>2</v>
      </c>
      <c r="H23">
        <v>0.95</v>
      </c>
      <c r="I23" s="1"/>
      <c r="J23" s="3">
        <v>3.544</v>
      </c>
      <c r="K23" s="3">
        <v>56.854999999999997</v>
      </c>
      <c r="L23" s="5">
        <f t="shared" si="1"/>
        <v>10.329686681715577</v>
      </c>
      <c r="M23" s="3">
        <f t="shared" si="2"/>
        <v>16.042607223476296</v>
      </c>
    </row>
    <row r="24" spans="1:17">
      <c r="B24" s="1"/>
      <c r="C24">
        <v>10752</v>
      </c>
      <c r="D24">
        <v>1500</v>
      </c>
      <c r="E24">
        <v>3584</v>
      </c>
      <c r="F24" s="1" t="s">
        <v>2</v>
      </c>
      <c r="G24" s="1" t="s">
        <v>2</v>
      </c>
      <c r="H24">
        <v>0.95</v>
      </c>
      <c r="I24" s="1"/>
      <c r="J24" s="3">
        <v>5716.5770000000002</v>
      </c>
      <c r="K24" s="3">
        <v>29072.696</v>
      </c>
      <c r="L24" s="5">
        <f t="shared" si="1"/>
        <v>9.6058558119657977</v>
      </c>
      <c r="M24" s="3">
        <f t="shared" si="2"/>
        <v>5.085682568432123</v>
      </c>
    </row>
    <row r="25" spans="1:17">
      <c r="B25" s="1"/>
      <c r="C25">
        <v>7680</v>
      </c>
      <c r="D25">
        <v>1</v>
      </c>
      <c r="E25">
        <v>2560</v>
      </c>
      <c r="F25" s="1" t="s">
        <v>2</v>
      </c>
      <c r="G25" s="1" t="s">
        <v>2</v>
      </c>
      <c r="H25">
        <v>0.9</v>
      </c>
      <c r="I25" s="1"/>
      <c r="J25" s="3">
        <v>3.4820000000000002</v>
      </c>
      <c r="K25" s="3">
        <v>30.96</v>
      </c>
      <c r="L25" s="5">
        <f t="shared" si="1"/>
        <v>5.0817690982194135</v>
      </c>
      <c r="M25" s="3">
        <f t="shared" si="2"/>
        <v>8.8914417001723152</v>
      </c>
    </row>
    <row r="26" spans="1:17">
      <c r="B26" s="1"/>
      <c r="C26">
        <v>7680</v>
      </c>
      <c r="D26">
        <v>1500</v>
      </c>
      <c r="E26">
        <v>2560</v>
      </c>
      <c r="F26" s="1" t="s">
        <v>2</v>
      </c>
      <c r="G26" s="1" t="s">
        <v>2</v>
      </c>
      <c r="H26">
        <v>0.9</v>
      </c>
      <c r="I26" s="1"/>
      <c r="J26" s="3">
        <v>5763.7060000000001</v>
      </c>
      <c r="K26" s="3">
        <v>14822.043</v>
      </c>
      <c r="L26" s="5">
        <f t="shared" si="1"/>
        <v>4.6050371063340148</v>
      </c>
      <c r="M26" s="3">
        <f t="shared" si="2"/>
        <v>2.5716167687942444</v>
      </c>
    </row>
    <row r="27" spans="1:17">
      <c r="B27" s="1"/>
      <c r="C27">
        <v>10752</v>
      </c>
      <c r="D27">
        <v>1</v>
      </c>
      <c r="E27">
        <v>3584</v>
      </c>
      <c r="F27" s="1" t="s">
        <v>2</v>
      </c>
      <c r="G27" s="1" t="s">
        <v>2</v>
      </c>
      <c r="H27">
        <v>0.9</v>
      </c>
      <c r="I27" s="1"/>
      <c r="J27" s="3">
        <v>6.8289999999999997</v>
      </c>
      <c r="K27" s="3">
        <v>56.832000000000001</v>
      </c>
      <c r="L27" s="5">
        <f t="shared" si="1"/>
        <v>5.078584155806122</v>
      </c>
      <c r="M27" s="3">
        <f t="shared" si="2"/>
        <v>8.3221555132523068</v>
      </c>
    </row>
    <row r="28" spans="1:17">
      <c r="B28" s="1"/>
      <c r="C28">
        <v>10752</v>
      </c>
      <c r="D28">
        <v>1500</v>
      </c>
      <c r="E28">
        <v>3584</v>
      </c>
      <c r="F28" s="1" t="s">
        <v>2</v>
      </c>
      <c r="G28" s="1" t="s">
        <v>2</v>
      </c>
      <c r="H28">
        <v>0.9</v>
      </c>
      <c r="I28" s="1"/>
      <c r="J28" s="3">
        <v>11450.96</v>
      </c>
      <c r="K28" s="3">
        <v>29076.254000000001</v>
      </c>
      <c r="L28" s="5">
        <f t="shared" si="1"/>
        <v>4.5430668520368602</v>
      </c>
      <c r="M28" s="3">
        <f t="shared" si="2"/>
        <v>2.5391979362429002</v>
      </c>
    </row>
    <row r="29" spans="1:17">
      <c r="J29" s="2"/>
    </row>
    <row r="30" spans="1:17">
      <c r="A30" s="1"/>
      <c r="B30" s="1"/>
      <c r="C30" s="1"/>
      <c r="D30" s="1"/>
      <c r="E30" s="1"/>
      <c r="F30" s="1"/>
      <c r="G30" s="1"/>
      <c r="H30" s="1"/>
      <c r="I30" s="1"/>
      <c r="J30" s="2"/>
    </row>
    <row r="31" spans="1:17">
      <c r="A31" t="s">
        <v>19</v>
      </c>
    </row>
    <row r="32" spans="1:17">
      <c r="C32" t="s">
        <v>18</v>
      </c>
      <c r="D32" t="s">
        <v>17</v>
      </c>
      <c r="E32" t="s">
        <v>16</v>
      </c>
      <c r="F32" t="s">
        <v>15</v>
      </c>
      <c r="G32" t="s">
        <v>14</v>
      </c>
      <c r="H32" t="s">
        <v>13</v>
      </c>
      <c r="I32" t="s">
        <v>12</v>
      </c>
      <c r="J32" t="s">
        <v>11</v>
      </c>
      <c r="K32" t="s">
        <v>10</v>
      </c>
      <c r="L32" t="s">
        <v>9</v>
      </c>
      <c r="M32" t="s">
        <v>8</v>
      </c>
      <c r="N32" t="s">
        <v>7</v>
      </c>
      <c r="O32" t="s">
        <v>29</v>
      </c>
      <c r="P32" t="s">
        <v>30</v>
      </c>
      <c r="Q32" t="s">
        <v>31</v>
      </c>
    </row>
    <row r="33" spans="1:17">
      <c r="C33">
        <v>151</v>
      </c>
      <c r="D33">
        <v>40</v>
      </c>
      <c r="E33">
        <v>1</v>
      </c>
      <c r="F33">
        <v>1</v>
      </c>
      <c r="G33">
        <v>32</v>
      </c>
      <c r="H33">
        <v>20</v>
      </c>
      <c r="I33">
        <v>5</v>
      </c>
      <c r="J33">
        <v>8</v>
      </c>
      <c r="K33">
        <v>8</v>
      </c>
      <c r="L33" s="2">
        <v>2</v>
      </c>
      <c r="M33">
        <v>8</v>
      </c>
      <c r="O33" s="2">
        <f>(C33-H33+1+2*K33)/M33</f>
        <v>18.5</v>
      </c>
      <c r="P33" s="2">
        <f>(D33-I33+1+2*J33)/L33</f>
        <v>26</v>
      </c>
      <c r="Q33" s="3"/>
    </row>
    <row r="34" spans="1:17">
      <c r="A34" s="1"/>
      <c r="B34" s="1"/>
      <c r="C34">
        <v>112</v>
      </c>
      <c r="D34">
        <v>112</v>
      </c>
      <c r="E34">
        <v>64</v>
      </c>
      <c r="F34">
        <v>1</v>
      </c>
      <c r="G34">
        <v>64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O34" s="2">
        <f t="shared" ref="O34:O49" si="3">(C34-H34+1+2*K34)/M34</f>
        <v>112</v>
      </c>
      <c r="P34" s="2">
        <f t="shared" ref="P34:P49" si="4">(D34-I34+1+2*J34)/L34</f>
        <v>112</v>
      </c>
    </row>
    <row r="35" spans="1:17">
      <c r="A35" s="1"/>
      <c r="B35" s="1"/>
      <c r="C35">
        <v>56</v>
      </c>
      <c r="D35">
        <v>56</v>
      </c>
      <c r="E35">
        <v>64</v>
      </c>
      <c r="F35">
        <v>1</v>
      </c>
      <c r="G35">
        <v>256</v>
      </c>
      <c r="H35">
        <v>1</v>
      </c>
      <c r="I35">
        <v>1</v>
      </c>
      <c r="J35">
        <v>0</v>
      </c>
      <c r="K35">
        <v>0</v>
      </c>
      <c r="L35">
        <v>1</v>
      </c>
      <c r="M35">
        <v>1</v>
      </c>
      <c r="O35" s="2">
        <f t="shared" si="3"/>
        <v>56</v>
      </c>
      <c r="P35" s="2">
        <f t="shared" si="4"/>
        <v>56</v>
      </c>
    </row>
    <row r="36" spans="1:17">
      <c r="A36" s="1"/>
      <c r="B36" s="1"/>
      <c r="C36">
        <v>56</v>
      </c>
      <c r="D36">
        <v>56</v>
      </c>
      <c r="E36">
        <v>256</v>
      </c>
      <c r="F36">
        <v>1</v>
      </c>
      <c r="G36">
        <v>64</v>
      </c>
      <c r="H36">
        <v>1</v>
      </c>
      <c r="I36">
        <v>1</v>
      </c>
      <c r="J36">
        <v>0</v>
      </c>
      <c r="K36">
        <v>0</v>
      </c>
      <c r="L36">
        <v>1</v>
      </c>
      <c r="M36">
        <v>1</v>
      </c>
      <c r="O36" s="2">
        <f t="shared" si="3"/>
        <v>56</v>
      </c>
      <c r="P36" s="2">
        <f t="shared" si="4"/>
        <v>56</v>
      </c>
    </row>
    <row r="37" spans="1:17">
      <c r="A37" s="1"/>
      <c r="B37" s="1"/>
      <c r="C37">
        <v>56</v>
      </c>
      <c r="D37">
        <v>56</v>
      </c>
      <c r="E37">
        <v>256</v>
      </c>
      <c r="F37">
        <v>1</v>
      </c>
      <c r="G37">
        <v>128</v>
      </c>
      <c r="H37">
        <v>1</v>
      </c>
      <c r="I37">
        <v>1</v>
      </c>
      <c r="J37">
        <v>0</v>
      </c>
      <c r="K37">
        <v>0</v>
      </c>
      <c r="L37">
        <v>2</v>
      </c>
      <c r="M37">
        <v>2</v>
      </c>
      <c r="O37" s="2">
        <f t="shared" si="3"/>
        <v>28</v>
      </c>
      <c r="P37" s="2">
        <f t="shared" si="4"/>
        <v>28</v>
      </c>
    </row>
    <row r="38" spans="1:17">
      <c r="A38" s="1"/>
      <c r="B38" s="1"/>
      <c r="C38" s="1">
        <v>28</v>
      </c>
      <c r="D38" s="1">
        <v>28</v>
      </c>
      <c r="E38" s="1">
        <v>128</v>
      </c>
      <c r="F38" s="1">
        <v>1</v>
      </c>
      <c r="G38" s="1">
        <v>512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1</v>
      </c>
      <c r="O38" s="2">
        <f t="shared" si="3"/>
        <v>28</v>
      </c>
      <c r="P38" s="2">
        <f t="shared" si="4"/>
        <v>28</v>
      </c>
    </row>
    <row r="39" spans="1:17">
      <c r="A39" s="1"/>
      <c r="B39" s="1"/>
      <c r="C39" s="1">
        <v>28</v>
      </c>
      <c r="D39" s="1">
        <v>28</v>
      </c>
      <c r="E39" s="1">
        <v>512</v>
      </c>
      <c r="F39" s="1">
        <v>1</v>
      </c>
      <c r="G39" s="1">
        <v>128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O39" s="2">
        <f t="shared" si="3"/>
        <v>28</v>
      </c>
      <c r="P39" s="2">
        <f t="shared" si="4"/>
        <v>28</v>
      </c>
    </row>
    <row r="40" spans="1:17">
      <c r="A40" s="1"/>
      <c r="B40" s="1"/>
      <c r="C40" s="1">
        <v>28</v>
      </c>
      <c r="D40" s="1">
        <v>28</v>
      </c>
      <c r="E40" s="1">
        <v>512</v>
      </c>
      <c r="F40" s="1">
        <v>1</v>
      </c>
      <c r="G40" s="1">
        <v>256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2</v>
      </c>
      <c r="O40" s="2">
        <f t="shared" si="3"/>
        <v>14</v>
      </c>
      <c r="P40" s="2">
        <f t="shared" si="4"/>
        <v>14</v>
      </c>
    </row>
    <row r="41" spans="1:17">
      <c r="A41" s="1"/>
      <c r="B41" s="1"/>
      <c r="C41" s="1">
        <v>14</v>
      </c>
      <c r="D41" s="1">
        <v>14</v>
      </c>
      <c r="E41" s="1">
        <v>256</v>
      </c>
      <c r="F41" s="1">
        <v>1</v>
      </c>
      <c r="G41" s="1">
        <v>1024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O41" s="2">
        <f t="shared" si="3"/>
        <v>14</v>
      </c>
      <c r="P41" s="2">
        <f t="shared" si="4"/>
        <v>14</v>
      </c>
    </row>
    <row r="42" spans="1:17">
      <c r="A42" s="1"/>
      <c r="B42" s="1"/>
      <c r="C42" s="1">
        <v>28</v>
      </c>
      <c r="D42" s="1">
        <v>28</v>
      </c>
      <c r="E42" s="1">
        <v>512</v>
      </c>
      <c r="F42" s="1">
        <v>1</v>
      </c>
      <c r="G42" s="1">
        <v>1024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2</v>
      </c>
      <c r="O42" s="2">
        <f t="shared" si="3"/>
        <v>14</v>
      </c>
      <c r="P42" s="2">
        <f t="shared" si="4"/>
        <v>14</v>
      </c>
    </row>
    <row r="43" spans="1:17">
      <c r="A43" s="1"/>
      <c r="B43" s="1"/>
      <c r="C43" s="1">
        <v>14</v>
      </c>
      <c r="D43" s="1">
        <v>14</v>
      </c>
      <c r="E43" s="1">
        <v>1024</v>
      </c>
      <c r="F43" s="1">
        <v>1</v>
      </c>
      <c r="G43" s="1">
        <v>256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O43" s="2">
        <f t="shared" si="3"/>
        <v>14</v>
      </c>
      <c r="P43" s="2">
        <f t="shared" si="4"/>
        <v>14</v>
      </c>
    </row>
    <row r="44" spans="1:17">
      <c r="A44" s="1"/>
      <c r="B44" s="1"/>
      <c r="C44" s="1">
        <v>14</v>
      </c>
      <c r="D44" s="1">
        <v>14</v>
      </c>
      <c r="E44" s="1">
        <v>256</v>
      </c>
      <c r="F44" s="1">
        <v>1</v>
      </c>
      <c r="G44" s="1">
        <v>1024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1</v>
      </c>
      <c r="O44" s="2">
        <f t="shared" si="3"/>
        <v>14</v>
      </c>
      <c r="P44" s="2">
        <f t="shared" si="4"/>
        <v>14</v>
      </c>
    </row>
    <row r="45" spans="1:17">
      <c r="A45" s="1"/>
      <c r="B45" s="1"/>
      <c r="C45" s="1">
        <v>14</v>
      </c>
      <c r="D45" s="1">
        <v>14</v>
      </c>
      <c r="E45" s="1">
        <v>1024</v>
      </c>
      <c r="F45" s="1">
        <v>1</v>
      </c>
      <c r="G45" s="1">
        <v>512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2</v>
      </c>
      <c r="O45" s="2">
        <f t="shared" si="3"/>
        <v>7</v>
      </c>
      <c r="P45" s="2">
        <f t="shared" si="4"/>
        <v>7</v>
      </c>
    </row>
    <row r="46" spans="1:17">
      <c r="A46" s="1"/>
      <c r="B46" s="1"/>
      <c r="C46" s="1">
        <v>7</v>
      </c>
      <c r="D46" s="1">
        <v>7</v>
      </c>
      <c r="E46" s="1">
        <v>512</v>
      </c>
      <c r="F46" s="1">
        <v>1</v>
      </c>
      <c r="G46" s="1">
        <v>512</v>
      </c>
      <c r="H46" s="1">
        <v>3</v>
      </c>
      <c r="I46" s="1">
        <v>3</v>
      </c>
      <c r="J46" s="1">
        <v>1</v>
      </c>
      <c r="K46" s="1">
        <v>1</v>
      </c>
      <c r="L46" s="1">
        <v>1</v>
      </c>
      <c r="M46" s="1">
        <v>1</v>
      </c>
      <c r="O46" s="2">
        <f t="shared" si="3"/>
        <v>7</v>
      </c>
      <c r="P46" s="2">
        <f t="shared" si="4"/>
        <v>7</v>
      </c>
    </row>
    <row r="47" spans="1:17">
      <c r="A47" s="1"/>
      <c r="B47" s="1"/>
      <c r="C47" s="1">
        <v>7</v>
      </c>
      <c r="D47" s="1">
        <v>7</v>
      </c>
      <c r="E47" s="1">
        <v>512</v>
      </c>
      <c r="F47" s="1">
        <v>1</v>
      </c>
      <c r="G47" s="1">
        <v>2048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O47" s="2">
        <f t="shared" si="3"/>
        <v>7</v>
      </c>
      <c r="P47" s="2">
        <f t="shared" si="4"/>
        <v>7</v>
      </c>
    </row>
    <row r="48" spans="1:17">
      <c r="A48" s="1"/>
      <c r="B48" s="1"/>
      <c r="C48" s="1">
        <v>14</v>
      </c>
      <c r="D48" s="1">
        <v>14</v>
      </c>
      <c r="E48" s="1">
        <v>1024</v>
      </c>
      <c r="F48" s="1">
        <v>1</v>
      </c>
      <c r="G48" s="1">
        <v>2048</v>
      </c>
      <c r="H48" s="1">
        <v>1</v>
      </c>
      <c r="I48" s="1">
        <v>1</v>
      </c>
      <c r="J48" s="1">
        <v>0</v>
      </c>
      <c r="K48" s="1">
        <v>0</v>
      </c>
      <c r="L48" s="1">
        <v>2</v>
      </c>
      <c r="M48" s="1">
        <v>2</v>
      </c>
      <c r="O48" s="2">
        <f t="shared" si="3"/>
        <v>7</v>
      </c>
      <c r="P48" s="2">
        <f t="shared" si="4"/>
        <v>7</v>
      </c>
    </row>
    <row r="49" spans="1:16">
      <c r="A49" s="1"/>
      <c r="B49" s="1"/>
      <c r="C49" s="1">
        <v>7</v>
      </c>
      <c r="D49" s="1">
        <v>7</v>
      </c>
      <c r="E49" s="1">
        <v>2048</v>
      </c>
      <c r="F49" s="1">
        <v>1</v>
      </c>
      <c r="G49" s="1">
        <v>512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1</v>
      </c>
      <c r="O49" s="2">
        <f t="shared" si="3"/>
        <v>7</v>
      </c>
      <c r="P49" s="2">
        <f t="shared" si="4"/>
        <v>7</v>
      </c>
    </row>
    <row r="50" spans="1:16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6">
      <c r="C51" s="1"/>
      <c r="D51" s="1"/>
      <c r="E51" s="1"/>
      <c r="F51" s="1"/>
    </row>
    <row r="56" spans="1:16">
      <c r="A56" t="s">
        <v>6</v>
      </c>
      <c r="C56" t="s">
        <v>3</v>
      </c>
      <c r="D56" t="s">
        <v>2</v>
      </c>
      <c r="E56" t="s">
        <v>1</v>
      </c>
      <c r="F56" t="s">
        <v>5</v>
      </c>
    </row>
    <row r="58" spans="1:16">
      <c r="B58" s="1"/>
      <c r="C58" s="1">
        <v>32</v>
      </c>
      <c r="D58" s="1">
        <v>1</v>
      </c>
      <c r="E58" s="1">
        <v>672</v>
      </c>
    </row>
    <row r="59" spans="1:16">
      <c r="B59" s="1"/>
      <c r="C59" s="1">
        <v>32</v>
      </c>
      <c r="D59" s="1">
        <v>1</v>
      </c>
      <c r="E59" s="1">
        <v>96</v>
      </c>
    </row>
    <row r="63" spans="1:16">
      <c r="A63" t="s">
        <v>4</v>
      </c>
      <c r="C63" t="s">
        <v>3</v>
      </c>
      <c r="D63" t="s">
        <v>2</v>
      </c>
      <c r="E63" t="s">
        <v>1</v>
      </c>
      <c r="F63" t="s">
        <v>0</v>
      </c>
    </row>
    <row r="64" spans="1:16">
      <c r="C64">
        <v>256</v>
      </c>
      <c r="D64">
        <v>1</v>
      </c>
      <c r="E64">
        <v>150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RowHeight="15" x14ac:dyDescent="0"/>
  <cols>
    <col min="1" max="1" width="17.5" bestFit="1" customWidth="1"/>
  </cols>
  <sheetData>
    <row r="1" spans="1:2">
      <c r="A1" s="6" t="s">
        <v>37</v>
      </c>
      <c r="B1" s="7" t="s">
        <v>41</v>
      </c>
    </row>
    <row r="2" spans="1:2">
      <c r="A2" s="6" t="s">
        <v>38</v>
      </c>
      <c r="B2" s="7" t="s">
        <v>44</v>
      </c>
    </row>
    <row r="3" spans="1:2">
      <c r="A3" s="6" t="s">
        <v>39</v>
      </c>
      <c r="B3" s="8" t="s">
        <v>43</v>
      </c>
    </row>
    <row r="4" spans="1:2">
      <c r="A4" s="6" t="s">
        <v>40</v>
      </c>
      <c r="B4" s="8" t="s">
        <v>42</v>
      </c>
    </row>
    <row r="5" spans="1:2">
      <c r="A5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2017-06-21T18:02:03Z</dcterms:created>
  <dcterms:modified xsi:type="dcterms:W3CDTF">2017-06-28T12:20:17Z</dcterms:modified>
</cp:coreProperties>
</file>