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21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5" i="2" l="1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6" i="2"/>
  <c r="Q217" i="2"/>
  <c r="Q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O111" i="2"/>
  <c r="P111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<sst xmlns="http://schemas.openxmlformats.org/spreadsheetml/2006/main" count="268" uniqueCount="58">
  <si>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</si>
  <si>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</si>
  <si>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</si>
  <si>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</si>
  <si>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</si>
  <si>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</si>
  <si>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</si>
  <si>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</si>
  <si>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</si>
  <si>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</si>
  <si>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</si>
  <si>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S (filter height)</t>
  </si>
  <si>
    <t>R (filter width)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</si>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</sst>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1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8" sqref="A8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32</v>
      </c>
      <c r="B1" s="4" t="s">
        <v>34</v>
      </c>
    </row>
    <row r="2" spans="1:11">
      <c r="B2" s="4" t="s">
        <v>35</v>
      </c>
    </row>
    <row r="3" spans="1:11">
      <c r="A3" t="s">
        <v>26</v>
      </c>
      <c r="C3" t="s">
        <v>24</v>
      </c>
      <c r="D3" t="s">
        <v>2</v>
      </c>
      <c r="E3" t="s">
        <v>23</v>
      </c>
      <c r="F3" t="s">
        <v>22</v>
      </c>
      <c r="G3" t="s">
        <v>21</v>
      </c>
      <c r="I3" t="s">
        <v>19</v>
      </c>
      <c r="J3" t="s">
        <v>27</v>
      </c>
      <c r="K3" t="s">
        <v>33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0.54500000000000004</v>
      </c>
      <c r="J4" s="3">
        <f t="shared" ref="J4:J67" si="0">(2*C4*D4*E4)/(I4/1000)/10^12</f>
        <v>26.95694091743119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6.5000000000000002E-2</v>
      </c>
      <c r="J5" s="3">
        <f t="shared" si="0"/>
        <v>1.5438769230769229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0.60399999999999998</v>
      </c>
      <c r="J6" s="3">
        <f t="shared" si="0"/>
        <v>30.404662251655633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6.9000000000000006E-2</v>
      </c>
      <c r="J7" s="3">
        <f t="shared" si="0"/>
        <v>1.8179710144927534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0.92300000000000004</v>
      </c>
      <c r="J8" s="3">
        <f t="shared" si="0"/>
        <v>34.108186348862404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6.2E-2</v>
      </c>
      <c r="J9" s="3">
        <f t="shared" si="0"/>
        <v>3.4683870967741934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1.0049999999999999</v>
      </c>
      <c r="J10" s="3">
        <f t="shared" si="0"/>
        <v>39.156537313432842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8.5000000000000006E-2</v>
      </c>
      <c r="J11" s="3">
        <f t="shared" si="0"/>
        <v>3.1623529411764704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5.2999999999999999E-2</v>
      </c>
      <c r="J12" s="3">
        <f t="shared" si="0"/>
        <v>0.74191698113207549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5.3999999999999999E-2</v>
      </c>
      <c r="J13" s="3">
        <f t="shared" si="0"/>
        <v>1.4563555555555556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7.2999999999999995E-2</v>
      </c>
      <c r="J14" s="3">
        <f t="shared" si="0"/>
        <v>2.1546082191780824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1.4E-2</v>
      </c>
      <c r="J15" s="3">
        <f t="shared" si="0"/>
        <v>0.44938971428571428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1.4999999999999999E-2</v>
      </c>
      <c r="J16" s="3">
        <f t="shared" si="0"/>
        <v>0.83886080000000007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2.3E-2</v>
      </c>
      <c r="J17" s="3">
        <f t="shared" si="0"/>
        <v>1.0941662608695653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3.2490000000000001</v>
      </c>
      <c r="J18" s="3">
        <f t="shared" si="0"/>
        <v>0.15758694983071714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3.6320000000000001</v>
      </c>
      <c r="J19" s="3">
        <f t="shared" si="0"/>
        <v>0.2819383259911894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3.294</v>
      </c>
      <c r="J20" s="3">
        <f t="shared" si="0"/>
        <v>0.31086824529447477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3.6819999999999999</v>
      </c>
      <c r="J21" s="3">
        <f t="shared" si="0"/>
        <v>0.55621944595328621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9.0419999999999998</v>
      </c>
      <c r="J22" s="3">
        <f t="shared" si="0"/>
        <v>0.22649856226498563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9.4190000000000005</v>
      </c>
      <c r="J23" s="3">
        <f t="shared" si="0"/>
        <v>0.43486569699543476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3.5000000000000003E-2</v>
      </c>
      <c r="J24" s="3">
        <f t="shared" si="0"/>
        <v>20.971519999999995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1.28</v>
      </c>
      <c r="J25" s="3">
        <f t="shared" si="0"/>
        <v>46.08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1.07</v>
      </c>
      <c r="J26" s="3">
        <f t="shared" si="0"/>
        <v>35.279192523364486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0.55300000000000005</v>
      </c>
      <c r="J27" s="3">
        <f t="shared" si="0"/>
        <v>38.397222423146474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1.6160000000000001</v>
      </c>
      <c r="J28" s="3">
        <f t="shared" si="0"/>
        <v>44.163801980198016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0.252</v>
      </c>
      <c r="J29" s="3">
        <f t="shared" si="0"/>
        <v>37.44914285714286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2.5470000000000002</v>
      </c>
      <c r="J30" s="3">
        <f t="shared" si="0"/>
        <v>46.315194346289751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2.0950000000000002</v>
      </c>
      <c r="J31" s="3">
        <f t="shared" si="0"/>
        <v>36.036979474940338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1.0449999999999999</v>
      </c>
      <c r="J32" s="3">
        <f t="shared" si="0"/>
        <v>40.638591387559813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3.1709999999999998</v>
      </c>
      <c r="J33" s="3">
        <f t="shared" si="0"/>
        <v>45.013373699148538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0.49199999999999999</v>
      </c>
      <c r="J34" s="3">
        <f t="shared" si="0"/>
        <v>38.362536585365852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5.0540000000000003</v>
      </c>
      <c r="J35" s="3">
        <f t="shared" si="0"/>
        <v>46.681757024139287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4.0579999999999998</v>
      </c>
      <c r="J36" s="3">
        <f t="shared" si="0"/>
        <v>37.209202562838833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1.9690000000000001</v>
      </c>
      <c r="J37" s="3">
        <f t="shared" si="0"/>
        <v>43.135934992381912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6.1909999999999998</v>
      </c>
      <c r="J38" s="3">
        <f t="shared" si="0"/>
        <v>46.111260862542409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0.94</v>
      </c>
      <c r="J39" s="3">
        <f t="shared" si="0"/>
        <v>40.158229787234049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4.5999999999999999E-2</v>
      </c>
      <c r="J40" s="3">
        <f t="shared" si="0"/>
        <v>0.54708313043478263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2.5999999999999999E-2</v>
      </c>
      <c r="J41" s="3">
        <f t="shared" si="0"/>
        <v>0.54445292307692306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0.08</v>
      </c>
      <c r="J42" s="3">
        <f t="shared" si="0"/>
        <v>0.59473920000000002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4.5999999999999999E-2</v>
      </c>
      <c r="J43" s="3">
        <f t="shared" si="0"/>
        <v>1.0941662608695653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2.5999999999999999E-2</v>
      </c>
      <c r="J44" s="3">
        <f t="shared" si="0"/>
        <v>1.0889058461538461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0.08</v>
      </c>
      <c r="J45" s="3">
        <f t="shared" si="0"/>
        <v>1.1894784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6.6000000000000003E-2</v>
      </c>
      <c r="J46" s="3">
        <f t="shared" si="0"/>
        <v>1.5252014545454544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3.7999999999999999E-2</v>
      </c>
      <c r="J47" s="3">
        <f t="shared" si="0"/>
        <v>1.4900816842105262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0.13400000000000001</v>
      </c>
      <c r="J48" s="3">
        <f t="shared" si="0"/>
        <v>1.4202727164179103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0.122</v>
      </c>
      <c r="J49" s="3">
        <f t="shared" si="0"/>
        <v>35.453901639344267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9.2999999999999999E-2</v>
      </c>
      <c r="J50" s="3">
        <f t="shared" si="0"/>
        <v>33.825032258064518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0.112</v>
      </c>
      <c r="J51" s="3">
        <f t="shared" si="0"/>
        <v>35.10857142857143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7.3999999999999996E-2</v>
      </c>
      <c r="J52" s="3">
        <f t="shared" si="0"/>
        <v>31.75783783783784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0.23499999999999999</v>
      </c>
      <c r="J53" s="3">
        <f t="shared" si="0"/>
        <v>36.811710638297875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0.18099999999999999</v>
      </c>
      <c r="J54" s="3">
        <f t="shared" si="0"/>
        <v>34.759425414364642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0.218</v>
      </c>
      <c r="J55" s="3">
        <f t="shared" si="0"/>
        <v>36.074862385321104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0.14000000000000001</v>
      </c>
      <c r="J56" s="3">
        <f t="shared" si="0"/>
        <v>33.572571428571429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0.23699999999999999</v>
      </c>
      <c r="J59" s="3">
        <f t="shared" si="0"/>
        <v>36.501063291139239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0.18099999999999999</v>
      </c>
      <c r="J60" s="3">
        <f t="shared" si="0"/>
        <v>34.759425414364642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0.221</v>
      </c>
      <c r="J61" s="3">
        <f t="shared" si="0"/>
        <v>35.585158371040727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0.14299999999999999</v>
      </c>
      <c r="J62" s="3">
        <f t="shared" si="0"/>
        <v>32.868251748251751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0.42299999999999999</v>
      </c>
      <c r="J63" s="3">
        <f t="shared" si="0"/>
        <v>40.901900709219859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0.33600000000000002</v>
      </c>
      <c r="J64" s="3">
        <f t="shared" si="0"/>
        <v>37.449142857142853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0.39400000000000002</v>
      </c>
      <c r="J65" s="3">
        <f t="shared" si="0"/>
        <v>39.920406091370552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0.26500000000000001</v>
      </c>
      <c r="J66" s="3">
        <f t="shared" si="0"/>
        <v>35.472905660377357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8.0000000000000002E-3</v>
      </c>
      <c r="J67" s="3">
        <f t="shared" si="0"/>
        <v>0.13107199999999999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8.0000000000000002E-3</v>
      </c>
      <c r="J68" s="3">
        <f t="shared" ref="J68:J78" si="3">(2*C68*D68*E68)/(I68/1000)/10^12</f>
        <v>0.26214399999999999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0.42499999999999999</v>
      </c>
      <c r="J69" s="3">
        <f t="shared" si="3"/>
        <v>40.709421176470592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0.32300000000000001</v>
      </c>
      <c r="J70" s="3">
        <f t="shared" si="3"/>
        <v>38.956383900928799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0.39100000000000001</v>
      </c>
      <c r="J71" s="3">
        <f t="shared" si="3"/>
        <v>40.226700767263424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0.26100000000000001</v>
      </c>
      <c r="J72" s="3">
        <f t="shared" si="3"/>
        <v>36.016551724137926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0.78300000000000003</v>
      </c>
      <c r="J73" s="3">
        <f t="shared" si="3"/>
        <v>44.192858237547888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0.622</v>
      </c>
      <c r="J74" s="3">
        <f t="shared" si="3"/>
        <v>40.459524115755627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0.72799999999999998</v>
      </c>
      <c r="J75" s="3">
        <f t="shared" si="3"/>
        <v>43.210549450549443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0.48399999999999999</v>
      </c>
      <c r="J76" s="3">
        <f t="shared" si="3"/>
        <v>38.844297520661158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8.9999999999999993E-3</v>
      </c>
      <c r="J77" s="3">
        <f t="shared" si="3"/>
        <v>0.23301688888888891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8.9999999999999993E-3</v>
      </c>
      <c r="J78" s="3">
        <f t="shared" si="3"/>
        <v>0.46603377777777782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25</v>
      </c>
      <c r="C82" t="s">
        <v>24</v>
      </c>
      <c r="D82" t="s">
        <v>2</v>
      </c>
      <c r="E82" t="s">
        <v>23</v>
      </c>
      <c r="F82" t="s">
        <v>22</v>
      </c>
      <c r="G82" t="s">
        <v>21</v>
      </c>
      <c r="H82" t="s">
        <v>20</v>
      </c>
      <c r="J82" t="s">
        <v>53</v>
      </c>
      <c r="K82" t="s">
        <v>54</v>
      </c>
      <c r="L82" t="s">
        <v>56</v>
      </c>
      <c r="M82" t="s">
        <v>55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2.9000000000000001E-2</v>
      </c>
      <c r="K83" s="3">
        <v>0.18099999999999999</v>
      </c>
      <c r="L83" s="9">
        <f>(2*C83*D83*E83*H83)/(J83/1000)/10^12</f>
        <v>1.2881213793103448</v>
      </c>
      <c r="M83" s="3">
        <f>K83/J83</f>
        <v>6.2413793103448274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0.04</v>
      </c>
      <c r="K84" s="3">
        <v>0.21099999999999999</v>
      </c>
      <c r="L84" s="9">
        <f t="shared" ref="L84:L106" si="5">(2*C84*D84*E84*H84)/(J84/1000)/10^12</f>
        <v>1.8677759999999997</v>
      </c>
      <c r="M84" s="3">
        <f t="shared" ref="M84:M106" si="6">K84/J84</f>
        <v>5.2749999999999995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6.0999999999999999E-2</v>
      </c>
      <c r="K85" s="3">
        <v>0.23100000000000001</v>
      </c>
      <c r="L85" s="9">
        <f t="shared" si="5"/>
        <v>2.4495422950819674</v>
      </c>
      <c r="M85" s="3">
        <f t="shared" si="6"/>
        <v>3.7868852459016398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29.812999999999999</v>
      </c>
      <c r="K86" s="3">
        <v>4.7679999999999998</v>
      </c>
      <c r="L86" s="9">
        <f t="shared" si="5"/>
        <v>1.8794914969979539</v>
      </c>
      <c r="M86" s="3">
        <f t="shared" si="6"/>
        <v>0.15993023177808338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57.037999999999997</v>
      </c>
      <c r="K87" s="3">
        <v>10.911</v>
      </c>
      <c r="L87" s="9">
        <f t="shared" si="5"/>
        <v>1.9647701532311792</v>
      </c>
      <c r="M87" s="3">
        <f t="shared" si="6"/>
        <v>0.19129352361583507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115.33199999999999</v>
      </c>
      <c r="K88" s="3">
        <v>21.88</v>
      </c>
      <c r="L88" s="9">
        <f t="shared" si="5"/>
        <v>1.9433732181874936</v>
      </c>
      <c r="M88" s="3">
        <f t="shared" si="6"/>
        <v>0.18971317587486561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6.0999999999999999E-2</v>
      </c>
      <c r="K89" s="3">
        <v>0.38300000000000001</v>
      </c>
      <c r="L89" s="9">
        <f t="shared" si="5"/>
        <v>1.2002757245901641</v>
      </c>
      <c r="M89" s="3">
        <f t="shared" si="6"/>
        <v>6.278688524590164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8.5999999999999993E-2</v>
      </c>
      <c r="K90" s="3">
        <v>0.38100000000000001</v>
      </c>
      <c r="L90" s="9">
        <f t="shared" si="5"/>
        <v>1.7027167255813955</v>
      </c>
      <c r="M90" s="3">
        <f t="shared" si="6"/>
        <v>4.4302325581395356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0.13100000000000001</v>
      </c>
      <c r="K91" s="3">
        <v>0.36499999999999999</v>
      </c>
      <c r="L91" s="9">
        <f t="shared" si="5"/>
        <v>2.2356280671755724</v>
      </c>
      <c r="M91" s="3">
        <f t="shared" si="6"/>
        <v>2.7862595419847325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56.274999999999999</v>
      </c>
      <c r="K92" s="3">
        <v>10.670999999999999</v>
      </c>
      <c r="L92" s="9">
        <f t="shared" si="5"/>
        <v>1.9515811426032874</v>
      </c>
      <c r="M92" s="3">
        <f t="shared" si="6"/>
        <v>0.18962239004886716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112.346</v>
      </c>
      <c r="K93" s="3">
        <v>21.771999999999998</v>
      </c>
      <c r="L93" s="9">
        <f t="shared" si="5"/>
        <v>1.9551248606982001</v>
      </c>
      <c r="M93" s="3">
        <f t="shared" si="6"/>
        <v>0.19379417157709217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224.59299999999999</v>
      </c>
      <c r="K94" s="3">
        <v>42.28</v>
      </c>
      <c r="L94" s="9">
        <f t="shared" si="5"/>
        <v>1.9559866745624308</v>
      </c>
      <c r="M94" s="3">
        <f t="shared" si="6"/>
        <v>0.18825163740633058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7.2999999999999995E-2</v>
      </c>
      <c r="K95" s="3">
        <v>0.182</v>
      </c>
      <c r="L95" s="9">
        <f t="shared" si="5"/>
        <v>0.48478684931506849</v>
      </c>
      <c r="M95" s="3">
        <f t="shared" si="6"/>
        <v>2.493150684931507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0.104</v>
      </c>
      <c r="K96" s="3">
        <v>0.21099999999999999</v>
      </c>
      <c r="L96" s="9">
        <f t="shared" si="5"/>
        <v>0.68056615384615393</v>
      </c>
      <c r="M96" s="3">
        <f t="shared" si="6"/>
        <v>2.0288461538461537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0.11700000000000001</v>
      </c>
      <c r="K97" s="3">
        <v>0.23100000000000001</v>
      </c>
      <c r="L97" s="9">
        <f t="shared" si="5"/>
        <v>1.2098953846153846</v>
      </c>
      <c r="M97" s="3">
        <f t="shared" si="6"/>
        <v>1.9743589743589742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46.973999999999997</v>
      </c>
      <c r="K98" s="3">
        <v>4.9669999999999996</v>
      </c>
      <c r="L98" s="9">
        <f t="shared" si="5"/>
        <v>1.1300753608379104</v>
      </c>
      <c r="M98" s="3">
        <f t="shared" si="6"/>
        <v>0.10573934516966833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91.86</v>
      </c>
      <c r="K99" s="3">
        <v>11.286</v>
      </c>
      <c r="L99" s="9">
        <f t="shared" si="5"/>
        <v>1.1557622468974527</v>
      </c>
      <c r="M99" s="3">
        <f t="shared" si="6"/>
        <v>0.12286087524493794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183.50700000000001</v>
      </c>
      <c r="K100" s="3">
        <v>22.314</v>
      </c>
      <c r="L100" s="9">
        <f t="shared" si="5"/>
        <v>1.1571037617093625</v>
      </c>
      <c r="M100" s="3">
        <f t="shared" si="6"/>
        <v>0.1215975412382089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9.6000000000000002E-2</v>
      </c>
      <c r="K101" s="3">
        <v>0.38400000000000001</v>
      </c>
      <c r="L101" s="9">
        <f t="shared" si="5"/>
        <v>0.72253440000000002</v>
      </c>
      <c r="M101" s="3">
        <f t="shared" si="6"/>
        <v>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0.126</v>
      </c>
      <c r="K102" s="3">
        <v>0.379</v>
      </c>
      <c r="L102" s="9">
        <f t="shared" si="5"/>
        <v>1.1010047999999999</v>
      </c>
      <c r="M102" s="3">
        <f t="shared" si="6"/>
        <v>3.0079365079365079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0.21199999999999999</v>
      </c>
      <c r="K103" s="3">
        <v>0.36699999999999999</v>
      </c>
      <c r="L103" s="9">
        <f t="shared" si="5"/>
        <v>1.3087415547169812</v>
      </c>
      <c r="M103" s="3">
        <f t="shared" si="6"/>
        <v>1.7311320754716981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98.974999999999994</v>
      </c>
      <c r="K104" s="3">
        <v>10.673</v>
      </c>
      <c r="L104" s="9">
        <f t="shared" si="5"/>
        <v>1.0512245880272797</v>
      </c>
      <c r="M104" s="3">
        <f t="shared" si="6"/>
        <v>0.10783531194746149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197.79400000000001</v>
      </c>
      <c r="K105" s="3">
        <v>22.029</v>
      </c>
      <c r="L105" s="9">
        <f t="shared" si="5"/>
        <v>1.0520536881806324</v>
      </c>
      <c r="M105" s="3">
        <f t="shared" si="6"/>
        <v>0.11137344914405896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396.399</v>
      </c>
      <c r="K106" s="3">
        <v>43.444000000000003</v>
      </c>
      <c r="L106" s="9">
        <f t="shared" si="5"/>
        <v>1.0499012722030077</v>
      </c>
      <c r="M106" s="3">
        <f t="shared" si="6"/>
        <v>0.1095966437856806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18</v>
      </c>
    </row>
    <row r="110" spans="1:18">
      <c r="C110" t="s">
        <v>17</v>
      </c>
      <c r="D110" t="s">
        <v>16</v>
      </c>
      <c r="E110" t="s">
        <v>15</v>
      </c>
      <c r="F110" t="s">
        <v>14</v>
      </c>
      <c r="G110" t="s">
        <v>13</v>
      </c>
      <c r="H110" t="s">
        <v>12</v>
      </c>
      <c r="I110" t="s">
        <v>11</v>
      </c>
      <c r="J110" t="s">
        <v>10</v>
      </c>
      <c r="K110" t="s">
        <v>9</v>
      </c>
      <c r="L110" t="s">
        <v>8</v>
      </c>
      <c r="M110" t="s">
        <v>7</v>
      </c>
      <c r="N110" t="s">
        <v>30</v>
      </c>
      <c r="O110" t="s">
        <v>28</v>
      </c>
      <c r="P110" t="s">
        <v>29</v>
      </c>
      <c r="Q110" t="s">
        <v>31</v>
      </c>
      <c r="R110" t="s">
        <v>33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5</v>
      </c>
      <c r="I111">
        <v>20</v>
      </c>
      <c r="J111">
        <v>0</v>
      </c>
      <c r="K111">
        <v>0</v>
      </c>
      <c r="L111">
        <v>2</v>
      </c>
      <c r="M111">
        <v>2</v>
      </c>
      <c r="N111" s="3">
        <v>0.61899999999999999</v>
      </c>
      <c r="O111" s="2">
        <f>(D111-I111+1+2*J111)/L111</f>
        <v>71</v>
      </c>
      <c r="P111" s="2">
        <f>(C111-H111+1+2*K111)/M111</f>
        <v>348</v>
      </c>
      <c r="Q111" s="3">
        <f>(2*O111*P111*E111*F111*G111*H111*I111)/(N111/1000)/10^12</f>
        <v>0.25546235864297251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5</v>
      </c>
      <c r="I112">
        <v>20</v>
      </c>
      <c r="J112">
        <v>0</v>
      </c>
      <c r="K112">
        <v>0</v>
      </c>
      <c r="L112">
        <v>2</v>
      </c>
      <c r="M112">
        <v>2</v>
      </c>
      <c r="N112" s="3">
        <v>1.052</v>
      </c>
      <c r="O112" s="2">
        <f t="shared" ref="O112:O175" si="7">(D112-I112+1+2*J112)/L112</f>
        <v>71</v>
      </c>
      <c r="P112" s="2">
        <f t="shared" ref="P112:P175" si="8">(C112-H112+1+2*K112)/M112</f>
        <v>348</v>
      </c>
      <c r="Q112" s="3">
        <f t="shared" ref="Q112:Q175" si="9">(2*O112*P112*E112*F112*G112*H112*I112)/(N112/1000)/10^12</f>
        <v>0.30062965779467682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5</v>
      </c>
      <c r="I113">
        <v>20</v>
      </c>
      <c r="J113">
        <v>0</v>
      </c>
      <c r="K113">
        <v>0</v>
      </c>
      <c r="L113">
        <v>2</v>
      </c>
      <c r="M113">
        <v>2</v>
      </c>
      <c r="N113" s="3">
        <v>1.9990000000000001</v>
      </c>
      <c r="O113" s="2">
        <f t="shared" si="7"/>
        <v>71</v>
      </c>
      <c r="P113" s="2">
        <f t="shared" si="8"/>
        <v>348</v>
      </c>
      <c r="Q113" s="3">
        <f t="shared" si="9"/>
        <v>0.31642061030515256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5</v>
      </c>
      <c r="I114">
        <v>10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7"/>
        <v>35</v>
      </c>
      <c r="P114" s="2">
        <f t="shared" si="8"/>
        <v>168.5</v>
      </c>
      <c r="Q114" s="3">
        <f t="shared" si="9"/>
        <v>8.1608648648648661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5</v>
      </c>
      <c r="I115">
        <v>10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7"/>
        <v>35</v>
      </c>
      <c r="P115" s="2">
        <f t="shared" si="8"/>
        <v>168.5</v>
      </c>
      <c r="Q115" s="3">
        <f t="shared" si="9"/>
        <v>8.4462097902097906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5</v>
      </c>
      <c r="I116">
        <v>10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7"/>
        <v>35</v>
      </c>
      <c r="P116" s="2">
        <f t="shared" si="8"/>
        <v>168.5</v>
      </c>
      <c r="Q116" s="3">
        <f t="shared" si="9"/>
        <v>8.4462097902097906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5.2999999999999999E-2</v>
      </c>
      <c r="O117" s="2">
        <f t="shared" si="7"/>
        <v>48</v>
      </c>
      <c r="P117" s="2">
        <f t="shared" si="8"/>
        <v>480</v>
      </c>
      <c r="Q117" s="3">
        <f t="shared" si="9"/>
        <v>0.12519849056603774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2.1999999999999999E-2</v>
      </c>
      <c r="O118" s="2">
        <f t="shared" si="7"/>
        <v>24</v>
      </c>
      <c r="P118" s="2">
        <f t="shared" si="8"/>
        <v>240</v>
      </c>
      <c r="Q118" s="3">
        <f t="shared" si="9"/>
        <v>2.4129163636363637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1.9E-2</v>
      </c>
      <c r="O119" s="2">
        <f t="shared" si="7"/>
        <v>12</v>
      </c>
      <c r="P119" s="2">
        <f t="shared" si="8"/>
        <v>120</v>
      </c>
      <c r="Q119" s="3">
        <f t="shared" si="9"/>
        <v>2.7939031578947366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2.1999999999999999E-2</v>
      </c>
      <c r="O120" s="2">
        <f t="shared" si="7"/>
        <v>6</v>
      </c>
      <c r="P120" s="2">
        <f t="shared" si="8"/>
        <v>60</v>
      </c>
      <c r="Q120" s="3">
        <f t="shared" si="9"/>
        <v>2.4129163636363637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1.7000000000000001E-2</v>
      </c>
      <c r="O121" s="2">
        <f t="shared" si="7"/>
        <v>54</v>
      </c>
      <c r="P121" s="2">
        <f t="shared" si="8"/>
        <v>54</v>
      </c>
      <c r="Q121" s="3">
        <f t="shared" si="9"/>
        <v>0.59280564705882344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2.1999999999999999E-2</v>
      </c>
      <c r="O122" s="2">
        <f t="shared" si="7"/>
        <v>54</v>
      </c>
      <c r="P122" s="2">
        <f t="shared" si="8"/>
        <v>54</v>
      </c>
      <c r="Q122" s="3">
        <f t="shared" si="9"/>
        <v>9.7723112727272738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3.3000000000000002E-2</v>
      </c>
      <c r="O123" s="2">
        <f t="shared" si="7"/>
        <v>27</v>
      </c>
      <c r="P123" s="2">
        <f t="shared" si="8"/>
        <v>27</v>
      </c>
      <c r="Q123" s="3">
        <f t="shared" si="9"/>
        <v>6.5148741818181817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3.3000000000000002E-2</v>
      </c>
      <c r="O124" s="2">
        <f t="shared" si="7"/>
        <v>14</v>
      </c>
      <c r="P124" s="2">
        <f t="shared" si="8"/>
        <v>14</v>
      </c>
      <c r="Q124" s="3">
        <f t="shared" si="9"/>
        <v>3.503197090909091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5.6000000000000001E-2</v>
      </c>
      <c r="O125" s="2">
        <f t="shared" si="7"/>
        <v>7</v>
      </c>
      <c r="P125" s="2">
        <f t="shared" si="8"/>
        <v>7</v>
      </c>
      <c r="Q125" s="3">
        <f t="shared" si="9"/>
        <v>2.064384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7"/>
        <v>224</v>
      </c>
      <c r="P126" s="2">
        <f t="shared" si="8"/>
        <v>224</v>
      </c>
      <c r="Q126" s="3">
        <f t="shared" si="9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5.8999999999999997E-2</v>
      </c>
      <c r="O127" s="2">
        <f t="shared" si="7"/>
        <v>112</v>
      </c>
      <c r="P127" s="2">
        <f t="shared" si="8"/>
        <v>112</v>
      </c>
      <c r="Q127" s="3">
        <f t="shared" si="9"/>
        <v>31.350645152542373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5.3999999999999999E-2</v>
      </c>
      <c r="O128" s="2">
        <f t="shared" si="7"/>
        <v>56</v>
      </c>
      <c r="P128" s="2">
        <f t="shared" si="8"/>
        <v>56</v>
      </c>
      <c r="Q128" s="3">
        <f t="shared" si="9"/>
        <v>34.25348266666667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5.6000000000000001E-2</v>
      </c>
      <c r="O129" s="2">
        <f t="shared" si="7"/>
        <v>28</v>
      </c>
      <c r="P129" s="2">
        <f t="shared" si="8"/>
        <v>28</v>
      </c>
      <c r="Q129" s="3">
        <f t="shared" si="9"/>
        <v>33.030144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7"/>
        <v>14</v>
      </c>
      <c r="P130" s="2">
        <f t="shared" si="8"/>
        <v>14</v>
      </c>
      <c r="Q130" s="3">
        <f t="shared" si="9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7"/>
        <v>7</v>
      </c>
      <c r="P131" s="2">
        <f t="shared" si="8"/>
        <v>7</v>
      </c>
      <c r="Q131" s="3">
        <f t="shared" si="9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0.221</v>
      </c>
      <c r="O132" s="2">
        <f t="shared" si="7"/>
        <v>224</v>
      </c>
      <c r="P132" s="2">
        <f t="shared" si="8"/>
        <v>224</v>
      </c>
      <c r="Q132" s="3">
        <f t="shared" si="9"/>
        <v>1.5693054841628959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0.104</v>
      </c>
      <c r="O133" s="2">
        <f t="shared" si="7"/>
        <v>112</v>
      </c>
      <c r="P133" s="2">
        <f t="shared" si="8"/>
        <v>112</v>
      </c>
      <c r="Q133" s="3">
        <f t="shared" si="9"/>
        <v>35.570924307692316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7"/>
        <v>56</v>
      </c>
      <c r="P134" s="2">
        <f t="shared" si="8"/>
        <v>56</v>
      </c>
      <c r="Q134" s="3">
        <f t="shared" si="9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9.6000000000000002E-2</v>
      </c>
      <c r="O135" s="2">
        <f t="shared" si="7"/>
        <v>28</v>
      </c>
      <c r="P135" s="2">
        <f t="shared" si="8"/>
        <v>28</v>
      </c>
      <c r="Q135" s="3">
        <f t="shared" si="9"/>
        <v>38.535167999999999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0.105</v>
      </c>
      <c r="O136" s="2">
        <f t="shared" si="7"/>
        <v>14</v>
      </c>
      <c r="P136" s="2">
        <f t="shared" si="8"/>
        <v>14</v>
      </c>
      <c r="Q136" s="3">
        <f t="shared" si="9"/>
        <v>17.616076799999998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7"/>
        <v>7</v>
      </c>
      <c r="P137" s="2">
        <f t="shared" si="8"/>
        <v>7</v>
      </c>
      <c r="Q137" s="3">
        <f t="shared" si="9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7"/>
        <v>112</v>
      </c>
      <c r="P138" s="2">
        <f t="shared" si="8"/>
        <v>112</v>
      </c>
      <c r="Q138" s="3">
        <f t="shared" si="9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7"/>
        <v>28</v>
      </c>
      <c r="P139" s="2">
        <f t="shared" si="8"/>
        <v>28</v>
      </c>
      <c r="Q139" s="3">
        <f t="shared" si="9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1.4E-2</v>
      </c>
      <c r="O140" s="2">
        <f t="shared" si="7"/>
        <v>28</v>
      </c>
      <c r="P140" s="2">
        <f t="shared" si="8"/>
        <v>28</v>
      </c>
      <c r="Q140" s="3">
        <f t="shared" si="9"/>
        <v>1.3762559999999999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0.13600000000000001</v>
      </c>
      <c r="O141" s="2">
        <f t="shared" si="7"/>
        <v>14</v>
      </c>
      <c r="P141" s="2">
        <f t="shared" si="8"/>
        <v>14</v>
      </c>
      <c r="Q141" s="3">
        <f t="shared" si="9"/>
        <v>1.7709176470588235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0.02</v>
      </c>
      <c r="O142" s="2">
        <f t="shared" si="7"/>
        <v>14</v>
      </c>
      <c r="P142" s="2">
        <f t="shared" si="8"/>
        <v>14</v>
      </c>
      <c r="Q142" s="3">
        <f t="shared" si="9"/>
        <v>1.9267583999999998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2.5999999999999999E-2</v>
      </c>
      <c r="O143" s="2">
        <f t="shared" si="7"/>
        <v>7</v>
      </c>
      <c r="P143" s="2">
        <f t="shared" si="8"/>
        <v>7</v>
      </c>
      <c r="Q143" s="3">
        <f t="shared" si="9"/>
        <v>0.80281599999999997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0.41799999999999998</v>
      </c>
      <c r="O144" s="2">
        <f t="shared" si="7"/>
        <v>7</v>
      </c>
      <c r="P144" s="2">
        <f t="shared" si="8"/>
        <v>7</v>
      </c>
      <c r="Q144" s="3">
        <f t="shared" si="9"/>
        <v>0.62419904306220109</v>
      </c>
      <c r="R144">
        <v>1</v>
      </c>
    </row>
    <row r="145" spans="2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0.27300000000000002</v>
      </c>
      <c r="O145" s="2">
        <f t="shared" si="7"/>
        <v>112</v>
      </c>
      <c r="P145" s="2">
        <f t="shared" si="8"/>
        <v>112</v>
      </c>
      <c r="Q145" s="3">
        <f t="shared" si="9"/>
        <v>1.7291421538461538</v>
      </c>
      <c r="R145">
        <v>1</v>
      </c>
    </row>
    <row r="146" spans="2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7"/>
        <v>28</v>
      </c>
      <c r="P146" s="2">
        <f t="shared" si="8"/>
        <v>28</v>
      </c>
      <c r="Q146" s="3">
        <f t="shared" si="9"/>
        <v>4.5875199999999996</v>
      </c>
      <c r="R146">
        <v>0</v>
      </c>
    </row>
    <row r="147" spans="2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1.4E-2</v>
      </c>
      <c r="O147" s="2">
        <f t="shared" si="7"/>
        <v>28</v>
      </c>
      <c r="P147" s="2">
        <f t="shared" si="8"/>
        <v>28</v>
      </c>
      <c r="Q147" s="3">
        <f t="shared" si="9"/>
        <v>2.7525119999999998</v>
      </c>
      <c r="R147">
        <v>0</v>
      </c>
    </row>
    <row r="148" spans="2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0.13600000000000001</v>
      </c>
      <c r="O148" s="2">
        <f t="shared" si="7"/>
        <v>14</v>
      </c>
      <c r="P148" s="2">
        <f t="shared" si="8"/>
        <v>14</v>
      </c>
      <c r="Q148" s="3">
        <f t="shared" si="9"/>
        <v>3.541835294117647</v>
      </c>
      <c r="R148">
        <v>1</v>
      </c>
    </row>
    <row r="149" spans="2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0.02</v>
      </c>
      <c r="O149" s="2">
        <f t="shared" si="7"/>
        <v>14</v>
      </c>
      <c r="P149" s="2">
        <f t="shared" si="8"/>
        <v>14</v>
      </c>
      <c r="Q149" s="3">
        <f t="shared" si="9"/>
        <v>3.8535167999999995</v>
      </c>
      <c r="R149">
        <v>1</v>
      </c>
    </row>
    <row r="150" spans="2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2.5999999999999999E-2</v>
      </c>
      <c r="O150" s="2">
        <f t="shared" si="7"/>
        <v>7</v>
      </c>
      <c r="P150" s="2">
        <f t="shared" si="8"/>
        <v>7</v>
      </c>
      <c r="Q150" s="3">
        <f t="shared" si="9"/>
        <v>1.6056319999999999</v>
      </c>
      <c r="R150">
        <v>1</v>
      </c>
    </row>
    <row r="151" spans="2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0.41899999999999998</v>
      </c>
      <c r="O151" s="2">
        <f t="shared" si="7"/>
        <v>7</v>
      </c>
      <c r="P151" s="2">
        <f t="shared" si="8"/>
        <v>7</v>
      </c>
      <c r="Q151" s="3">
        <f t="shared" si="9"/>
        <v>1.2454186157517901</v>
      </c>
      <c r="R151">
        <v>1</v>
      </c>
    </row>
    <row r="152" spans="2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2.1999999999999999E-2</v>
      </c>
      <c r="O152" s="2">
        <f t="shared" si="7"/>
        <v>56</v>
      </c>
      <c r="P152" s="2">
        <f t="shared" si="8"/>
        <v>56</v>
      </c>
      <c r="Q152" s="3">
        <f t="shared" si="9"/>
        <v>10.509591272727274</v>
      </c>
      <c r="R152">
        <v>0</v>
      </c>
    </row>
    <row r="153" spans="2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1.0999999999999999E-2</v>
      </c>
      <c r="O153" s="2">
        <f t="shared" si="7"/>
        <v>28</v>
      </c>
      <c r="P153" s="2">
        <f t="shared" si="8"/>
        <v>28</v>
      </c>
      <c r="Q153" s="3">
        <f t="shared" si="9"/>
        <v>2.3354647272727274</v>
      </c>
      <c r="R153">
        <v>0</v>
      </c>
    </row>
    <row r="154" spans="2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3.3000000000000002E-2</v>
      </c>
      <c r="O154" s="2">
        <f t="shared" si="7"/>
        <v>28</v>
      </c>
      <c r="P154" s="2">
        <f t="shared" si="8"/>
        <v>28</v>
      </c>
      <c r="Q154" s="3">
        <f t="shared" si="9"/>
        <v>7.0063941818181821</v>
      </c>
      <c r="R154">
        <v>0</v>
      </c>
    </row>
    <row r="155" spans="2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1.2E-2</v>
      </c>
      <c r="O155" s="2">
        <f t="shared" si="7"/>
        <v>14</v>
      </c>
      <c r="P155" s="2">
        <f t="shared" si="8"/>
        <v>14</v>
      </c>
      <c r="Q155" s="3">
        <f t="shared" si="9"/>
        <v>2.1408426666666664</v>
      </c>
      <c r="R155">
        <v>0</v>
      </c>
    </row>
    <row r="156" spans="2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1.4999999999999999E-2</v>
      </c>
      <c r="O156" s="2">
        <f t="shared" si="7"/>
        <v>14</v>
      </c>
      <c r="P156" s="2">
        <f t="shared" si="8"/>
        <v>14</v>
      </c>
      <c r="Q156" s="3">
        <f t="shared" si="9"/>
        <v>1.7126741333333335</v>
      </c>
      <c r="R156">
        <v>1</v>
      </c>
    </row>
    <row r="157" spans="2:18">
      <c r="B157" s="1"/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5.6000000000000001E-2</v>
      </c>
      <c r="O157" s="2">
        <f t="shared" si="7"/>
        <v>14</v>
      </c>
      <c r="P157" s="2">
        <f t="shared" si="8"/>
        <v>14</v>
      </c>
      <c r="Q157" s="3">
        <f t="shared" si="9"/>
        <v>4.128768</v>
      </c>
      <c r="R157">
        <v>1</v>
      </c>
    </row>
    <row r="158" spans="2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1.4999999999999999E-2</v>
      </c>
      <c r="O158" s="2">
        <f t="shared" si="7"/>
        <v>7</v>
      </c>
      <c r="P158" s="2">
        <f t="shared" si="8"/>
        <v>7</v>
      </c>
      <c r="Q158" s="3">
        <f t="shared" si="9"/>
        <v>1.7126741333333335</v>
      </c>
      <c r="R158">
        <v>1</v>
      </c>
    </row>
    <row r="159" spans="2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0.02</v>
      </c>
      <c r="O159" s="2">
        <f t="shared" si="7"/>
        <v>7</v>
      </c>
      <c r="P159" s="2">
        <f t="shared" si="8"/>
        <v>7</v>
      </c>
      <c r="Q159" s="3">
        <f t="shared" si="9"/>
        <v>1.2845055999999999</v>
      </c>
      <c r="R159">
        <v>1</v>
      </c>
    </row>
    <row r="160" spans="2:18">
      <c r="B160" s="1"/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0.05</v>
      </c>
      <c r="O160" s="2">
        <f t="shared" si="7"/>
        <v>6.5</v>
      </c>
      <c r="P160" s="2">
        <f t="shared" si="8"/>
        <v>6.5</v>
      </c>
      <c r="Q160" s="3">
        <f t="shared" si="9"/>
        <v>1.7720934399999999</v>
      </c>
      <c r="R160">
        <v>1</v>
      </c>
    </row>
    <row r="161" spans="2:18">
      <c r="B161" s="1"/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3.2000000000000001E-2</v>
      </c>
      <c r="O161" s="2">
        <f t="shared" si="7"/>
        <v>56</v>
      </c>
      <c r="P161" s="2">
        <f t="shared" si="8"/>
        <v>56</v>
      </c>
      <c r="Q161" s="3">
        <f t="shared" si="9"/>
        <v>14.450688</v>
      </c>
      <c r="R161">
        <v>0</v>
      </c>
    </row>
    <row r="162" spans="2:18">
      <c r="B162" s="1"/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2.1000000000000001E-2</v>
      </c>
      <c r="O162" s="2">
        <f t="shared" si="7"/>
        <v>28</v>
      </c>
      <c r="P162" s="2">
        <f t="shared" si="8"/>
        <v>28</v>
      </c>
      <c r="Q162" s="3">
        <f t="shared" si="9"/>
        <v>2.4466773333333331</v>
      </c>
      <c r="R162">
        <v>0</v>
      </c>
    </row>
    <row r="163" spans="2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3.3000000000000002E-2</v>
      </c>
      <c r="O163" s="2">
        <f t="shared" si="7"/>
        <v>28</v>
      </c>
      <c r="P163" s="2">
        <f t="shared" si="8"/>
        <v>28</v>
      </c>
      <c r="Q163" s="3">
        <f t="shared" si="9"/>
        <v>14.012788363636364</v>
      </c>
      <c r="R163">
        <v>0</v>
      </c>
    </row>
    <row r="164" spans="2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1.7000000000000001E-2</v>
      </c>
      <c r="O164" s="2">
        <f t="shared" si="7"/>
        <v>14</v>
      </c>
      <c r="P164" s="2">
        <f t="shared" si="8"/>
        <v>14</v>
      </c>
      <c r="Q164" s="3">
        <f t="shared" si="9"/>
        <v>3.0223661176470591</v>
      </c>
      <c r="R164">
        <v>0</v>
      </c>
    </row>
    <row r="165" spans="2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1.7000000000000001E-2</v>
      </c>
      <c r="O165" s="2">
        <f t="shared" si="7"/>
        <v>14</v>
      </c>
      <c r="P165" s="2">
        <f t="shared" si="8"/>
        <v>14</v>
      </c>
      <c r="Q165" s="3">
        <f t="shared" si="9"/>
        <v>3.0223661176470591</v>
      </c>
      <c r="R165">
        <v>1</v>
      </c>
    </row>
    <row r="166" spans="2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5.6000000000000001E-2</v>
      </c>
      <c r="O166" s="2">
        <f t="shared" si="7"/>
        <v>14</v>
      </c>
      <c r="P166" s="2">
        <f t="shared" si="8"/>
        <v>14</v>
      </c>
      <c r="Q166" s="3">
        <f t="shared" si="9"/>
        <v>8.257536</v>
      </c>
      <c r="R166">
        <v>1</v>
      </c>
    </row>
    <row r="167" spans="2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7"/>
        <v>7</v>
      </c>
      <c r="P167" s="2">
        <f t="shared" si="8"/>
        <v>7</v>
      </c>
      <c r="Q167" s="3">
        <f t="shared" si="9"/>
        <v>3.425348266666667</v>
      </c>
      <c r="R167">
        <v>1</v>
      </c>
    </row>
    <row r="168" spans="2:18">
      <c r="B168" s="1"/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0.02</v>
      </c>
      <c r="O168" s="2">
        <f t="shared" si="7"/>
        <v>7</v>
      </c>
      <c r="P168" s="2">
        <f t="shared" si="8"/>
        <v>7</v>
      </c>
      <c r="Q168" s="3">
        <f t="shared" si="9"/>
        <v>2.5690111999999998</v>
      </c>
      <c r="R168">
        <v>1</v>
      </c>
    </row>
    <row r="169" spans="2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0.05</v>
      </c>
      <c r="O169" s="2">
        <f t="shared" si="7"/>
        <v>6.5</v>
      </c>
      <c r="P169" s="2">
        <f t="shared" si="8"/>
        <v>6.5</v>
      </c>
      <c r="Q169" s="3">
        <f t="shared" si="9"/>
        <v>3.5441868799999998</v>
      </c>
      <c r="R169">
        <v>1</v>
      </c>
    </row>
    <row r="170" spans="2:18">
      <c r="B170" s="1"/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0.153</v>
      </c>
      <c r="O170" s="2">
        <f t="shared" si="7"/>
        <v>79.5</v>
      </c>
      <c r="P170" s="2">
        <f t="shared" si="8"/>
        <v>349</v>
      </c>
      <c r="Q170" s="3">
        <f t="shared" si="9"/>
        <v>0.58029803921568623</v>
      </c>
      <c r="R170">
        <v>1</v>
      </c>
    </row>
    <row r="171" spans="2:18">
      <c r="B171" s="1"/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7"/>
        <v>80</v>
      </c>
      <c r="P171" s="2">
        <f t="shared" si="8"/>
        <v>350</v>
      </c>
      <c r="Q171" s="3">
        <f t="shared" si="9"/>
        <v>17.796413793103451</v>
      </c>
      <c r="R171">
        <v>1</v>
      </c>
    </row>
    <row r="172" spans="2:18">
      <c r="B172" s="1"/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7"/>
        <v>39</v>
      </c>
      <c r="P172" s="2">
        <f t="shared" si="8"/>
        <v>174</v>
      </c>
      <c r="Q172" s="3">
        <f t="shared" si="9"/>
        <v>38.075967123287668</v>
      </c>
      <c r="R172">
        <v>1</v>
      </c>
    </row>
    <row r="173" spans="2:18">
      <c r="B173" s="1"/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5.3999999999999999E-2</v>
      </c>
      <c r="O173" s="2">
        <f t="shared" si="7"/>
        <v>40</v>
      </c>
      <c r="P173" s="2">
        <f t="shared" si="8"/>
        <v>175</v>
      </c>
      <c r="Q173" s="3">
        <f t="shared" si="9"/>
        <v>38.229333333333336</v>
      </c>
      <c r="R173">
        <v>1</v>
      </c>
    </row>
    <row r="174" spans="2:18">
      <c r="B174" s="1"/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7"/>
        <v>19</v>
      </c>
      <c r="P174" s="2">
        <f t="shared" si="8"/>
        <v>86.5</v>
      </c>
      <c r="Q174" s="3">
        <f t="shared" si="9"/>
        <v>35.902805333333333</v>
      </c>
      <c r="R174">
        <v>1</v>
      </c>
    </row>
    <row r="175" spans="2:18">
      <c r="B175" s="1"/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5.6000000000000001E-2</v>
      </c>
      <c r="O175" s="2">
        <f t="shared" si="7"/>
        <v>20</v>
      </c>
      <c r="P175" s="2">
        <f t="shared" si="8"/>
        <v>84</v>
      </c>
      <c r="Q175" s="3">
        <f t="shared" si="9"/>
        <v>35.38944</v>
      </c>
      <c r="R175">
        <v>0</v>
      </c>
    </row>
    <row r="176" spans="2:18">
      <c r="B176" s="1"/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0.161</v>
      </c>
      <c r="O176" s="2">
        <f t="shared" ref="O176:O217" si="10">(D176-I176+1+2*J176)/L176</f>
        <v>9</v>
      </c>
      <c r="P176" s="2">
        <f t="shared" ref="P176:P217" si="11">(C176-H176+1+2*K176)/M176</f>
        <v>41</v>
      </c>
      <c r="Q176" s="3">
        <f t="shared" ref="Q176:Q217" si="12">(2*O176*P176*E176*F176*G176*H176*I176)/(N176/1000)/10^12</f>
        <v>15.020362732919255</v>
      </c>
      <c r="R176">
        <v>0</v>
      </c>
    </row>
    <row r="177" spans="1:18">
      <c r="B177" s="1"/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0"/>
        <v>10</v>
      </c>
      <c r="P177" s="2">
        <f t="shared" si="11"/>
        <v>42</v>
      </c>
      <c r="Q177" s="3">
        <f t="shared" si="12"/>
        <v>19.621867722772276</v>
      </c>
      <c r="R177">
        <v>1</v>
      </c>
    </row>
    <row r="178" spans="1:18">
      <c r="B178" s="1"/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0.29099999999999998</v>
      </c>
      <c r="O178" s="2">
        <f t="shared" si="10"/>
        <v>79.5</v>
      </c>
      <c r="P178" s="2">
        <f t="shared" si="11"/>
        <v>349</v>
      </c>
      <c r="Q178" s="3">
        <f t="shared" si="12"/>
        <v>0.61021030927835063</v>
      </c>
      <c r="R178">
        <v>1</v>
      </c>
    </row>
    <row r="179" spans="1:18">
      <c r="B179" s="1"/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0.20899999999999999</v>
      </c>
      <c r="O179" s="2">
        <f t="shared" si="10"/>
        <v>80</v>
      </c>
      <c r="P179" s="2">
        <f t="shared" si="11"/>
        <v>350</v>
      </c>
      <c r="Q179" s="3">
        <f t="shared" si="12"/>
        <v>19.75487081339713</v>
      </c>
      <c r="R179">
        <v>1</v>
      </c>
    </row>
    <row r="180" spans="1:18">
      <c r="B180" s="1"/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0"/>
        <v>39</v>
      </c>
      <c r="P180" s="2">
        <f t="shared" si="11"/>
        <v>174</v>
      </c>
      <c r="Q180" s="3">
        <f t="shared" si="12"/>
        <v>38.338560000000001</v>
      </c>
      <c r="R180">
        <v>1</v>
      </c>
    </row>
    <row r="181" spans="1:18">
      <c r="B181" s="1"/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0"/>
        <v>40</v>
      </c>
      <c r="P181" s="2">
        <f t="shared" si="11"/>
        <v>175</v>
      </c>
      <c r="Q181" s="3">
        <f t="shared" si="12"/>
        <v>38.950641509433964</v>
      </c>
      <c r="R181">
        <v>1</v>
      </c>
    </row>
    <row r="182" spans="1:18">
      <c r="B182" s="1"/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0.13500000000000001</v>
      </c>
      <c r="O182" s="2">
        <f t="shared" si="10"/>
        <v>19</v>
      </c>
      <c r="P182" s="2">
        <f t="shared" si="11"/>
        <v>86.5</v>
      </c>
      <c r="Q182" s="3">
        <f t="shared" si="12"/>
        <v>39.892005925925922</v>
      </c>
      <c r="R182">
        <v>1</v>
      </c>
    </row>
    <row r="183" spans="1:18">
      <c r="B183" s="1"/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9.6000000000000002E-2</v>
      </c>
      <c r="O183" s="2">
        <f t="shared" si="10"/>
        <v>20</v>
      </c>
      <c r="P183" s="2">
        <f t="shared" si="11"/>
        <v>84</v>
      </c>
      <c r="Q183" s="3">
        <f t="shared" si="12"/>
        <v>41.287680000000002</v>
      </c>
      <c r="R183">
        <v>0</v>
      </c>
    </row>
    <row r="184" spans="1:18">
      <c r="B184" s="1"/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0.16200000000000001</v>
      </c>
      <c r="O184" s="2">
        <f t="shared" si="10"/>
        <v>9</v>
      </c>
      <c r="P184" s="2">
        <f t="shared" si="11"/>
        <v>41</v>
      </c>
      <c r="Q184" s="3">
        <f t="shared" si="12"/>
        <v>29.855288888888886</v>
      </c>
      <c r="R184">
        <v>0</v>
      </c>
    </row>
    <row r="185" spans="1:18">
      <c r="B185" s="1"/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0.184</v>
      </c>
      <c r="O185" s="2">
        <f t="shared" si="10"/>
        <v>10</v>
      </c>
      <c r="P185" s="2">
        <f t="shared" si="11"/>
        <v>42</v>
      </c>
      <c r="Q185" s="3">
        <f t="shared" si="12"/>
        <v>21.541398260869567</v>
      </c>
      <c r="R185">
        <v>1</v>
      </c>
    </row>
    <row r="186" spans="1:18">
      <c r="A186" s="1"/>
      <c r="B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1.9E-2</v>
      </c>
      <c r="O186" s="2">
        <f t="shared" si="10"/>
        <v>112</v>
      </c>
      <c r="P186" s="2">
        <f t="shared" si="11"/>
        <v>112</v>
      </c>
      <c r="Q186" s="3">
        <f t="shared" si="12"/>
        <v>5.4084446315789476</v>
      </c>
      <c r="R186">
        <v>0</v>
      </c>
    </row>
    <row r="187" spans="1:18">
      <c r="A187" s="1"/>
      <c r="B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1.2E-2</v>
      </c>
      <c r="O187" s="2">
        <f t="shared" si="10"/>
        <v>56</v>
      </c>
      <c r="P187" s="2">
        <f t="shared" si="11"/>
        <v>56</v>
      </c>
      <c r="Q187" s="3">
        <f t="shared" si="12"/>
        <v>8.5633706666666658</v>
      </c>
      <c r="R187">
        <v>0</v>
      </c>
    </row>
    <row r="188" spans="1:18">
      <c r="A188" s="1"/>
      <c r="B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1.4999999999999999E-2</v>
      </c>
      <c r="O188" s="2">
        <f t="shared" si="10"/>
        <v>56</v>
      </c>
      <c r="P188" s="2">
        <f t="shared" si="11"/>
        <v>56</v>
      </c>
      <c r="Q188" s="3">
        <f t="shared" si="12"/>
        <v>6.8506965333333341</v>
      </c>
      <c r="R188">
        <v>0</v>
      </c>
    </row>
    <row r="189" spans="1:18">
      <c r="A189" s="1"/>
      <c r="B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0"/>
        <v>28</v>
      </c>
      <c r="P189" s="2">
        <f t="shared" si="11"/>
        <v>28</v>
      </c>
      <c r="Q189" s="3">
        <f t="shared" si="12"/>
        <v>3.425348266666667</v>
      </c>
      <c r="R189">
        <v>0</v>
      </c>
    </row>
    <row r="190" spans="1:18">
      <c r="A190" s="1"/>
      <c r="B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0.02</v>
      </c>
      <c r="O190" s="2">
        <f t="shared" si="10"/>
        <v>28</v>
      </c>
      <c r="P190" s="2">
        <f t="shared" si="11"/>
        <v>28</v>
      </c>
      <c r="Q190" s="3">
        <f t="shared" si="12"/>
        <v>5.1380223999999997</v>
      </c>
      <c r="R190">
        <v>0</v>
      </c>
    </row>
    <row r="191" spans="1:18">
      <c r="A191" s="1"/>
      <c r="B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0.02</v>
      </c>
      <c r="O191" s="2">
        <f t="shared" si="10"/>
        <v>28</v>
      </c>
      <c r="P191" s="2">
        <f t="shared" si="11"/>
        <v>28</v>
      </c>
      <c r="Q191" s="3">
        <f t="shared" si="12"/>
        <v>5.1380223999999997</v>
      </c>
      <c r="R191">
        <v>0</v>
      </c>
    </row>
    <row r="192" spans="1:18">
      <c r="A192" s="1"/>
      <c r="B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0.02</v>
      </c>
      <c r="O192" s="2">
        <f t="shared" si="10"/>
        <v>14</v>
      </c>
      <c r="P192" s="2">
        <f t="shared" si="11"/>
        <v>14</v>
      </c>
      <c r="Q192" s="3">
        <f t="shared" si="12"/>
        <v>2.5690111999999998</v>
      </c>
      <c r="R192">
        <v>0</v>
      </c>
    </row>
    <row r="193" spans="1:18">
      <c r="A193" s="1"/>
      <c r="B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0"/>
        <v>14</v>
      </c>
      <c r="P193" s="2">
        <f t="shared" si="11"/>
        <v>14</v>
      </c>
      <c r="Q193" s="3">
        <f t="shared" si="12"/>
        <v>6.8506965333333341</v>
      </c>
      <c r="R193">
        <v>1</v>
      </c>
    </row>
    <row r="194" spans="1:18">
      <c r="A194" s="1"/>
      <c r="B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0.02</v>
      </c>
      <c r="O194" s="2">
        <f t="shared" si="10"/>
        <v>14</v>
      </c>
      <c r="P194" s="2">
        <f t="shared" si="11"/>
        <v>14</v>
      </c>
      <c r="Q194" s="3">
        <f t="shared" si="12"/>
        <v>10.276044799999999</v>
      </c>
      <c r="R194">
        <v>0</v>
      </c>
    </row>
    <row r="195" spans="1:18">
      <c r="A195" s="1"/>
      <c r="B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0.03</v>
      </c>
      <c r="O195" s="2">
        <f t="shared" si="10"/>
        <v>14</v>
      </c>
      <c r="P195" s="2">
        <f t="shared" si="11"/>
        <v>14</v>
      </c>
      <c r="Q195" s="3">
        <f t="shared" si="12"/>
        <v>3.425348266666667</v>
      </c>
      <c r="R195">
        <v>1</v>
      </c>
    </row>
    <row r="196" spans="1:18">
      <c r="A196" s="1"/>
      <c r="B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1.7000000000000001E-2</v>
      </c>
      <c r="O196" s="2">
        <f t="shared" si="10"/>
        <v>14</v>
      </c>
      <c r="P196" s="2">
        <f t="shared" si="11"/>
        <v>14</v>
      </c>
      <c r="Q196" s="3">
        <f t="shared" si="12"/>
        <v>6.0447322352941182</v>
      </c>
      <c r="R196">
        <v>1</v>
      </c>
    </row>
    <row r="197" spans="1:18">
      <c r="A197" s="1"/>
      <c r="B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0.03</v>
      </c>
      <c r="O197" s="2">
        <f t="shared" si="10"/>
        <v>7</v>
      </c>
      <c r="P197" s="2">
        <f t="shared" si="11"/>
        <v>7</v>
      </c>
      <c r="Q197" s="3">
        <f t="shared" si="12"/>
        <v>1.7126741333333335</v>
      </c>
      <c r="R197">
        <v>1</v>
      </c>
    </row>
    <row r="198" spans="1:18">
      <c r="A198" s="1"/>
      <c r="B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0"/>
        <v>7</v>
      </c>
      <c r="P198" s="2">
        <f t="shared" si="11"/>
        <v>7</v>
      </c>
      <c r="Q198" s="3">
        <f t="shared" si="12"/>
        <v>2.2892179009900993</v>
      </c>
      <c r="R198">
        <v>1</v>
      </c>
    </row>
    <row r="199" spans="1:18">
      <c r="A199" s="1"/>
      <c r="B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0.02</v>
      </c>
      <c r="O199" s="2">
        <f t="shared" si="10"/>
        <v>7</v>
      </c>
      <c r="P199" s="2">
        <f t="shared" si="11"/>
        <v>7</v>
      </c>
      <c r="Q199" s="3">
        <f t="shared" si="12"/>
        <v>5.1380223999999997</v>
      </c>
      <c r="R199">
        <v>1</v>
      </c>
    </row>
    <row r="200" spans="1:18">
      <c r="A200" s="1"/>
      <c r="B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0.03</v>
      </c>
      <c r="O200" s="2">
        <f t="shared" si="10"/>
        <v>7</v>
      </c>
      <c r="P200" s="2">
        <f t="shared" si="11"/>
        <v>7</v>
      </c>
      <c r="Q200" s="3">
        <f t="shared" si="12"/>
        <v>6.8506965333333341</v>
      </c>
      <c r="R200">
        <v>1</v>
      </c>
    </row>
    <row r="201" spans="1:18">
      <c r="A201" s="1"/>
      <c r="B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0"/>
        <v>7</v>
      </c>
      <c r="P201" s="2">
        <f t="shared" si="11"/>
        <v>7</v>
      </c>
      <c r="Q201" s="3">
        <f t="shared" si="12"/>
        <v>2.0971519999999999</v>
      </c>
      <c r="R201">
        <v>1</v>
      </c>
    </row>
    <row r="202" spans="1:18">
      <c r="A202" s="1"/>
      <c r="B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3.9E-2</v>
      </c>
      <c r="O202" s="2">
        <f t="shared" si="10"/>
        <v>112</v>
      </c>
      <c r="P202" s="2">
        <f t="shared" si="11"/>
        <v>112</v>
      </c>
      <c r="Q202" s="3">
        <f t="shared" si="12"/>
        <v>5.2697665641025644</v>
      </c>
      <c r="R202">
        <v>0</v>
      </c>
    </row>
    <row r="203" spans="1:18">
      <c r="A203" s="1"/>
      <c r="B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1.9E-2</v>
      </c>
      <c r="O203" s="2">
        <f t="shared" si="10"/>
        <v>56</v>
      </c>
      <c r="P203" s="2">
        <f t="shared" si="11"/>
        <v>56</v>
      </c>
      <c r="Q203" s="3">
        <f t="shared" si="12"/>
        <v>10.816889263157895</v>
      </c>
      <c r="R203">
        <v>0</v>
      </c>
    </row>
    <row r="204" spans="1:18">
      <c r="A204" s="1"/>
      <c r="B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1.9E-2</v>
      </c>
      <c r="O204" s="2">
        <f t="shared" si="10"/>
        <v>56</v>
      </c>
      <c r="P204" s="2">
        <f t="shared" si="11"/>
        <v>56</v>
      </c>
      <c r="Q204" s="3">
        <f t="shared" si="12"/>
        <v>10.816889263157895</v>
      </c>
      <c r="R204">
        <v>0</v>
      </c>
    </row>
    <row r="205" spans="1:18">
      <c r="A205" s="1"/>
      <c r="B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1.4999999999999999E-2</v>
      </c>
      <c r="O205" s="2">
        <f t="shared" si="10"/>
        <v>28</v>
      </c>
      <c r="P205" s="2">
        <f t="shared" si="11"/>
        <v>28</v>
      </c>
      <c r="Q205" s="3">
        <f t="shared" si="12"/>
        <v>6.8506965333333341</v>
      </c>
      <c r="R205">
        <v>0</v>
      </c>
    </row>
    <row r="206" spans="1:18">
      <c r="A206" s="1"/>
      <c r="B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1.4999999999999999E-2</v>
      </c>
      <c r="O206" s="2">
        <f t="shared" si="10"/>
        <v>28</v>
      </c>
      <c r="P206" s="2">
        <f t="shared" si="11"/>
        <v>28</v>
      </c>
      <c r="Q206" s="3">
        <f t="shared" si="12"/>
        <v>13.701393066666668</v>
      </c>
      <c r="R206">
        <v>0</v>
      </c>
    </row>
    <row r="207" spans="1:18">
      <c r="A207" s="1"/>
      <c r="B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0.02</v>
      </c>
      <c r="O207" s="2">
        <f t="shared" si="10"/>
        <v>28</v>
      </c>
      <c r="P207" s="2">
        <f t="shared" si="11"/>
        <v>28</v>
      </c>
      <c r="Q207" s="3">
        <f t="shared" si="12"/>
        <v>10.276044799999999</v>
      </c>
      <c r="R207">
        <v>0</v>
      </c>
    </row>
    <row r="208" spans="1:18">
      <c r="A208" s="1"/>
      <c r="B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0.02</v>
      </c>
      <c r="O208" s="2">
        <f t="shared" si="10"/>
        <v>14</v>
      </c>
      <c r="P208" s="2">
        <f t="shared" si="11"/>
        <v>14</v>
      </c>
      <c r="Q208" s="3">
        <f t="shared" si="12"/>
        <v>5.1380223999999997</v>
      </c>
      <c r="R208">
        <v>0</v>
      </c>
    </row>
    <row r="209" spans="1:18">
      <c r="A209" s="1"/>
      <c r="B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1.9E-2</v>
      </c>
      <c r="O209" s="2">
        <f t="shared" si="10"/>
        <v>14</v>
      </c>
      <c r="P209" s="2">
        <f t="shared" si="11"/>
        <v>14</v>
      </c>
      <c r="Q209" s="3">
        <f t="shared" si="12"/>
        <v>10.816889263157895</v>
      </c>
      <c r="R209">
        <v>1</v>
      </c>
    </row>
    <row r="210" spans="1:18">
      <c r="A210" s="1"/>
      <c r="B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2.9000000000000001E-2</v>
      </c>
      <c r="O210" s="2">
        <f t="shared" si="10"/>
        <v>14</v>
      </c>
      <c r="P210" s="2">
        <f t="shared" si="11"/>
        <v>14</v>
      </c>
      <c r="Q210" s="3">
        <f t="shared" si="12"/>
        <v>14.173854896551724</v>
      </c>
      <c r="R210">
        <v>0</v>
      </c>
    </row>
    <row r="211" spans="1:18">
      <c r="A211" s="1"/>
      <c r="B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0.03</v>
      </c>
      <c r="O211" s="2">
        <f t="shared" si="10"/>
        <v>14</v>
      </c>
      <c r="P211" s="2">
        <f t="shared" si="11"/>
        <v>14</v>
      </c>
      <c r="Q211" s="3">
        <f t="shared" si="12"/>
        <v>6.8506965333333341</v>
      </c>
      <c r="R211">
        <v>1</v>
      </c>
    </row>
    <row r="212" spans="1:18">
      <c r="A212" s="1"/>
      <c r="B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1.9E-2</v>
      </c>
      <c r="O212" s="2">
        <f t="shared" si="10"/>
        <v>14</v>
      </c>
      <c r="P212" s="2">
        <f t="shared" si="11"/>
        <v>14</v>
      </c>
      <c r="Q212" s="3">
        <f t="shared" si="12"/>
        <v>10.816889263157895</v>
      </c>
      <c r="R212">
        <v>1</v>
      </c>
    </row>
    <row r="213" spans="1:18">
      <c r="A213" s="1"/>
      <c r="B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0.03</v>
      </c>
      <c r="O213" s="2">
        <f t="shared" si="10"/>
        <v>7</v>
      </c>
      <c r="P213" s="2">
        <f t="shared" si="11"/>
        <v>7</v>
      </c>
      <c r="Q213" s="3">
        <f t="shared" si="12"/>
        <v>3.425348266666667</v>
      </c>
      <c r="R213">
        <v>1</v>
      </c>
    </row>
    <row r="214" spans="1:18">
      <c r="A214" s="1"/>
      <c r="B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</v>
      </c>
      <c r="O214" s="2">
        <f t="shared" si="10"/>
        <v>7</v>
      </c>
      <c r="P214" s="2">
        <f t="shared" si="11"/>
        <v>7</v>
      </c>
      <c r="Q214" s="3">
        <f t="shared" si="12"/>
        <v>4.6242201600000001</v>
      </c>
      <c r="R214">
        <v>1</v>
      </c>
    </row>
    <row r="215" spans="1:18">
      <c r="A215" s="1"/>
      <c r="B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0.02</v>
      </c>
      <c r="O215" s="2">
        <f t="shared" si="10"/>
        <v>7</v>
      </c>
      <c r="P215" s="2">
        <f t="shared" si="11"/>
        <v>7</v>
      </c>
      <c r="Q215" s="3">
        <f>(2*O215*P215*E215*F215*G215*H215*I215)/(N215/1000)/10^12</f>
        <v>10.276044799999999</v>
      </c>
      <c r="R215">
        <v>1</v>
      </c>
    </row>
    <row r="216" spans="1:18">
      <c r="A216" s="1"/>
      <c r="B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0"/>
        <v>7</v>
      </c>
      <c r="P216" s="2">
        <f t="shared" si="11"/>
        <v>7</v>
      </c>
      <c r="Q216" s="3">
        <f t="shared" si="12"/>
        <v>13.701393066666668</v>
      </c>
      <c r="R216">
        <v>1</v>
      </c>
    </row>
    <row r="217" spans="1:18">
      <c r="A217" s="1"/>
      <c r="B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0"/>
        <v>7</v>
      </c>
      <c r="P217" s="2">
        <f t="shared" si="11"/>
        <v>7</v>
      </c>
      <c r="Q217" s="3">
        <f t="shared" si="12"/>
        <v>4.1943039999999998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31</v>
      </c>
    </row>
    <row r="228" spans="1:8">
      <c r="C228">
        <v>512</v>
      </c>
      <c r="D228">
        <v>1</v>
      </c>
      <c r="E228">
        <v>25</v>
      </c>
      <c r="G228" s="3">
        <v>1.258</v>
      </c>
      <c r="H228" s="3">
        <f>(8*$E228*$D228*$C228*$C228+$E228*$D228*$C228)/(G228/1000)/10^12</f>
        <v>4.1686486486486492E-2</v>
      </c>
    </row>
    <row r="229" spans="1:8">
      <c r="C229">
        <v>512</v>
      </c>
      <c r="D229">
        <v>2</v>
      </c>
      <c r="E229">
        <v>25</v>
      </c>
      <c r="G229" s="3">
        <v>1.296</v>
      </c>
      <c r="H229" s="3">
        <f t="shared" ref="H229:H242" si="13">(8*$E229*$D229*$C229*$C229+$E229*$D229*$C229)/(G229/1000)/10^12</f>
        <v>8.09283950617284E-2</v>
      </c>
    </row>
    <row r="230" spans="1:8">
      <c r="C230">
        <v>512</v>
      </c>
      <c r="D230">
        <v>4</v>
      </c>
      <c r="E230">
        <v>25</v>
      </c>
      <c r="G230" s="3">
        <v>1.2789999999999999</v>
      </c>
      <c r="H230" s="3">
        <f t="shared" si="13"/>
        <v>0.16400813135261924</v>
      </c>
    </row>
    <row r="231" spans="1:8">
      <c r="C231">
        <v>1024</v>
      </c>
      <c r="D231">
        <v>1</v>
      </c>
      <c r="E231">
        <v>25</v>
      </c>
      <c r="G231" s="3">
        <v>1.8720000000000001</v>
      </c>
      <c r="H231" s="3">
        <f t="shared" si="13"/>
        <v>0.11204102564102564</v>
      </c>
    </row>
    <row r="232" spans="1:8">
      <c r="C232">
        <v>1024</v>
      </c>
      <c r="D232">
        <v>2</v>
      </c>
      <c r="E232">
        <v>25</v>
      </c>
      <c r="G232" s="3">
        <v>1.9079999999999999</v>
      </c>
      <c r="H232" s="3">
        <f t="shared" si="13"/>
        <v>0.21985408805031448</v>
      </c>
    </row>
    <row r="233" spans="1:8">
      <c r="C233">
        <v>1024</v>
      </c>
      <c r="D233">
        <v>4</v>
      </c>
      <c r="E233">
        <v>25</v>
      </c>
      <c r="G233" s="3">
        <v>1.929</v>
      </c>
      <c r="H233" s="3">
        <f t="shared" si="13"/>
        <v>0.43492130637636084</v>
      </c>
    </row>
    <row r="234" spans="1:8">
      <c r="C234">
        <v>2048</v>
      </c>
      <c r="D234">
        <v>1</v>
      </c>
      <c r="E234">
        <v>25</v>
      </c>
      <c r="G234" s="3">
        <v>5.2720000000000002</v>
      </c>
      <c r="H234" s="3">
        <f t="shared" si="13"/>
        <v>0.15912594840667676</v>
      </c>
    </row>
    <row r="235" spans="1:8">
      <c r="C235">
        <v>2048</v>
      </c>
      <c r="D235">
        <v>2</v>
      </c>
      <c r="E235">
        <v>25</v>
      </c>
      <c r="G235" s="3">
        <v>5.3029999999999999</v>
      </c>
      <c r="H235" s="3">
        <f t="shared" si="13"/>
        <v>0.31639147652272304</v>
      </c>
    </row>
    <row r="236" spans="1:8">
      <c r="C236">
        <v>2048</v>
      </c>
      <c r="D236">
        <v>4</v>
      </c>
      <c r="E236">
        <v>25</v>
      </c>
      <c r="G236" s="3">
        <v>5.7009999999999996</v>
      </c>
      <c r="H236" s="3">
        <f t="shared" si="13"/>
        <v>0.5886069110682336</v>
      </c>
    </row>
    <row r="237" spans="1:8">
      <c r="C237">
        <v>1536</v>
      </c>
      <c r="D237">
        <v>1</v>
      </c>
      <c r="E237">
        <v>50</v>
      </c>
      <c r="G237" s="3">
        <v>6.1980000000000004</v>
      </c>
      <c r="H237" s="3">
        <f t="shared" si="13"/>
        <v>0.15227415295256533</v>
      </c>
    </row>
    <row r="238" spans="1:8">
      <c r="C238">
        <v>1536</v>
      </c>
      <c r="D238">
        <v>2</v>
      </c>
      <c r="E238">
        <v>50</v>
      </c>
      <c r="G238" s="3">
        <v>6.8259999999999996</v>
      </c>
      <c r="H238" s="3">
        <f t="shared" si="13"/>
        <v>0.27652950483445649</v>
      </c>
    </row>
    <row r="239" spans="1:8">
      <c r="C239">
        <v>1536</v>
      </c>
      <c r="D239">
        <v>4</v>
      </c>
      <c r="E239">
        <v>50</v>
      </c>
      <c r="G239" s="3">
        <v>6.9249999999999998</v>
      </c>
      <c r="H239" s="3">
        <f t="shared" si="13"/>
        <v>0.54515246209386281</v>
      </c>
    </row>
    <row r="240" spans="1:8">
      <c r="C240">
        <v>256</v>
      </c>
      <c r="D240">
        <v>1</v>
      </c>
      <c r="E240">
        <v>150</v>
      </c>
      <c r="G240" s="3">
        <v>1.994</v>
      </c>
      <c r="H240" s="3">
        <f t="shared" si="13"/>
        <v>3.945917753259779E-2</v>
      </c>
    </row>
    <row r="241" spans="1:8">
      <c r="C241">
        <v>256</v>
      </c>
      <c r="D241">
        <v>2</v>
      </c>
      <c r="E241">
        <v>150</v>
      </c>
      <c r="G241" s="3">
        <v>2.222</v>
      </c>
      <c r="H241" s="3">
        <f t="shared" si="13"/>
        <v>7.0820522052205209E-2</v>
      </c>
    </row>
    <row r="242" spans="1:8">
      <c r="C242">
        <v>256</v>
      </c>
      <c r="D242">
        <v>4</v>
      </c>
      <c r="E242">
        <v>150</v>
      </c>
      <c r="G242" s="3">
        <v>2.1850000000000001</v>
      </c>
      <c r="H242" s="3">
        <f t="shared" si="13"/>
        <v>0.14403954233409613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31</v>
      </c>
    </row>
    <row r="246" spans="1:8">
      <c r="C246">
        <v>2816</v>
      </c>
      <c r="D246">
        <v>1</v>
      </c>
      <c r="E246">
        <v>1500</v>
      </c>
      <c r="G246" s="3">
        <v>350.62200000000001</v>
      </c>
      <c r="H246" s="3">
        <f>(6*$E246*$D246*$C246*$C246+$E246*$D246*$C246)/(G246/1000)/10^12</f>
        <v>0.20356089463867072</v>
      </c>
    </row>
    <row r="247" spans="1:8">
      <c r="C247">
        <v>2816</v>
      </c>
      <c r="D247">
        <v>1</v>
      </c>
      <c r="E247">
        <v>750</v>
      </c>
      <c r="G247" s="3">
        <v>177.792</v>
      </c>
      <c r="H247" s="3">
        <f t="shared" ref="H247:H299" si="14">(6*$E247*$D247*$C247*$C247+$E247*$D247*$C247)/(G247/1000)/10^12</f>
        <v>0.20072030237580993</v>
      </c>
    </row>
    <row r="248" spans="1:8">
      <c r="C248">
        <v>2816</v>
      </c>
      <c r="D248">
        <v>1</v>
      </c>
      <c r="E248">
        <v>375</v>
      </c>
      <c r="G248" s="3">
        <v>90.546999999999997</v>
      </c>
      <c r="H248" s="3">
        <f t="shared" si="14"/>
        <v>0.19706044374744608</v>
      </c>
    </row>
    <row r="249" spans="1:8">
      <c r="C249">
        <v>2816</v>
      </c>
      <c r="D249">
        <v>1</v>
      </c>
      <c r="E249">
        <v>187</v>
      </c>
      <c r="G249" s="3">
        <v>46.677</v>
      </c>
      <c r="H249" s="3">
        <f t="shared" si="14"/>
        <v>0.19062546916040021</v>
      </c>
    </row>
    <row r="250" spans="1:8">
      <c r="C250">
        <v>2816</v>
      </c>
      <c r="D250">
        <v>2</v>
      </c>
      <c r="E250">
        <v>1500</v>
      </c>
      <c r="G250" s="3">
        <v>346.99299999999999</v>
      </c>
      <c r="H250" s="3">
        <f t="shared" si="14"/>
        <v>0.41137964166424107</v>
      </c>
    </row>
    <row r="251" spans="1:8">
      <c r="C251">
        <v>2816</v>
      </c>
      <c r="D251">
        <v>2</v>
      </c>
      <c r="E251">
        <v>750</v>
      </c>
      <c r="G251" s="3">
        <v>176.761</v>
      </c>
      <c r="H251" s="3">
        <f t="shared" si="14"/>
        <v>0.40378210125536745</v>
      </c>
    </row>
    <row r="252" spans="1:8">
      <c r="C252">
        <v>2816</v>
      </c>
      <c r="D252">
        <v>2</v>
      </c>
      <c r="E252">
        <v>375</v>
      </c>
      <c r="G252" s="3">
        <v>90.013999999999996</v>
      </c>
      <c r="H252" s="3">
        <f t="shared" si="14"/>
        <v>0.39645459595174082</v>
      </c>
    </row>
    <row r="253" spans="1:8">
      <c r="C253">
        <v>2816</v>
      </c>
      <c r="D253">
        <v>2</v>
      </c>
      <c r="E253">
        <v>187</v>
      </c>
      <c r="G253" s="3">
        <v>47.075000000000003</v>
      </c>
      <c r="H253" s="3">
        <f t="shared" si="14"/>
        <v>0.37802761652681882</v>
      </c>
    </row>
    <row r="254" spans="1:8">
      <c r="C254">
        <v>2816</v>
      </c>
      <c r="D254">
        <v>4</v>
      </c>
      <c r="E254">
        <v>1500</v>
      </c>
      <c r="G254" s="3">
        <v>380.19499999999999</v>
      </c>
      <c r="H254" s="3">
        <f t="shared" si="14"/>
        <v>0.75090864424834625</v>
      </c>
    </row>
    <row r="255" spans="1:8">
      <c r="C255">
        <v>2816</v>
      </c>
      <c r="D255">
        <v>4</v>
      </c>
      <c r="E255">
        <v>750</v>
      </c>
      <c r="G255" s="3">
        <v>192.702</v>
      </c>
      <c r="H255" s="3">
        <f t="shared" si="14"/>
        <v>0.74075959772083322</v>
      </c>
    </row>
    <row r="256" spans="1:8">
      <c r="C256">
        <v>2816</v>
      </c>
      <c r="D256">
        <v>4</v>
      </c>
      <c r="E256">
        <v>375</v>
      </c>
      <c r="G256" s="3">
        <v>98.581000000000003</v>
      </c>
      <c r="H256" s="3">
        <f t="shared" si="14"/>
        <v>0.72400288087968279</v>
      </c>
    </row>
    <row r="257" spans="3:8">
      <c r="C257">
        <v>2816</v>
      </c>
      <c r="D257">
        <v>4</v>
      </c>
      <c r="E257">
        <v>187</v>
      </c>
      <c r="G257" s="3">
        <v>51.000999999999998</v>
      </c>
      <c r="H257" s="3">
        <f t="shared" si="14"/>
        <v>0.69785494590302144</v>
      </c>
    </row>
    <row r="258" spans="3:8">
      <c r="C258">
        <v>2048</v>
      </c>
      <c r="D258">
        <v>1</v>
      </c>
      <c r="E258">
        <v>1500</v>
      </c>
      <c r="G258" s="3">
        <v>191.024</v>
      </c>
      <c r="H258" s="3">
        <f t="shared" si="14"/>
        <v>0.19762861211156713</v>
      </c>
    </row>
    <row r="259" spans="3:8">
      <c r="C259">
        <v>2048</v>
      </c>
      <c r="D259">
        <v>1</v>
      </c>
      <c r="E259">
        <v>750</v>
      </c>
      <c r="G259" s="3">
        <v>98.846000000000004</v>
      </c>
      <c r="H259" s="3">
        <f t="shared" si="14"/>
        <v>0.19096275013657607</v>
      </c>
    </row>
    <row r="260" spans="3:8">
      <c r="C260">
        <v>2048</v>
      </c>
      <c r="D260">
        <v>1</v>
      </c>
      <c r="E260">
        <v>375</v>
      </c>
      <c r="G260" s="3">
        <v>51.591000000000001</v>
      </c>
      <c r="H260" s="3">
        <f t="shared" si="14"/>
        <v>0.18293795429435367</v>
      </c>
    </row>
    <row r="261" spans="3:8">
      <c r="C261">
        <v>2048</v>
      </c>
      <c r="D261">
        <v>1</v>
      </c>
      <c r="E261">
        <v>187</v>
      </c>
      <c r="G261" s="3">
        <v>26.954000000000001</v>
      </c>
      <c r="H261" s="3">
        <f t="shared" si="14"/>
        <v>0.17460829798916672</v>
      </c>
    </row>
    <row r="262" spans="3:8">
      <c r="C262">
        <v>2048</v>
      </c>
      <c r="D262">
        <v>2</v>
      </c>
      <c r="E262">
        <v>1500</v>
      </c>
      <c r="G262" s="3">
        <v>191.88</v>
      </c>
      <c r="H262" s="3">
        <f t="shared" si="14"/>
        <v>0.39349393370856789</v>
      </c>
    </row>
    <row r="263" spans="3:8">
      <c r="C263">
        <v>2048</v>
      </c>
      <c r="D263">
        <v>2</v>
      </c>
      <c r="E263">
        <v>750</v>
      </c>
      <c r="G263" s="3">
        <v>98.045000000000002</v>
      </c>
      <c r="H263" s="3">
        <f t="shared" si="14"/>
        <v>0.38504572390228975</v>
      </c>
    </row>
    <row r="264" spans="3:8">
      <c r="C264">
        <v>2048</v>
      </c>
      <c r="D264">
        <v>2</v>
      </c>
      <c r="E264">
        <v>375</v>
      </c>
      <c r="G264" s="3">
        <v>50.987000000000002</v>
      </c>
      <c r="H264" s="3">
        <f t="shared" si="14"/>
        <v>0.37021013199442993</v>
      </c>
    </row>
    <row r="265" spans="3:8">
      <c r="C265">
        <v>2048</v>
      </c>
      <c r="D265">
        <v>2</v>
      </c>
      <c r="E265">
        <v>187</v>
      </c>
      <c r="G265" s="3">
        <v>27.015000000000001</v>
      </c>
      <c r="H265" s="3">
        <f t="shared" si="14"/>
        <v>0.34842806322413472</v>
      </c>
    </row>
    <row r="266" spans="3:8">
      <c r="C266">
        <v>2048</v>
      </c>
      <c r="D266">
        <v>4</v>
      </c>
      <c r="E266">
        <v>1500</v>
      </c>
      <c r="G266" s="3">
        <v>195.82</v>
      </c>
      <c r="H266" s="3">
        <f t="shared" si="14"/>
        <v>0.77115326320089883</v>
      </c>
    </row>
    <row r="267" spans="3:8">
      <c r="C267">
        <v>2048</v>
      </c>
      <c r="D267">
        <v>4</v>
      </c>
      <c r="E267">
        <v>750</v>
      </c>
      <c r="G267" s="3">
        <v>100.44799999999999</v>
      </c>
      <c r="H267" s="3">
        <f t="shared" si="14"/>
        <v>0.75166868429436129</v>
      </c>
    </row>
    <row r="268" spans="3:8">
      <c r="C268">
        <v>2048</v>
      </c>
      <c r="D268">
        <v>4</v>
      </c>
      <c r="E268">
        <v>375</v>
      </c>
      <c r="G268" s="3">
        <v>51.768000000000001</v>
      </c>
      <c r="H268" s="3">
        <f t="shared" si="14"/>
        <v>0.72924988409828462</v>
      </c>
    </row>
    <row r="269" spans="3:8">
      <c r="C269">
        <v>2048</v>
      </c>
      <c r="D269">
        <v>4</v>
      </c>
      <c r="E269">
        <v>187</v>
      </c>
      <c r="G269" s="3">
        <v>27.260999999999999</v>
      </c>
      <c r="H269" s="3">
        <f t="shared" si="14"/>
        <v>0.69056778019881881</v>
      </c>
    </row>
    <row r="270" spans="3:8">
      <c r="C270">
        <v>1536</v>
      </c>
      <c r="D270">
        <v>1</v>
      </c>
      <c r="E270">
        <v>1500</v>
      </c>
      <c r="G270" s="3">
        <v>113.599</v>
      </c>
      <c r="H270" s="3">
        <f t="shared" si="14"/>
        <v>0.18693798360901062</v>
      </c>
    </row>
    <row r="271" spans="3:8">
      <c r="C271">
        <v>1536</v>
      </c>
      <c r="D271">
        <v>1</v>
      </c>
      <c r="E271">
        <v>750</v>
      </c>
      <c r="G271" s="3">
        <v>59.203000000000003</v>
      </c>
      <c r="H271" s="3">
        <f t="shared" si="14"/>
        <v>0.17934874921878957</v>
      </c>
    </row>
    <row r="272" spans="3:8">
      <c r="C272">
        <v>1536</v>
      </c>
      <c r="D272">
        <v>1</v>
      </c>
      <c r="E272">
        <v>375</v>
      </c>
      <c r="G272" s="3">
        <v>31.731999999999999</v>
      </c>
      <c r="H272" s="3">
        <f t="shared" si="14"/>
        <v>0.16730719778141939</v>
      </c>
    </row>
    <row r="273" spans="3:8">
      <c r="C273">
        <v>1536</v>
      </c>
      <c r="D273">
        <v>1</v>
      </c>
      <c r="E273">
        <v>187</v>
      </c>
      <c r="G273" s="3">
        <v>17.36</v>
      </c>
      <c r="H273" s="3">
        <f t="shared" si="14"/>
        <v>0.152500999078341</v>
      </c>
    </row>
    <row r="274" spans="3:8">
      <c r="C274">
        <v>1536</v>
      </c>
      <c r="D274">
        <v>2</v>
      </c>
      <c r="E274">
        <v>1500</v>
      </c>
      <c r="G274" s="3">
        <v>114.294</v>
      </c>
      <c r="H274" s="3">
        <f t="shared" si="14"/>
        <v>0.37160249881883561</v>
      </c>
    </row>
    <row r="275" spans="3:8">
      <c r="C275">
        <v>1536</v>
      </c>
      <c r="D275">
        <v>2</v>
      </c>
      <c r="E275">
        <v>750</v>
      </c>
      <c r="G275" s="3">
        <v>59.41</v>
      </c>
      <c r="H275" s="3">
        <f t="shared" si="14"/>
        <v>0.35744770240700219</v>
      </c>
    </row>
    <row r="276" spans="3:8">
      <c r="C276">
        <v>1536</v>
      </c>
      <c r="D276">
        <v>2</v>
      </c>
      <c r="E276">
        <v>375</v>
      </c>
      <c r="G276" s="3">
        <v>32.039000000000001</v>
      </c>
      <c r="H276" s="3">
        <f t="shared" si="14"/>
        <v>0.33140809638253382</v>
      </c>
    </row>
    <row r="277" spans="3:8">
      <c r="C277">
        <v>1536</v>
      </c>
      <c r="D277">
        <v>2</v>
      </c>
      <c r="E277">
        <v>187</v>
      </c>
      <c r="G277" s="3">
        <v>17.856999999999999</v>
      </c>
      <c r="H277" s="3">
        <f t="shared" si="14"/>
        <v>0.29651311463291713</v>
      </c>
    </row>
    <row r="278" spans="3:8">
      <c r="C278">
        <v>1536</v>
      </c>
      <c r="D278">
        <v>4</v>
      </c>
      <c r="E278">
        <v>1500</v>
      </c>
      <c r="G278" s="3">
        <v>115.566</v>
      </c>
      <c r="H278" s="3">
        <f t="shared" si="14"/>
        <v>0.73502476506931103</v>
      </c>
    </row>
    <row r="279" spans="3:8">
      <c r="C279">
        <v>1536</v>
      </c>
      <c r="D279">
        <v>4</v>
      </c>
      <c r="E279">
        <v>750</v>
      </c>
      <c r="G279" s="3">
        <v>61.024000000000001</v>
      </c>
      <c r="H279" s="3">
        <f t="shared" si="14"/>
        <v>0.69598741478762449</v>
      </c>
    </row>
    <row r="280" spans="3:8">
      <c r="C280">
        <v>1536</v>
      </c>
      <c r="D280">
        <v>4</v>
      </c>
      <c r="E280">
        <v>375</v>
      </c>
      <c r="G280" s="3">
        <v>32.533999999999999</v>
      </c>
      <c r="H280" s="3">
        <f t="shared" si="14"/>
        <v>0.6527315423864265</v>
      </c>
    </row>
    <row r="281" spans="3:8">
      <c r="C281">
        <v>1536</v>
      </c>
      <c r="D281">
        <v>4</v>
      </c>
      <c r="E281">
        <v>187</v>
      </c>
      <c r="G281" s="3">
        <v>17.827999999999999</v>
      </c>
      <c r="H281" s="3">
        <f t="shared" si="14"/>
        <v>0.59399087816917207</v>
      </c>
    </row>
    <row r="282" spans="3:8">
      <c r="C282">
        <v>2560</v>
      </c>
      <c r="D282">
        <v>1</v>
      </c>
      <c r="E282" s="1">
        <v>1500</v>
      </c>
      <c r="G282" s="3">
        <v>286.10399999999998</v>
      </c>
      <c r="H282" s="3">
        <f t="shared" si="14"/>
        <v>0.20617062326985994</v>
      </c>
    </row>
    <row r="283" spans="3:8">
      <c r="C283">
        <v>2560</v>
      </c>
      <c r="D283">
        <v>1</v>
      </c>
      <c r="E283" s="1">
        <v>750</v>
      </c>
      <c r="G283" s="3">
        <v>145.66</v>
      </c>
      <c r="H283" s="3">
        <f t="shared" si="14"/>
        <v>0.20247919813263768</v>
      </c>
    </row>
    <row r="284" spans="3:8">
      <c r="C284">
        <v>2560</v>
      </c>
      <c r="D284">
        <v>1</v>
      </c>
      <c r="E284" s="1">
        <v>375</v>
      </c>
      <c r="G284" s="3">
        <v>74.617999999999995</v>
      </c>
      <c r="H284" s="3">
        <f t="shared" si="14"/>
        <v>0.19762738213299744</v>
      </c>
    </row>
    <row r="285" spans="3:8">
      <c r="C285">
        <v>2560</v>
      </c>
      <c r="D285">
        <v>1</v>
      </c>
      <c r="E285" s="1">
        <v>187</v>
      </c>
      <c r="G285" s="3">
        <v>38.747999999999998</v>
      </c>
      <c r="H285" s="3">
        <f t="shared" si="14"/>
        <v>0.18978058015897595</v>
      </c>
    </row>
    <row r="286" spans="3:8">
      <c r="C286">
        <v>2560</v>
      </c>
      <c r="D286">
        <v>2</v>
      </c>
      <c r="E286" s="1">
        <v>1500</v>
      </c>
      <c r="G286" s="3">
        <v>285.04599999999999</v>
      </c>
      <c r="H286" s="3">
        <f t="shared" si="14"/>
        <v>0.41387172596703692</v>
      </c>
    </row>
    <row r="287" spans="3:8">
      <c r="C287">
        <v>2560</v>
      </c>
      <c r="D287">
        <v>2</v>
      </c>
      <c r="E287" s="1">
        <v>750</v>
      </c>
      <c r="G287" s="3">
        <v>146.02699999999999</v>
      </c>
      <c r="H287" s="3">
        <f t="shared" si="14"/>
        <v>0.40394064111431449</v>
      </c>
    </row>
    <row r="288" spans="3:8">
      <c r="C288">
        <v>2560</v>
      </c>
      <c r="D288">
        <v>2</v>
      </c>
      <c r="E288" s="1">
        <v>375</v>
      </c>
      <c r="G288" s="3">
        <v>75.016999999999996</v>
      </c>
      <c r="H288" s="3">
        <f t="shared" si="14"/>
        <v>0.39315248543663434</v>
      </c>
    </row>
    <row r="289" spans="3:8">
      <c r="C289">
        <v>2560</v>
      </c>
      <c r="D289">
        <v>2</v>
      </c>
      <c r="E289" s="1">
        <v>187</v>
      </c>
      <c r="G289" s="3">
        <v>38.968000000000004</v>
      </c>
      <c r="H289" s="3">
        <f t="shared" si="14"/>
        <v>0.37741828782590836</v>
      </c>
    </row>
    <row r="290" spans="3:8">
      <c r="C290">
        <v>2560</v>
      </c>
      <c r="D290">
        <v>4</v>
      </c>
      <c r="E290" s="1">
        <v>1500</v>
      </c>
      <c r="G290" s="3">
        <v>288.48500000000001</v>
      </c>
      <c r="H290" s="3">
        <f t="shared" si="14"/>
        <v>0.81787600741806332</v>
      </c>
    </row>
    <row r="291" spans="3:8">
      <c r="C291">
        <v>2560</v>
      </c>
      <c r="D291">
        <v>4</v>
      </c>
      <c r="E291" s="1">
        <v>750</v>
      </c>
      <c r="G291" s="3">
        <v>146.66999999999999</v>
      </c>
      <c r="H291" s="3">
        <f t="shared" si="14"/>
        <v>0.80433953773777866</v>
      </c>
    </row>
    <row r="292" spans="3:8">
      <c r="C292">
        <v>2560</v>
      </c>
      <c r="D292">
        <v>4</v>
      </c>
      <c r="E292" s="1">
        <v>375</v>
      </c>
      <c r="G292" s="3">
        <v>75.781000000000006</v>
      </c>
      <c r="H292" s="3">
        <f t="shared" si="14"/>
        <v>0.77837769361713349</v>
      </c>
    </row>
    <row r="293" spans="3:8">
      <c r="C293">
        <v>2560</v>
      </c>
      <c r="D293">
        <v>4</v>
      </c>
      <c r="E293" s="1">
        <v>187</v>
      </c>
      <c r="G293" s="3">
        <v>39.292000000000002</v>
      </c>
      <c r="H293" s="3">
        <f t="shared" si="14"/>
        <v>0.7486122284434491</v>
      </c>
    </row>
    <row r="294" spans="3:8">
      <c r="C294">
        <v>512</v>
      </c>
      <c r="D294">
        <v>1</v>
      </c>
      <c r="E294" s="1">
        <v>1</v>
      </c>
      <c r="G294" s="3">
        <v>5.2999999999999999E-2</v>
      </c>
      <c r="H294" s="3">
        <f t="shared" si="14"/>
        <v>2.968633962264151E-2</v>
      </c>
    </row>
    <row r="295" spans="3:8">
      <c r="C295">
        <v>512</v>
      </c>
      <c r="D295">
        <v>2</v>
      </c>
      <c r="E295" s="1">
        <v>1</v>
      </c>
      <c r="G295" s="3">
        <v>6.0999999999999999E-2</v>
      </c>
      <c r="H295" s="3">
        <f t="shared" si="14"/>
        <v>5.1586098360655738E-2</v>
      </c>
    </row>
    <row r="296" spans="3:8">
      <c r="C296">
        <v>512</v>
      </c>
      <c r="D296">
        <v>4</v>
      </c>
      <c r="E296" s="1">
        <v>1</v>
      </c>
      <c r="G296" s="3">
        <v>5.3999999999999999E-2</v>
      </c>
      <c r="H296" s="3">
        <f t="shared" si="14"/>
        <v>0.11654637037037038</v>
      </c>
    </row>
    <row r="297" spans="3:8">
      <c r="C297">
        <v>1024</v>
      </c>
      <c r="D297" s="1">
        <v>1</v>
      </c>
      <c r="E297" s="1">
        <v>1500</v>
      </c>
      <c r="G297" s="3">
        <v>59.258000000000003</v>
      </c>
      <c r="H297" s="3">
        <f t="shared" si="14"/>
        <v>0.15928178473792565</v>
      </c>
    </row>
    <row r="298" spans="3:8">
      <c r="C298">
        <v>1024</v>
      </c>
      <c r="D298" s="1">
        <v>2</v>
      </c>
      <c r="E298" s="1">
        <v>1500</v>
      </c>
      <c r="G298" s="3">
        <v>59.804000000000002</v>
      </c>
      <c r="H298" s="3">
        <f t="shared" si="14"/>
        <v>0.31565514012440637</v>
      </c>
    </row>
    <row r="299" spans="3:8">
      <c r="C299">
        <v>1024</v>
      </c>
      <c r="D299" s="1">
        <v>4</v>
      </c>
      <c r="E299" s="1">
        <v>1500</v>
      </c>
      <c r="G299" s="3">
        <v>61.216999999999999</v>
      </c>
      <c r="H299" s="3">
        <f t="shared" si="14"/>
        <v>0.61673848767499218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36</v>
      </c>
      <c r="B1" s="5" t="s">
        <v>37</v>
      </c>
    </row>
    <row r="2" spans="1:2">
      <c r="A2" s="4" t="s">
        <v>38</v>
      </c>
      <c r="B2" s="6" t="s">
        <v>57</v>
      </c>
    </row>
    <row r="3" spans="1:2">
      <c r="A3" s="4" t="s">
        <v>39</v>
      </c>
      <c r="B3" s="6" t="s">
        <v>40</v>
      </c>
    </row>
    <row r="4" spans="1:2">
      <c r="A4" s="4" t="s">
        <v>41</v>
      </c>
      <c r="B4" s="7" t="s">
        <v>52</v>
      </c>
    </row>
    <row r="5" spans="1:2">
      <c r="A5" s="4" t="s">
        <v>42</v>
      </c>
      <c r="B5" s="7">
        <v>6</v>
      </c>
    </row>
    <row r="6" spans="1:2">
      <c r="A6" s="4" t="s">
        <v>43</v>
      </c>
      <c r="B6" s="6" t="s">
        <v>44</v>
      </c>
    </row>
    <row r="7" spans="1:2">
      <c r="A7" s="4" t="s">
        <v>45</v>
      </c>
      <c r="B7" s="8">
        <v>367.48</v>
      </c>
    </row>
    <row r="8" spans="1:2">
      <c r="A8" s="4" t="s">
        <v>46</v>
      </c>
      <c r="B8" s="6" t="s">
        <v>47</v>
      </c>
    </row>
    <row r="9" spans="1:2">
      <c r="A9" s="4" t="s">
        <v>48</v>
      </c>
      <c r="B9" t="s">
        <v>49</v>
      </c>
    </row>
    <row r="10" spans="1:2">
      <c r="A10" s="4" t="s">
        <v>50</v>
      </c>
      <c r="B10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2017-06-23T22:04:59Z</dcterms:modified>
</cp:coreProperties>
</file>