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Uncollided" sheetId="2" state="visible" r:id="rId3"/>
    <sheet name="SnDisc" sheetId="3" state="visible" r:id="rId4"/>
    <sheet name="SnAv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<sst xmlns="http://schemas.openxmlformats.org/spreadsheetml/2006/main" count="2700" uniqueCount="52">
  <si>
    <t xml:space="preserve">MCNP Reference</t>
  </si>
  <si>
    <t xml:space="preserve">Xvalues</t>
  </si>
  <si>
    <t xml:space="preserve">[0]</t>
  </si>
  <si>
    <t xml:space="preserve">Cell</t>
  </si>
  <si>
    <t xml:space="preserve">phi</t>
  </si>
  <si>
    <t xml:space="preserve">std</t>
  </si>
  <si>
    <t xml:space="preserve">abs</t>
  </si>
  <si>
    <t xml:space="preserve">Regular Forward</t>
  </si>
  <si>
    <t xml:space="preserve">Error</t>
  </si>
  <si>
    <t xml:space="preserve">Reg. Fwd</t>
  </si>
  <si>
    <t xml:space="preserve">Sn-avg</t>
  </si>
  <si>
    <t xml:space="preserve">rel STD</t>
  </si>
  <si>
    <t xml:space="preserve">total</t>
  </si>
  <si>
    <t xml:space="preserve">residual</t>
  </si>
  <si>
    <t xml:space="preserve">phi_avg</t>
  </si>
  <si>
    <t xml:space="preserve">Old method</t>
  </si>
  <si>
    <t xml:space="preserve">Old Method – RMC</t>
  </si>
  <si>
    <t xml:space="preserve">Old Method</t>
  </si>
  <si>
    <t xml:space="preserve">Sn-avg new method</t>
  </si>
  <si>
    <t xml:space="preserve">nodal</t>
  </si>
  <si>
    <t xml:space="preserve">values</t>
  </si>
  <si>
    <t xml:space="preserve">Forward Uncollided</t>
  </si>
  <si>
    <t xml:space="preserve">avg</t>
  </si>
  <si>
    <t xml:space="preserve">uncollided</t>
  </si>
  <si>
    <t xml:space="preserve">flux</t>
  </si>
  <si>
    <t xml:space="preserve">New Fwd</t>
  </si>
  <si>
    <t xml:space="preserve">Forward Collided</t>
  </si>
  <si>
    <t xml:space="preserve">Forward Total</t>
  </si>
  <si>
    <t xml:space="preserve">Uncollided portion of error</t>
  </si>
  <si>
    <t xml:space="preserve">C</t>
  </si>
  <si>
    <t xml:space="preserve">New Method</t>
  </si>
  <si>
    <t xml:space="preserve">Collided portion of error</t>
  </si>
  <si>
    <t xml:space="preserve">FwdUnc+Coll</t>
  </si>
  <si>
    <t xml:space="preserve">****************</t>
  </si>
  <si>
    <t xml:space="preserve">Mapping</t>
  </si>
  <si>
    <t xml:space="preserve">cell</t>
  </si>
  <si>
    <t xml:space="preserve">dofs</t>
  </si>
  <si>
    <t xml:space="preserve">Yvalues</t>
  </si>
  <si>
    <t xml:space="preserve">dof</t>
  </si>
  <si>
    <t xml:space="preserve">adj</t>
  </si>
  <si>
    <t xml:space="preserve">adj_cell</t>
  </si>
  <si>
    <t xml:space="preserve">Computing</t>
  </si>
  <si>
    <t xml:space="preserve">interior</t>
  </si>
  <si>
    <t xml:space="preserve">Vol_i[0]</t>
  </si>
  <si>
    <t xml:space="preserve">Vol_i[1]</t>
  </si>
  <si>
    <t xml:space="preserve">Sigma</t>
  </si>
  <si>
    <t xml:space="preserve">a</t>
  </si>
  <si>
    <t xml:space="preserve">surface</t>
  </si>
  <si>
    <t xml:space="preserve">Face</t>
  </si>
  <si>
    <t xml:space="preserve">adj_phi</t>
  </si>
  <si>
    <t xml:space="preserve">neigbor</t>
  </si>
  <si>
    <t xml:space="preserve">residuals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</si>
</sst>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%"/>
    <numFmt numFmtId="167" formatCode="0.000%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AA61A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"MCReference"</c:f>
              <c:strCache>
                <c:ptCount val="1"/>
                <c:pt idx="0">
                  <c:v>MCReference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0.457785</c:v>
                </c:pt>
                <c:pt idx="1">
                  <c:v>0.313536</c:v>
                </c:pt>
                <c:pt idx="2">
                  <c:v>0.227198</c:v>
                </c:pt>
                <c:pt idx="3">
                  <c:v>0.168368</c:v>
                </c:pt>
                <c:pt idx="4">
                  <c:v>0.126354</c:v>
                </c:pt>
                <c:pt idx="5">
                  <c:v>0.0956011</c:v>
                </c:pt>
                <c:pt idx="6">
                  <c:v>0.0728184</c:v>
                </c:pt>
                <c:pt idx="7">
                  <c:v>0.055693</c:v>
                </c:pt>
                <c:pt idx="8">
                  <c:v>0.0427115</c:v>
                </c:pt>
                <c:pt idx="9">
                  <c:v>0.0328981</c:v>
                </c:pt>
                <c:pt idx="10">
                  <c:v>0.0253379</c:v>
                </c:pt>
                <c:pt idx="11">
                  <c:v>0.0195777</c:v>
                </c:pt>
                <c:pt idx="12">
                  <c:v>0.0151574</c:v>
                </c:pt>
                <c:pt idx="13">
                  <c:v>0.0117569</c:v>
                </c:pt>
                <c:pt idx="14">
                  <c:v>0.00911191</c:v>
                </c:pt>
                <c:pt idx="15">
                  <c:v>0.00702718</c:v>
                </c:pt>
                <c:pt idx="16">
                  <c:v>0.00542279</c:v>
                </c:pt>
                <c:pt idx="17">
                  <c:v>0.00415238</c:v>
                </c:pt>
                <c:pt idx="18">
                  <c:v>0.00312556</c:v>
                </c:pt>
                <c:pt idx="19">
                  <c:v>0.00226762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"SnDiscontinuous"</c:f>
              <c:strCache>
                <c:ptCount val="1"/>
                <c:pt idx="0">
                  <c:v>SnDiscontinuous</c:v>
                </c:pt>
              </c:strCache>
            </c:strRef>
          </c:tx>
          <c:spPr>
            <a:solidFill>
              <a:srgbClr val="0000ff"/>
            </a:solidFill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SnDisc!$K$3:$K$42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SnDisc!$J$3:$J$42</c:f>
              <c:numCache>
                <c:formatCode>General</c:formatCode>
                <c:ptCount val="40"/>
                <c:pt idx="0">
                  <c:v>0.579386</c:v>
                </c:pt>
                <c:pt idx="1">
                  <c:v>0.430223</c:v>
                </c:pt>
                <c:pt idx="2">
                  <c:v>0.426521</c:v>
                </c:pt>
                <c:pt idx="3">
                  <c:v>0.316713</c:v>
                </c:pt>
                <c:pt idx="4">
                  <c:v>0.313988</c:v>
                </c:pt>
                <c:pt idx="5">
                  <c:v>0.233152</c:v>
                </c:pt>
                <c:pt idx="6">
                  <c:v>0.231145</c:v>
                </c:pt>
                <c:pt idx="7">
                  <c:v>0.171637</c:v>
                </c:pt>
                <c:pt idx="8">
                  <c:v>0.17016</c:v>
                </c:pt>
                <c:pt idx="9">
                  <c:v>0.126351</c:v>
                </c:pt>
                <c:pt idx="10">
                  <c:v>0.125264</c:v>
                </c:pt>
                <c:pt idx="11">
                  <c:v>0.0930137</c:v>
                </c:pt>
                <c:pt idx="12">
                  <c:v>0.0922133</c:v>
                </c:pt>
                <c:pt idx="13">
                  <c:v>0.0684712</c:v>
                </c:pt>
                <c:pt idx="14">
                  <c:v>0.067882</c:v>
                </c:pt>
                <c:pt idx="15">
                  <c:v>0.0504033</c:v>
                </c:pt>
                <c:pt idx="16">
                  <c:v>0.0499695</c:v>
                </c:pt>
                <c:pt idx="17">
                  <c:v>0.0371015</c:v>
                </c:pt>
                <c:pt idx="18">
                  <c:v>0.0367821</c:v>
                </c:pt>
                <c:pt idx="19">
                  <c:v>0.027308</c:v>
                </c:pt>
                <c:pt idx="20">
                  <c:v>0.0270729</c:v>
                </c:pt>
                <c:pt idx="21">
                  <c:v>0.0200968</c:v>
                </c:pt>
                <c:pt idx="22">
                  <c:v>0.0199237</c:v>
                </c:pt>
                <c:pt idx="23">
                  <c:v>0.014786</c:v>
                </c:pt>
                <c:pt idx="24">
                  <c:v>0.0146584</c:v>
                </c:pt>
                <c:pt idx="25">
                  <c:v>0.0108733</c:v>
                </c:pt>
                <c:pt idx="26">
                  <c:v>0.0107793</c:v>
                </c:pt>
                <c:pt idx="27">
                  <c:v>0.00798867</c:v>
                </c:pt>
                <c:pt idx="28">
                  <c:v>0.00791934</c:v>
                </c:pt>
                <c:pt idx="29">
                  <c:v>0.00585945</c:v>
                </c:pt>
                <c:pt idx="30">
                  <c:v>0.00580822</c:v>
                </c:pt>
                <c:pt idx="31">
                  <c:v>0.00428426</c:v>
                </c:pt>
                <c:pt idx="32">
                  <c:v>0.0042463</c:v>
                </c:pt>
                <c:pt idx="33">
                  <c:v>0.00311418</c:v>
                </c:pt>
                <c:pt idx="34">
                  <c:v>0.00308589</c:v>
                </c:pt>
                <c:pt idx="35">
                  <c:v>0.0022386</c:v>
                </c:pt>
                <c:pt idx="36">
                  <c:v>0.0022173</c:v>
                </c:pt>
                <c:pt idx="37">
                  <c:v>0.00157472</c:v>
                </c:pt>
                <c:pt idx="38">
                  <c:v>0.0022173</c:v>
                </c:pt>
                <c:pt idx="39">
                  <c:v>0.00157472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"Sn Cell-Avg"</c:f>
              <c:strCache>
                <c:ptCount val="1"/>
                <c:pt idx="0">
                  <c:v>Sn Cell-Avg</c:v>
                </c:pt>
              </c:strCache>
            </c:strRef>
          </c:tx>
          <c:spPr>
            <a:solidFill>
              <a:srgbClr val="0000ff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SnAvg!$H$1:$H$20</c:f>
              <c:numCache>
                <c:formatCode>General</c:formatCode>
                <c:ptCount val="20"/>
                <c:pt idx="0">
                  <c:v>0.504805</c:v>
                </c:pt>
                <c:pt idx="1">
                  <c:v>0.371617</c:v>
                </c:pt>
                <c:pt idx="2">
                  <c:v>0.27357</c:v>
                </c:pt>
                <c:pt idx="3">
                  <c:v>0.201391</c:v>
                </c:pt>
                <c:pt idx="4">
                  <c:v>0.148255</c:v>
                </c:pt>
                <c:pt idx="5">
                  <c:v>0.109139</c:v>
                </c:pt>
                <c:pt idx="6">
                  <c:v>0.0803422</c:v>
                </c:pt>
                <c:pt idx="7">
                  <c:v>0.0591426</c:v>
                </c:pt>
                <c:pt idx="8">
                  <c:v>0.0435355</c:v>
                </c:pt>
                <c:pt idx="9">
                  <c:v>0.0320451</c:v>
                </c:pt>
                <c:pt idx="10">
                  <c:v>0.0235849</c:v>
                </c:pt>
                <c:pt idx="11">
                  <c:v>0.0173548</c:v>
                </c:pt>
                <c:pt idx="12">
                  <c:v>0.0127658</c:v>
                </c:pt>
                <c:pt idx="13">
                  <c:v>0.00938397</c:v>
                </c:pt>
                <c:pt idx="14">
                  <c:v>0.00688939</c:v>
                </c:pt>
                <c:pt idx="15">
                  <c:v>0.00504624</c:v>
                </c:pt>
                <c:pt idx="16">
                  <c:v>0.00368024</c:v>
                </c:pt>
                <c:pt idx="17">
                  <c:v>0.00266225</c:v>
                </c:pt>
                <c:pt idx="18">
                  <c:v>0.00189601</c:v>
                </c:pt>
                <c:pt idx="19">
                  <c:v>0.0013091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"Uncollided"</c:f>
              <c:strCache>
                <c:ptCount val="1"/>
                <c:pt idx="0">
                  <c:v>Uncollided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579d1c"/>
              </a:solidFill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0.25</c:v>
                </c:pt>
                <c:pt idx="12">
                  <c:v>0.275</c:v>
                </c:pt>
                <c:pt idx="13">
                  <c:v>0.3</c:v>
                </c:pt>
                <c:pt idx="14">
                  <c:v>0.325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0.425</c:v>
                </c:pt>
                <c:pt idx="19">
                  <c:v>0.45</c:v>
                </c:pt>
                <c:pt idx="20">
                  <c:v>0.475</c:v>
                </c:pt>
                <c:pt idx="21">
                  <c:v>0.5</c:v>
                </c:pt>
                <c:pt idx="22">
                  <c:v>0.5</c:v>
                </c:pt>
                <c:pt idx="23">
                  <c:v>0.525</c:v>
                </c:pt>
                <c:pt idx="24">
                  <c:v>0.55</c:v>
                </c:pt>
                <c:pt idx="25">
                  <c:v>0.575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</c:v>
                </c:pt>
                <c:pt idx="30">
                  <c:v>0.7</c:v>
                </c:pt>
                <c:pt idx="31">
                  <c:v>0.725</c:v>
                </c:pt>
                <c:pt idx="32">
                  <c:v>0.75</c:v>
                </c:pt>
                <c:pt idx="33">
                  <c:v>0.75</c:v>
                </c:pt>
                <c:pt idx="34">
                  <c:v>0.775</c:v>
                </c:pt>
                <c:pt idx="35">
                  <c:v>0.8</c:v>
                </c:pt>
                <c:pt idx="36">
                  <c:v>0.825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</c:v>
                </c:pt>
                <c:pt idx="41">
                  <c:v>0.95</c:v>
                </c:pt>
                <c:pt idx="42">
                  <c:v>0.975</c:v>
                </c:pt>
                <c:pt idx="43">
                  <c:v>1</c:v>
                </c:pt>
                <c:pt idx="44">
                  <c:v>1</c:v>
                </c:pt>
                <c:pt idx="45">
                  <c:v>1.025</c:v>
                </c:pt>
                <c:pt idx="46">
                  <c:v>1.05</c:v>
                </c:pt>
                <c:pt idx="47">
                  <c:v>1.075</c:v>
                </c:pt>
                <c:pt idx="48">
                  <c:v>1.1</c:v>
                </c:pt>
                <c:pt idx="49">
                  <c:v>1.125</c:v>
                </c:pt>
                <c:pt idx="50">
                  <c:v>1.15</c:v>
                </c:pt>
                <c:pt idx="51">
                  <c:v>1.175</c:v>
                </c:pt>
                <c:pt idx="52">
                  <c:v>1.2</c:v>
                </c:pt>
                <c:pt idx="53">
                  <c:v>1.225</c:v>
                </c:pt>
                <c:pt idx="54">
                  <c:v>1.25</c:v>
                </c:pt>
                <c:pt idx="55">
                  <c:v>1.25</c:v>
                </c:pt>
                <c:pt idx="56">
                  <c:v>1.275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</c:v>
                </c:pt>
                <c:pt idx="65">
                  <c:v>1.5</c:v>
                </c:pt>
                <c:pt idx="66">
                  <c:v>1.5</c:v>
                </c:pt>
                <c:pt idx="67">
                  <c:v>1.525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</c:v>
                </c:pt>
                <c:pt idx="76">
                  <c:v>1.75</c:v>
                </c:pt>
                <c:pt idx="77">
                  <c:v>1.75</c:v>
                </c:pt>
                <c:pt idx="78">
                  <c:v>1.775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</c:v>
                </c:pt>
                <c:pt idx="87">
                  <c:v>2</c:v>
                </c:pt>
                <c:pt idx="88">
                  <c:v>2</c:v>
                </c:pt>
                <c:pt idx="89">
                  <c:v>2.025</c:v>
                </c:pt>
                <c:pt idx="90">
                  <c:v>2.05</c:v>
                </c:pt>
                <c:pt idx="91">
                  <c:v>2.075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2.175</c:v>
                </c:pt>
                <c:pt idx="96">
                  <c:v>2.2</c:v>
                </c:pt>
                <c:pt idx="97">
                  <c:v>2.225</c:v>
                </c:pt>
                <c:pt idx="98">
                  <c:v>2.25</c:v>
                </c:pt>
                <c:pt idx="99">
                  <c:v>2.25</c:v>
                </c:pt>
                <c:pt idx="100">
                  <c:v>2.275</c:v>
                </c:pt>
                <c:pt idx="101">
                  <c:v>2.3</c:v>
                </c:pt>
                <c:pt idx="102">
                  <c:v>2.325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2.425</c:v>
                </c:pt>
                <c:pt idx="107">
                  <c:v>2.45</c:v>
                </c:pt>
                <c:pt idx="108">
                  <c:v>2.475</c:v>
                </c:pt>
                <c:pt idx="109">
                  <c:v>2.5</c:v>
                </c:pt>
                <c:pt idx="110">
                  <c:v>2.5</c:v>
                </c:pt>
                <c:pt idx="111">
                  <c:v>2.525</c:v>
                </c:pt>
                <c:pt idx="112">
                  <c:v>2.55</c:v>
                </c:pt>
                <c:pt idx="113">
                  <c:v>2.575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2.675</c:v>
                </c:pt>
                <c:pt idx="118">
                  <c:v>2.7</c:v>
                </c:pt>
                <c:pt idx="119">
                  <c:v>2.725</c:v>
                </c:pt>
                <c:pt idx="120">
                  <c:v>2.75</c:v>
                </c:pt>
                <c:pt idx="121">
                  <c:v>2.75</c:v>
                </c:pt>
                <c:pt idx="122">
                  <c:v>2.775</c:v>
                </c:pt>
                <c:pt idx="123">
                  <c:v>2.8</c:v>
                </c:pt>
                <c:pt idx="124">
                  <c:v>2.825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2.925</c:v>
                </c:pt>
                <c:pt idx="129">
                  <c:v>2.95</c:v>
                </c:pt>
                <c:pt idx="130">
                  <c:v>2.975</c:v>
                </c:pt>
                <c:pt idx="131">
                  <c:v>3</c:v>
                </c:pt>
                <c:pt idx="132">
                  <c:v>3</c:v>
                </c:pt>
                <c:pt idx="133">
                  <c:v>3.025</c:v>
                </c:pt>
                <c:pt idx="134">
                  <c:v>3.05</c:v>
                </c:pt>
                <c:pt idx="135">
                  <c:v>3.075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3.175</c:v>
                </c:pt>
                <c:pt idx="140">
                  <c:v>3.2</c:v>
                </c:pt>
                <c:pt idx="141">
                  <c:v>3.225</c:v>
                </c:pt>
                <c:pt idx="142">
                  <c:v>3.25</c:v>
                </c:pt>
                <c:pt idx="143">
                  <c:v>3.25</c:v>
                </c:pt>
                <c:pt idx="144">
                  <c:v>3.275</c:v>
                </c:pt>
                <c:pt idx="145">
                  <c:v>3.3</c:v>
                </c:pt>
                <c:pt idx="146">
                  <c:v>3.325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3.425</c:v>
                </c:pt>
                <c:pt idx="151">
                  <c:v>3.45</c:v>
                </c:pt>
                <c:pt idx="152">
                  <c:v>3.475</c:v>
                </c:pt>
                <c:pt idx="153">
                  <c:v>3.5</c:v>
                </c:pt>
                <c:pt idx="154">
                  <c:v>3.5</c:v>
                </c:pt>
                <c:pt idx="155">
                  <c:v>3.525</c:v>
                </c:pt>
                <c:pt idx="156">
                  <c:v>3.55</c:v>
                </c:pt>
                <c:pt idx="157">
                  <c:v>3.575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3.675</c:v>
                </c:pt>
                <c:pt idx="162">
                  <c:v>3.7</c:v>
                </c:pt>
                <c:pt idx="163">
                  <c:v>3.725</c:v>
                </c:pt>
                <c:pt idx="164">
                  <c:v>3.75</c:v>
                </c:pt>
                <c:pt idx="165">
                  <c:v>3.75</c:v>
                </c:pt>
                <c:pt idx="166">
                  <c:v>3.775</c:v>
                </c:pt>
                <c:pt idx="167">
                  <c:v>3.8</c:v>
                </c:pt>
                <c:pt idx="168">
                  <c:v>3.825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3.925</c:v>
                </c:pt>
                <c:pt idx="173">
                  <c:v>3.95</c:v>
                </c:pt>
                <c:pt idx="174">
                  <c:v>3.975</c:v>
                </c:pt>
                <c:pt idx="175">
                  <c:v>4</c:v>
                </c:pt>
                <c:pt idx="176">
                  <c:v>4</c:v>
                </c:pt>
                <c:pt idx="177">
                  <c:v>4.025</c:v>
                </c:pt>
                <c:pt idx="178">
                  <c:v>4.05</c:v>
                </c:pt>
                <c:pt idx="179">
                  <c:v>4.075</c:v>
                </c:pt>
                <c:pt idx="180">
                  <c:v>4.1</c:v>
                </c:pt>
                <c:pt idx="181">
                  <c:v>4.125</c:v>
                </c:pt>
                <c:pt idx="182">
                  <c:v>4.15</c:v>
                </c:pt>
                <c:pt idx="183">
                  <c:v>4.175</c:v>
                </c:pt>
                <c:pt idx="184">
                  <c:v>4.2</c:v>
                </c:pt>
                <c:pt idx="185">
                  <c:v>4.225</c:v>
                </c:pt>
                <c:pt idx="186">
                  <c:v>4.25</c:v>
                </c:pt>
                <c:pt idx="187">
                  <c:v>4.25</c:v>
                </c:pt>
                <c:pt idx="188">
                  <c:v>4.275</c:v>
                </c:pt>
                <c:pt idx="189">
                  <c:v>4.3</c:v>
                </c:pt>
                <c:pt idx="190">
                  <c:v>4.325</c:v>
                </c:pt>
                <c:pt idx="191">
                  <c:v>4.35</c:v>
                </c:pt>
                <c:pt idx="192">
                  <c:v>4.375</c:v>
                </c:pt>
                <c:pt idx="193">
                  <c:v>4.4</c:v>
                </c:pt>
                <c:pt idx="194">
                  <c:v>4.425</c:v>
                </c:pt>
                <c:pt idx="195">
                  <c:v>4.45</c:v>
                </c:pt>
                <c:pt idx="196">
                  <c:v>4.475</c:v>
                </c:pt>
                <c:pt idx="197">
                  <c:v>4.5</c:v>
                </c:pt>
                <c:pt idx="198">
                  <c:v>4.5</c:v>
                </c:pt>
                <c:pt idx="199">
                  <c:v>4.525</c:v>
                </c:pt>
                <c:pt idx="200">
                  <c:v>4.55</c:v>
                </c:pt>
                <c:pt idx="201">
                  <c:v>4.575</c:v>
                </c:pt>
                <c:pt idx="202">
                  <c:v>4.6</c:v>
                </c:pt>
                <c:pt idx="203">
                  <c:v>4.625</c:v>
                </c:pt>
                <c:pt idx="204">
                  <c:v>4.65</c:v>
                </c:pt>
                <c:pt idx="205">
                  <c:v>4.675</c:v>
                </c:pt>
                <c:pt idx="206">
                  <c:v>4.7</c:v>
                </c:pt>
                <c:pt idx="207">
                  <c:v>4.725</c:v>
                </c:pt>
                <c:pt idx="208">
                  <c:v>4.75</c:v>
                </c:pt>
                <c:pt idx="209">
                  <c:v>4.75</c:v>
                </c:pt>
                <c:pt idx="210">
                  <c:v>4.775</c:v>
                </c:pt>
                <c:pt idx="211">
                  <c:v>4.8</c:v>
                </c:pt>
                <c:pt idx="212">
                  <c:v>4.825</c:v>
                </c:pt>
                <c:pt idx="213">
                  <c:v>4.85</c:v>
                </c:pt>
                <c:pt idx="214">
                  <c:v>4.875</c:v>
                </c:pt>
                <c:pt idx="215">
                  <c:v>4.9</c:v>
                </c:pt>
                <c:pt idx="216">
                  <c:v>4.925</c:v>
                </c:pt>
                <c:pt idx="217">
                  <c:v>4.95</c:v>
                </c:pt>
                <c:pt idx="218">
                  <c:v>4.975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0.458335</c:v>
                </c:pt>
                <c:pt idx="2">
                  <c:v>0.42289</c:v>
                </c:pt>
                <c:pt idx="3">
                  <c:v>0.392414</c:v>
                </c:pt>
                <c:pt idx="4">
                  <c:v>0.365934</c:v>
                </c:pt>
                <c:pt idx="5">
                  <c:v>0.342691</c:v>
                </c:pt>
                <c:pt idx="6">
                  <c:v>0.32209</c:v>
                </c:pt>
                <c:pt idx="7">
                  <c:v>0.303666</c:v>
                </c:pt>
                <c:pt idx="8">
                  <c:v>0.28705</c:v>
                </c:pt>
                <c:pt idx="9">
                  <c:v>0.271952</c:v>
                </c:pt>
                <c:pt idx="10">
                  <c:v>0.25814</c:v>
                </c:pt>
                <c:pt idx="11">
                  <c:v>0.25814</c:v>
                </c:pt>
                <c:pt idx="12">
                  <c:v>0.24543</c:v>
                </c:pt>
                <c:pt idx="13">
                  <c:v>0.233671</c:v>
                </c:pt>
                <c:pt idx="14">
                  <c:v>0.222744</c:v>
                </c:pt>
                <c:pt idx="15">
                  <c:v>0.212549</c:v>
                </c:pt>
                <c:pt idx="16">
                  <c:v>0.203005</c:v>
                </c:pt>
                <c:pt idx="17">
                  <c:v>0.194044</c:v>
                </c:pt>
                <c:pt idx="18">
                  <c:v>0.18561</c:v>
                </c:pt>
                <c:pt idx="19">
                  <c:v>0.177655</c:v>
                </c:pt>
                <c:pt idx="20">
                  <c:v>0.170136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</c:v>
                </c:pt>
                <c:pt idx="25">
                  <c:v>0.143789</c:v>
                </c:pt>
                <c:pt idx="26">
                  <c:v>0.138005</c:v>
                </c:pt>
                <c:pt idx="27">
                  <c:v>0.132499</c:v>
                </c:pt>
                <c:pt idx="28">
                  <c:v>0.127255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0.104442</c:v>
                </c:pt>
                <c:pt idx="35">
                  <c:v>0.100474</c:v>
                </c:pt>
                <c:pt idx="36">
                  <c:v>0.0966803</c:v>
                </c:pt>
                <c:pt idx="37">
                  <c:v>0.0930508</c:v>
                </c:pt>
                <c:pt idx="38">
                  <c:v>0.0895773</c:v>
                </c:pt>
                <c:pt idx="39">
                  <c:v>0.0862517</c:v>
                </c:pt>
                <c:pt idx="40">
                  <c:v>0.0830666</c:v>
                </c:pt>
                <c:pt idx="41">
                  <c:v>0.0800151</c:v>
                </c:pt>
                <c:pt idx="42">
                  <c:v>0.0770904</c:v>
                </c:pt>
                <c:pt idx="43">
                  <c:v>0.0742865</c:v>
                </c:pt>
                <c:pt idx="44">
                  <c:v>0.0742865</c:v>
                </c:pt>
                <c:pt idx="45">
                  <c:v>0.0715975</c:v>
                </c:pt>
                <c:pt idx="46">
                  <c:v>0.0690179</c:v>
                </c:pt>
                <c:pt idx="47">
                  <c:v>0.0665425</c:v>
                </c:pt>
                <c:pt idx="48">
                  <c:v>0.0641664</c:v>
                </c:pt>
                <c:pt idx="49">
                  <c:v>0.0618851</c:v>
                </c:pt>
                <c:pt idx="50">
                  <c:v>0.0596941</c:v>
                </c:pt>
                <c:pt idx="51">
                  <c:v>0.0575894</c:v>
                </c:pt>
                <c:pt idx="52">
                  <c:v>0.0555671</c:v>
                </c:pt>
                <c:pt idx="53">
                  <c:v>0.0536233</c:v>
                </c:pt>
                <c:pt idx="54">
                  <c:v>0.0517548</c:v>
                </c:pt>
                <c:pt idx="55">
                  <c:v>0.0517548</c:v>
                </c:pt>
                <c:pt idx="56">
                  <c:v>0.049958</c:v>
                </c:pt>
                <c:pt idx="57">
                  <c:v>0.04823</c:v>
                </c:pt>
                <c:pt idx="58">
                  <c:v>0.0465676</c:v>
                </c:pt>
                <c:pt idx="59">
                  <c:v>0.0449682</c:v>
                </c:pt>
                <c:pt idx="60">
                  <c:v>0.0434289</c:v>
                </c:pt>
                <c:pt idx="61">
                  <c:v>0.0419472</c:v>
                </c:pt>
                <c:pt idx="62">
                  <c:v>0.0405207</c:v>
                </c:pt>
                <c:pt idx="63">
                  <c:v>0.0391471</c:v>
                </c:pt>
                <c:pt idx="64">
                  <c:v>0.0378241</c:v>
                </c:pt>
                <c:pt idx="65">
                  <c:v>0.0365498</c:v>
                </c:pt>
                <c:pt idx="66">
                  <c:v>0.0365498</c:v>
                </c:pt>
                <c:pt idx="67">
                  <c:v>0.035322</c:v>
                </c:pt>
                <c:pt idx="68">
                  <c:v>0.0341389</c:v>
                </c:pt>
                <c:pt idx="69">
                  <c:v>0.0329987</c:v>
                </c:pt>
                <c:pt idx="70">
                  <c:v>0.0318996</c:v>
                </c:pt>
                <c:pt idx="71">
                  <c:v>0.0308401</c:v>
                </c:pt>
                <c:pt idx="72">
                  <c:v>0.0298184</c:v>
                </c:pt>
                <c:pt idx="73">
                  <c:v>0.0288332</c:v>
                </c:pt>
                <c:pt idx="74">
                  <c:v>0.0278829</c:v>
                </c:pt>
                <c:pt idx="75">
                  <c:v>0.0269663</c:v>
                </c:pt>
                <c:pt idx="76">
                  <c:v>0.026082</c:v>
                </c:pt>
                <c:pt idx="77">
                  <c:v>0.026082</c:v>
                </c:pt>
                <c:pt idx="78">
                  <c:v>0.0252287</c:v>
                </c:pt>
                <c:pt idx="79">
                  <c:v>0.0244053</c:v>
                </c:pt>
                <c:pt idx="80">
                  <c:v>0.0236107</c:v>
                </c:pt>
                <c:pt idx="81">
                  <c:v>0.0228436</c:v>
                </c:pt>
                <c:pt idx="82">
                  <c:v>0.0221031</c:v>
                </c:pt>
                <c:pt idx="83">
                  <c:v>0.0213882</c:v>
                </c:pt>
                <c:pt idx="84">
                  <c:v>0.0206979</c:v>
                </c:pt>
                <c:pt idx="85">
                  <c:v>0.0200313</c:v>
                </c:pt>
                <c:pt idx="86">
                  <c:v>0.0193875</c:v>
                </c:pt>
                <c:pt idx="87">
                  <c:v>0.0187656</c:v>
                </c:pt>
                <c:pt idx="88">
                  <c:v>0.0187656</c:v>
                </c:pt>
                <c:pt idx="89">
                  <c:v>0.0181649</c:v>
                </c:pt>
                <c:pt idx="90">
                  <c:v>0.0175846</c:v>
                </c:pt>
                <c:pt idx="91">
                  <c:v>0.0170239</c:v>
                </c:pt>
                <c:pt idx="92">
                  <c:v>0.0164821</c:v>
                </c:pt>
                <c:pt idx="93">
                  <c:v>0.0159585</c:v>
                </c:pt>
                <c:pt idx="94">
                  <c:v>0.0154525</c:v>
                </c:pt>
                <c:pt idx="95">
                  <c:v>0.0149634</c:v>
                </c:pt>
                <c:pt idx="96">
                  <c:v>0.0144906</c:v>
                </c:pt>
                <c:pt idx="97">
                  <c:v>0.0140336</c:v>
                </c:pt>
                <c:pt idx="98">
                  <c:v>0.0135917</c:v>
                </c:pt>
                <c:pt idx="99">
                  <c:v>0.0135917</c:v>
                </c:pt>
                <c:pt idx="100">
                  <c:v>0.0131645</c:v>
                </c:pt>
                <c:pt idx="101">
                  <c:v>0.0127514</c:v>
                </c:pt>
                <c:pt idx="102">
                  <c:v>0.0123519</c:v>
                </c:pt>
                <c:pt idx="103">
                  <c:v>0.0119655</c:v>
                </c:pt>
                <c:pt idx="104">
                  <c:v>0.0115919</c:v>
                </c:pt>
                <c:pt idx="105">
                  <c:v>0.0112304</c:v>
                </c:pt>
                <c:pt idx="106">
                  <c:v>0.0108808</c:v>
                </c:pt>
                <c:pt idx="107">
                  <c:v>0.0105426</c:v>
                </c:pt>
                <c:pt idx="108">
                  <c:v>0.0102154</c:v>
                </c:pt>
                <c:pt idx="109">
                  <c:v>0.00989876</c:v>
                </c:pt>
                <c:pt idx="110">
                  <c:v>0.00989876</c:v>
                </c:pt>
                <c:pt idx="111">
                  <c:v>0.00959242</c:v>
                </c:pt>
                <c:pt idx="112">
                  <c:v>0.00929599</c:v>
                </c:pt>
                <c:pt idx="113">
                  <c:v>0.00900913</c:v>
                </c:pt>
                <c:pt idx="114">
                  <c:v>0.00873151</c:v>
                </c:pt>
                <c:pt idx="115">
                  <c:v>0.00846281</c:v>
                </c:pt>
                <c:pt idx="116">
                  <c:v>0.00820273</c:v>
                </c:pt>
                <c:pt idx="117">
                  <c:v>0.00795099</c:v>
                </c:pt>
                <c:pt idx="118">
                  <c:v>0.00770729</c:v>
                </c:pt>
                <c:pt idx="119">
                  <c:v>0.00747137</c:v>
                </c:pt>
                <c:pt idx="120">
                  <c:v>0.00724297</c:v>
                </c:pt>
                <c:pt idx="121">
                  <c:v>0.00724297</c:v>
                </c:pt>
                <c:pt idx="122">
                  <c:v>0.00702183</c:v>
                </c:pt>
                <c:pt idx="123">
                  <c:v>0.00680771</c:v>
                </c:pt>
                <c:pt idx="124">
                  <c:v>0.00660038</c:v>
                </c:pt>
                <c:pt idx="125">
                  <c:v>0.00639961</c:v>
                </c:pt>
                <c:pt idx="126">
                  <c:v>0.00620518</c:v>
                </c:pt>
                <c:pt idx="127">
                  <c:v>0.00601688</c:v>
                </c:pt>
                <c:pt idx="128">
                  <c:v>0.00583451</c:v>
                </c:pt>
                <c:pt idx="129">
                  <c:v>0.00565788</c:v>
                </c:pt>
                <c:pt idx="130">
                  <c:v>0.00548679</c:v>
                </c:pt>
                <c:pt idx="131">
                  <c:v>0.00532106</c:v>
                </c:pt>
                <c:pt idx="132">
                  <c:v>0.00532106</c:v>
                </c:pt>
                <c:pt idx="133">
                  <c:v>0.00516052</c:v>
                </c:pt>
                <c:pt idx="134">
                  <c:v>0.00500499</c:v>
                </c:pt>
                <c:pt idx="135">
                  <c:v>0.00485432</c:v>
                </c:pt>
                <c:pt idx="136">
                  <c:v>0.00470834</c:v>
                </c:pt>
                <c:pt idx="137">
                  <c:v>0.0045669</c:v>
                </c:pt>
                <c:pt idx="138">
                  <c:v>0.00442986</c:v>
                </c:pt>
                <c:pt idx="139">
                  <c:v>0.00429707</c:v>
                </c:pt>
                <c:pt idx="140">
                  <c:v>0.00416839</c:v>
                </c:pt>
                <c:pt idx="141">
                  <c:v>0.00404369</c:v>
                </c:pt>
                <c:pt idx="142">
                  <c:v>0.00392285</c:v>
                </c:pt>
                <c:pt idx="143">
                  <c:v>0.00392285</c:v>
                </c:pt>
                <c:pt idx="144">
                  <c:v>0.00380573</c:v>
                </c:pt>
                <c:pt idx="145">
                  <c:v>0.00369222</c:v>
                </c:pt>
                <c:pt idx="146">
                  <c:v>0.00358221</c:v>
                </c:pt>
                <c:pt idx="147">
                  <c:v>0.00347558</c:v>
                </c:pt>
                <c:pt idx="148">
                  <c:v>0.00337222</c:v>
                </c:pt>
                <c:pt idx="149">
                  <c:v>0.00327203</c:v>
                </c:pt>
                <c:pt idx="150">
                  <c:v>0.0031749</c:v>
                </c:pt>
                <c:pt idx="151">
                  <c:v>0.00308075</c:v>
                </c:pt>
                <c:pt idx="152">
                  <c:v>0.00298947</c:v>
                </c:pt>
                <c:pt idx="153">
                  <c:v>0.00290098</c:v>
                </c:pt>
                <c:pt idx="154">
                  <c:v>0.00290098</c:v>
                </c:pt>
                <c:pt idx="155">
                  <c:v>0.00281519</c:v>
                </c:pt>
                <c:pt idx="156">
                  <c:v>0.002732</c:v>
                </c:pt>
                <c:pt idx="157">
                  <c:v>0.00265135</c:v>
                </c:pt>
                <c:pt idx="158">
                  <c:v>0.00257314</c:v>
                </c:pt>
                <c:pt idx="159">
                  <c:v>0.00249731</c:v>
                </c:pt>
                <c:pt idx="160">
                  <c:v>0.00242377</c:v>
                </c:pt>
                <c:pt idx="161">
                  <c:v>0.00235246</c:v>
                </c:pt>
                <c:pt idx="162">
                  <c:v>0.0022833</c:v>
                </c:pt>
                <c:pt idx="163">
                  <c:v>0.00221624</c:v>
                </c:pt>
                <c:pt idx="164">
                  <c:v>0.00215119</c:v>
                </c:pt>
                <c:pt idx="165">
                  <c:v>0.00215119</c:v>
                </c:pt>
                <c:pt idx="166">
                  <c:v>0.00208811</c:v>
                </c:pt>
                <c:pt idx="167">
                  <c:v>0.00202693</c:v>
                </c:pt>
                <c:pt idx="168">
                  <c:v>0.00196758</c:v>
                </c:pt>
                <c:pt idx="169">
                  <c:v>0.00191002</c:v>
                </c:pt>
                <c:pt idx="170">
                  <c:v>0.00185419</c:v>
                </c:pt>
                <c:pt idx="171">
                  <c:v>0.00180003</c:v>
                </c:pt>
                <c:pt idx="172">
                  <c:v>0.00174749</c:v>
                </c:pt>
                <c:pt idx="173">
                  <c:v>0.00169652</c:v>
                </c:pt>
                <c:pt idx="174">
                  <c:v>0.00164708</c:v>
                </c:pt>
                <c:pt idx="175">
                  <c:v>0.00159912</c:v>
                </c:pt>
                <c:pt idx="176">
                  <c:v>0.00159912</c:v>
                </c:pt>
                <c:pt idx="177">
                  <c:v>0.00155258</c:v>
                </c:pt>
                <c:pt idx="178">
                  <c:v>0.00150743</c:v>
                </c:pt>
                <c:pt idx="179">
                  <c:v>0.00146363</c:v>
                </c:pt>
                <c:pt idx="180">
                  <c:v>0.00142113</c:v>
                </c:pt>
                <c:pt idx="181">
                  <c:v>0.00137989</c:v>
                </c:pt>
                <c:pt idx="182">
                  <c:v>0.00133988</c:v>
                </c:pt>
                <c:pt idx="183">
                  <c:v>0.00130106</c:v>
                </c:pt>
                <c:pt idx="184">
                  <c:v>0.00126339</c:v>
                </c:pt>
                <c:pt idx="185">
                  <c:v>0.00122683</c:v>
                </c:pt>
                <c:pt idx="186">
                  <c:v>0.00119135</c:v>
                </c:pt>
                <c:pt idx="187">
                  <c:v>0.00119135</c:v>
                </c:pt>
                <c:pt idx="188">
                  <c:v>0.00115692</c:v>
                </c:pt>
                <c:pt idx="189">
                  <c:v>0.00112352</c:v>
                </c:pt>
                <c:pt idx="190">
                  <c:v>0.00109109</c:v>
                </c:pt>
                <c:pt idx="191">
                  <c:v>0.00105962</c:v>
                </c:pt>
                <c:pt idx="192">
                  <c:v>0.00102908</c:v>
                </c:pt>
                <c:pt idx="193">
                  <c:v>0.000999444</c:v>
                </c:pt>
                <c:pt idx="194">
                  <c:v>0.000970675</c:v>
                </c:pt>
                <c:pt idx="195">
                  <c:v>0.000942753</c:v>
                </c:pt>
                <c:pt idx="196">
                  <c:v>0.00091565</c:v>
                </c:pt>
                <c:pt idx="197">
                  <c:v>0.000889343</c:v>
                </c:pt>
                <c:pt idx="198">
                  <c:v>0.000889343</c:v>
                </c:pt>
                <c:pt idx="199">
                  <c:v>0.000863807</c:v>
                </c:pt>
                <c:pt idx="200">
                  <c:v>0.00083902</c:v>
                </c:pt>
                <c:pt idx="201">
                  <c:v>0.000814958</c:v>
                </c:pt>
                <c:pt idx="202">
                  <c:v>0.000791601</c:v>
                </c:pt>
                <c:pt idx="203">
                  <c:v>0.000768926</c:v>
                </c:pt>
                <c:pt idx="204">
                  <c:v>0.000746914</c:v>
                </c:pt>
                <c:pt idx="205">
                  <c:v>0.000725545</c:v>
                </c:pt>
                <c:pt idx="206">
                  <c:v>0.000704799</c:v>
                </c:pt>
                <c:pt idx="207">
                  <c:v>0.000684658</c:v>
                </c:pt>
                <c:pt idx="208">
                  <c:v>0.000665103</c:v>
                </c:pt>
                <c:pt idx="209">
                  <c:v>0.000665103</c:v>
                </c:pt>
                <c:pt idx="210">
                  <c:v>0.000646118</c:v>
                </c:pt>
                <c:pt idx="211">
                  <c:v>0.000627685</c:v>
                </c:pt>
                <c:pt idx="212">
                  <c:v>0.000609788</c:v>
                </c:pt>
                <c:pt idx="213">
                  <c:v>0.000592411</c:v>
                </c:pt>
                <c:pt idx="214">
                  <c:v>0.000575538</c:v>
                </c:pt>
                <c:pt idx="215">
                  <c:v>0.000559155</c:v>
                </c:pt>
                <c:pt idx="216">
                  <c:v>0.000543247</c:v>
                </c:pt>
                <c:pt idx="217">
                  <c:v>0.000527799</c:v>
                </c:pt>
                <c:pt idx="218">
                  <c:v>0.000512799</c:v>
                </c:pt>
                <c:pt idx="219">
                  <c:v>0.000498233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"Uncollided Cell-Avg"</c:f>
              <c:strCache>
                <c:ptCount val="1"/>
                <c:pt idx="0">
                  <c:v>Uncollided Cell-Avg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Sheet1!$G$117:$G$136</c:f>
              <c:numCache>
                <c:formatCode>General</c:formatCode>
                <c:ptCount val="20"/>
                <c:pt idx="0">
                  <c:v>0.35142</c:v>
                </c:pt>
                <c:pt idx="1">
                  <c:v>0.20615</c:v>
                </c:pt>
                <c:pt idx="2">
                  <c:v>0.133683</c:v>
                </c:pt>
                <c:pt idx="3">
                  <c:v>0.0901485</c:v>
                </c:pt>
                <c:pt idx="4">
                  <c:v>0.062239</c:v>
                </c:pt>
                <c:pt idx="5">
                  <c:v>0.0436658</c:v>
                </c:pt>
                <c:pt idx="6">
                  <c:v>0.0310004</c:v>
                </c:pt>
                <c:pt idx="7">
                  <c:v>0.0222119</c:v>
                </c:pt>
                <c:pt idx="8">
                  <c:v>0.0160328</c:v>
                </c:pt>
                <c:pt idx="9">
                  <c:v>0.0116432</c:v>
                </c:pt>
                <c:pt idx="10">
                  <c:v>0.00849879</c:v>
                </c:pt>
                <c:pt idx="11">
                  <c:v>0.00623068</c:v>
                </c:pt>
                <c:pt idx="12">
                  <c:v>0.00458516</c:v>
                </c:pt>
                <c:pt idx="13">
                  <c:v>0.00338539</c:v>
                </c:pt>
                <c:pt idx="14">
                  <c:v>0.00250687</c:v>
                </c:pt>
                <c:pt idx="15">
                  <c:v>0.00186117</c:v>
                </c:pt>
                <c:pt idx="16">
                  <c:v>0.00138501</c:v>
                </c:pt>
                <c:pt idx="17">
                  <c:v>0.00103284</c:v>
                </c:pt>
                <c:pt idx="18">
                  <c:v>0.000771694</c:v>
                </c:pt>
                <c:pt idx="19">
                  <c:v>0.000577583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"Collided Cell-Avg"</c:f>
              <c:strCache>
                <c:ptCount val="1"/>
                <c:pt idx="0">
                  <c:v>Collided Cell-Avg</c:v>
                </c:pt>
              </c:strCache>
            </c:strRef>
          </c:tx>
          <c:spPr>
            <a:solidFill>
              <a:srgbClr val="faa61a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Sheet1!$E$140:$E$159</c:f>
              <c:numCache>
                <c:formatCode>General</c:formatCode>
                <c:ptCount val="20"/>
                <c:pt idx="0">
                  <c:v>0.107612</c:v>
                </c:pt>
                <c:pt idx="1">
                  <c:v>0.10774</c:v>
                </c:pt>
                <c:pt idx="2">
                  <c:v>0.093714</c:v>
                </c:pt>
                <c:pt idx="3">
                  <c:v>0.0782093</c:v>
                </c:pt>
                <c:pt idx="4">
                  <c:v>0.0642995</c:v>
                </c:pt>
                <c:pt idx="5">
                  <c:v>0.052074</c:v>
                </c:pt>
                <c:pt idx="6">
                  <c:v>0.0417679</c:v>
                </c:pt>
                <c:pt idx="7">
                  <c:v>0.033494</c:v>
                </c:pt>
                <c:pt idx="8">
                  <c:v>0.0266708</c:v>
                </c:pt>
                <c:pt idx="9">
                  <c:v>0.0213116</c:v>
                </c:pt>
                <c:pt idx="10">
                  <c:v>0.0169138</c:v>
                </c:pt>
                <c:pt idx="11">
                  <c:v>0.0134287</c:v>
                </c:pt>
                <c:pt idx="12">
                  <c:v>0.010631</c:v>
                </c:pt>
                <c:pt idx="13">
                  <c:v>0.00833677</c:v>
                </c:pt>
                <c:pt idx="14">
                  <c:v>0.00661923</c:v>
                </c:pt>
                <c:pt idx="15">
                  <c:v>0.00519941</c:v>
                </c:pt>
                <c:pt idx="16">
                  <c:v>0.00407699</c:v>
                </c:pt>
                <c:pt idx="17">
                  <c:v>0.00314459</c:v>
                </c:pt>
                <c:pt idx="18">
                  <c:v>0.00238638</c:v>
                </c:pt>
                <c:pt idx="19">
                  <c:v>0.001734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"Total Collided + Uncollided"</c:f>
              <c:strCache>
                <c:ptCount val="1"/>
                <c:pt idx="0">
                  <c:v>Total Collided + Uncollided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Sheet1!$C$162:$C$181</c:f>
              <c:numCache>
                <c:formatCode>General</c:formatCode>
                <c:ptCount val="20"/>
                <c:pt idx="0">
                  <c:v>0.459032</c:v>
                </c:pt>
                <c:pt idx="1">
                  <c:v>0.31389</c:v>
                </c:pt>
                <c:pt idx="2">
                  <c:v>0.227397</c:v>
                </c:pt>
                <c:pt idx="3">
                  <c:v>0.1683578</c:v>
                </c:pt>
                <c:pt idx="4">
                  <c:v>0.1265385</c:v>
                </c:pt>
                <c:pt idx="5">
                  <c:v>0.0957398</c:v>
                </c:pt>
                <c:pt idx="6">
                  <c:v>0.0727683</c:v>
                </c:pt>
                <c:pt idx="7">
                  <c:v>0.0557059</c:v>
                </c:pt>
                <c:pt idx="8">
                  <c:v>0.0427036</c:v>
                </c:pt>
                <c:pt idx="9">
                  <c:v>0.0329548</c:v>
                </c:pt>
                <c:pt idx="10">
                  <c:v>0.02541259</c:v>
                </c:pt>
                <c:pt idx="11">
                  <c:v>0.01965938</c:v>
                </c:pt>
                <c:pt idx="12">
                  <c:v>0.01521616</c:v>
                </c:pt>
                <c:pt idx="13">
                  <c:v>0.01172216</c:v>
                </c:pt>
                <c:pt idx="14">
                  <c:v>0.0091261</c:v>
                </c:pt>
                <c:pt idx="15">
                  <c:v>0.00706058</c:v>
                </c:pt>
                <c:pt idx="16">
                  <c:v>0.005462</c:v>
                </c:pt>
                <c:pt idx="17">
                  <c:v>0.00417743</c:v>
                </c:pt>
                <c:pt idx="18">
                  <c:v>0.003158074</c:v>
                </c:pt>
                <c:pt idx="19">
                  <c:v>0.002311583</c:v>
                </c:pt>
              </c:numCache>
            </c:numRef>
          </c:yVal>
          <c:smooth val="0"/>
        </c:ser>
        <c:axId val="50171520"/>
        <c:axId val="4335093"/>
      </c:scatterChart>
      <c:valAx>
        <c:axId val="5017152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5093"/>
        <c:crosses val="autoZero"/>
        <c:crossBetween val="midCat"/>
      </c:valAx>
      <c:valAx>
        <c:axId val="4335093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715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"MCReference"</c:f>
              <c:strCache>
                <c:ptCount val="1"/>
                <c:pt idx="0">
                  <c:v>MCReference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Sheet1!$I$50:$I$69</c:f>
              <c:numCache>
                <c:formatCode>General</c:formatCode>
                <c:ptCount val="20"/>
                <c:pt idx="0">
                  <c:v>-0.0470199999999999</c:v>
                </c:pt>
                <c:pt idx="1">
                  <c:v>-0.058081</c:v>
                </c:pt>
                <c:pt idx="2">
                  <c:v>-0.0463720000000001</c:v>
                </c:pt>
                <c:pt idx="3">
                  <c:v>-0.033023</c:v>
                </c:pt>
                <c:pt idx="4">
                  <c:v>-0.021901</c:v>
                </c:pt>
                <c:pt idx="5">
                  <c:v>-0.0135379</c:v>
                </c:pt>
                <c:pt idx="6">
                  <c:v>-0.00752380000000001</c:v>
                </c:pt>
                <c:pt idx="7">
                  <c:v>-0.0034496</c:v>
                </c:pt>
                <c:pt idx="8">
                  <c:v>-0.000823999999999998</c:v>
                </c:pt>
                <c:pt idx="9">
                  <c:v>0.000853</c:v>
                </c:pt>
                <c:pt idx="10">
                  <c:v>0.001753</c:v>
                </c:pt>
                <c:pt idx="11">
                  <c:v>0.0022229</c:v>
                </c:pt>
                <c:pt idx="12">
                  <c:v>0.0023916</c:v>
                </c:pt>
                <c:pt idx="13">
                  <c:v>0.00237293</c:v>
                </c:pt>
                <c:pt idx="14">
                  <c:v>0.00222252</c:v>
                </c:pt>
                <c:pt idx="15">
                  <c:v>0.00198094</c:v>
                </c:pt>
                <c:pt idx="16">
                  <c:v>0.00174255</c:v>
                </c:pt>
                <c:pt idx="17">
                  <c:v>0.00149013</c:v>
                </c:pt>
                <c:pt idx="18">
                  <c:v>0.00122955</c:v>
                </c:pt>
                <c:pt idx="19">
                  <c:v>0.00095852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"Old Method"</c:f>
              <c:strCache>
                <c:ptCount val="1"/>
                <c:pt idx="0">
                  <c:v>Old Method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Sheet1!$E$73:$E$92</c:f>
              <c:numCache>
                <c:formatCode>General</c:formatCode>
                <c:ptCount val="20"/>
                <c:pt idx="0">
                  <c:v>-0.045276</c:v>
                </c:pt>
                <c:pt idx="1">
                  <c:v>-0.0578058</c:v>
                </c:pt>
                <c:pt idx="2">
                  <c:v>-0.0454146</c:v>
                </c:pt>
                <c:pt idx="3">
                  <c:v>-0.0314083</c:v>
                </c:pt>
                <c:pt idx="4">
                  <c:v>-0.0215694</c:v>
                </c:pt>
                <c:pt idx="5">
                  <c:v>-0.0138388</c:v>
                </c:pt>
                <c:pt idx="6">
                  <c:v>-0.00821517</c:v>
                </c:pt>
                <c:pt idx="7">
                  <c:v>-0.00377013</c:v>
                </c:pt>
                <c:pt idx="8">
                  <c:v>-0.00105372</c:v>
                </c:pt>
                <c:pt idx="9">
                  <c:v>-0.000198027</c:v>
                </c:pt>
                <c:pt idx="10">
                  <c:v>0.00102783</c:v>
                </c:pt>
                <c:pt idx="11">
                  <c:v>0.00222427</c:v>
                </c:pt>
                <c:pt idx="12">
                  <c:v>0.00235361</c:v>
                </c:pt>
                <c:pt idx="13">
                  <c:v>0.00241162</c:v>
                </c:pt>
                <c:pt idx="14">
                  <c:v>0.00247721</c:v>
                </c:pt>
                <c:pt idx="15">
                  <c:v>0.00181994</c:v>
                </c:pt>
                <c:pt idx="16">
                  <c:v>0.00186486</c:v>
                </c:pt>
                <c:pt idx="17">
                  <c:v>0.00157622</c:v>
                </c:pt>
                <c:pt idx="18">
                  <c:v>0.00119496</c:v>
                </c:pt>
                <c:pt idx="19">
                  <c:v>0.000830659</c:v>
                </c:pt>
              </c:numCache>
            </c:numRef>
          </c:yVal>
          <c:smooth val="0"/>
        </c:ser>
        <c:axId val="18268285"/>
        <c:axId val="98628482"/>
      </c:scatterChart>
      <c:valAx>
        <c:axId val="1826828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28482"/>
        <c:crosses val="autoZero"/>
        <c:crossBetween val="midCat"/>
      </c:valAx>
      <c:valAx>
        <c:axId val="98628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682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"MCReference"</c:f>
              <c:strCache>
                <c:ptCount val="1"/>
                <c:pt idx="0">
                  <c:v>MCReference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Sheet1!$K$230:$K$249</c:f>
              <c:numCache>
                <c:formatCode>General</c:formatCode>
                <c:ptCount val="20"/>
                <c:pt idx="0">
                  <c:v>-0.046094</c:v>
                </c:pt>
                <c:pt idx="1">
                  <c:v>-0.058326</c:v>
                </c:pt>
                <c:pt idx="2">
                  <c:v>-0.0465520000000001</c:v>
                </c:pt>
                <c:pt idx="3">
                  <c:v>-0.033155</c:v>
                </c:pt>
                <c:pt idx="4">
                  <c:v>-0.021999</c:v>
                </c:pt>
                <c:pt idx="5">
                  <c:v>-0.0136099</c:v>
                </c:pt>
                <c:pt idx="6">
                  <c:v>-0.0075766</c:v>
                </c:pt>
                <c:pt idx="7">
                  <c:v>-0.0034885</c:v>
                </c:pt>
                <c:pt idx="8">
                  <c:v>-0.000852600000000002</c:v>
                </c:pt>
                <c:pt idx="9">
                  <c:v>0.000831999999999999</c:v>
                </c:pt>
                <c:pt idx="10">
                  <c:v>0.0017375</c:v>
                </c:pt>
                <c:pt idx="11">
                  <c:v>0.0022115</c:v>
                </c:pt>
                <c:pt idx="12">
                  <c:v>0.0023832</c:v>
                </c:pt>
                <c:pt idx="13">
                  <c:v>0.00236676</c:v>
                </c:pt>
                <c:pt idx="14">
                  <c:v>0.00221799</c:v>
                </c:pt>
                <c:pt idx="15">
                  <c:v>0.00197762</c:v>
                </c:pt>
                <c:pt idx="16">
                  <c:v>0.00174013</c:v>
                </c:pt>
                <c:pt idx="17">
                  <c:v>0.00148838</c:v>
                </c:pt>
                <c:pt idx="18">
                  <c:v>0.0012283</c:v>
                </c:pt>
                <c:pt idx="19">
                  <c:v>0.00095444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"New Method"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Sheet1!$J$207:$J$226</c:f>
              <c:numCache>
                <c:formatCode>General</c:formatCode>
                <c:ptCount val="20"/>
                <c:pt idx="0">
                  <c:v>-0.0453311</c:v>
                </c:pt>
                <c:pt idx="1">
                  <c:v>-0.0582287</c:v>
                </c:pt>
                <c:pt idx="2">
                  <c:v>-0.0464397</c:v>
                </c:pt>
                <c:pt idx="3">
                  <c:v>-0.0331081</c:v>
                </c:pt>
                <c:pt idx="4">
                  <c:v>-0.0219549</c:v>
                </c:pt>
                <c:pt idx="5">
                  <c:v>-0.01356149</c:v>
                </c:pt>
                <c:pt idx="6">
                  <c:v>-0.007576</c:v>
                </c:pt>
                <c:pt idx="7">
                  <c:v>-0.003484342</c:v>
                </c:pt>
                <c:pt idx="8">
                  <c:v>-0.00080858</c:v>
                </c:pt>
                <c:pt idx="9">
                  <c:v>0.000869042</c:v>
                </c:pt>
                <c:pt idx="10">
                  <c:v>0.001848312</c:v>
                </c:pt>
                <c:pt idx="11">
                  <c:v>0.002330401</c:v>
                </c:pt>
                <c:pt idx="12">
                  <c:v>0.002522524</c:v>
                </c:pt>
                <c:pt idx="13">
                  <c:v>0.002512947</c:v>
                </c:pt>
                <c:pt idx="14">
                  <c:v>0.002404612</c:v>
                </c:pt>
                <c:pt idx="15">
                  <c:v>0.002250978</c:v>
                </c:pt>
                <c:pt idx="16">
                  <c:v>0.002081541</c:v>
                </c:pt>
                <c:pt idx="17">
                  <c:v>0.001956064</c:v>
                </c:pt>
                <c:pt idx="18">
                  <c:v>0.001896269</c:v>
                </c:pt>
                <c:pt idx="19">
                  <c:v>0.001931944</c:v>
                </c:pt>
              </c:numCache>
            </c:numRef>
          </c:yVal>
          <c:smooth val="0"/>
        </c:ser>
        <c:axId val="24370904"/>
        <c:axId val="29982834"/>
      </c:scatterChart>
      <c:valAx>
        <c:axId val="24370904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82834"/>
        <c:crosses val="autoZero"/>
        <c:crossBetween val="midCat"/>
      </c:valAx>
      <c:valAx>
        <c:axId val="29982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70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368640</xdr:colOff>
      <xdr:row>1</xdr:row>
      <xdr:rowOff>77400</xdr:rowOff>
    </xdr:from>
    <xdr:to>
      <xdr:col>21</xdr:col>
      <xdr:colOff>69120</xdr:colOff>
      <xdr:row>28</xdr:row>
      <xdr:rowOff>131760</xdr:rowOff>
    </xdr:to>
    <xdr:graphicFrame>
      <xdr:nvGraphicFramePr>
        <xdr:cNvPr id="0" name=""/>
        <xdr:cNvGraphicFramePr/>
      </xdr:nvGraphicFramePr>
      <xdr:xfrm>
        <a:off x="8496360" y="239760"/>
        <a:ext cx="8641440" cy="45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743400</xdr:colOff>
      <xdr:row>199</xdr:row>
      <xdr:rowOff>115200</xdr:rowOff>
    </xdr:to>
    <xdr:graphicFrame>
      <xdr:nvGraphicFramePr>
        <xdr:cNvPr id="1" name=""/>
        <xdr:cNvGraphicFramePr/>
      </xdr:nvGraphicFramePr>
      <xdr:xfrm>
        <a:off x="11022840" y="29949840"/>
        <a:ext cx="5976360" cy="25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743760</xdr:colOff>
      <xdr:row>218</xdr:row>
      <xdr:rowOff>17280</xdr:rowOff>
    </xdr:to>
    <xdr:graphicFrame>
      <xdr:nvGraphicFramePr>
        <xdr:cNvPr id="2" name=""/>
        <xdr:cNvGraphicFramePr/>
      </xdr:nvGraphicFramePr>
      <xdr:xfrm>
        <a:off x="11032200" y="32580360"/>
        <a:ext cx="5967360" cy="29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7.35" hidden="false" customHeight="false" outlineLevel="0" collapsed="false">
      <c r="A4" s="1" t="s">
        <v>0</v>
      </c>
      <c r="J4" s="0" t="s">
        <v>1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n">
        <v>0</v>
      </c>
      <c r="D5" s="0" t="s">
        <v>4</v>
      </c>
      <c r="E5" s="0" t="n">
        <v>0.457785</v>
      </c>
      <c r="F5" s="0" t="s">
        <v>5</v>
      </c>
      <c r="G5" s="0" t="n">
        <v>0.000180397</v>
      </c>
      <c r="H5" s="0" t="s">
        <v>6</v>
      </c>
      <c r="I5" s="2" t="n">
        <v>8.25831E-005</v>
      </c>
      <c r="J5" s="0" t="n">
        <f aca="false">5/20/2</f>
        <v>0.125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n">
        <v>1</v>
      </c>
      <c r="D6" s="0" t="s">
        <v>4</v>
      </c>
      <c r="E6" s="0" t="n">
        <v>0.313536</v>
      </c>
      <c r="F6" s="0" t="s">
        <v>5</v>
      </c>
      <c r="G6" s="0" t="n">
        <v>0.000252548</v>
      </c>
      <c r="H6" s="0" t="s">
        <v>6</v>
      </c>
      <c r="I6" s="2" t="n">
        <v>7.9183E-005</v>
      </c>
      <c r="J6" s="0" t="n">
        <f aca="false">J5+5/20</f>
        <v>0.375</v>
      </c>
    </row>
    <row r="7" customFormat="false" ht="12.8" hidden="false" customHeight="false" outlineLevel="0" collapsed="false">
      <c r="A7" s="0" t="s">
        <v>2</v>
      </c>
      <c r="B7" s="0" t="s">
        <v>3</v>
      </c>
      <c r="C7" s="0" t="n">
        <v>2</v>
      </c>
      <c r="D7" s="0" t="s">
        <v>4</v>
      </c>
      <c r="E7" s="0" t="n">
        <v>0.227198</v>
      </c>
      <c r="F7" s="0" t="s">
        <v>5</v>
      </c>
      <c r="G7" s="0" t="n">
        <v>0.000322505</v>
      </c>
      <c r="H7" s="0" t="s">
        <v>6</v>
      </c>
      <c r="I7" s="2" t="n">
        <v>7.32724E-005</v>
      </c>
      <c r="J7" s="0" t="n">
        <f aca="false">J6+5/20</f>
        <v>0.625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n">
        <v>3</v>
      </c>
      <c r="D8" s="0" t="s">
        <v>4</v>
      </c>
      <c r="E8" s="0" t="n">
        <v>0.168368</v>
      </c>
      <c r="F8" s="0" t="s">
        <v>5</v>
      </c>
      <c r="G8" s="0" t="n">
        <v>0.000389757</v>
      </c>
      <c r="H8" s="0" t="s">
        <v>6</v>
      </c>
      <c r="I8" s="2" t="n">
        <v>6.56226E-005</v>
      </c>
      <c r="J8" s="0" t="n">
        <f aca="false">J7+5/20</f>
        <v>0.875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n">
        <v>4</v>
      </c>
      <c r="D9" s="0" t="s">
        <v>4</v>
      </c>
      <c r="E9" s="0" t="n">
        <v>0.126354</v>
      </c>
      <c r="F9" s="0" t="s">
        <v>5</v>
      </c>
      <c r="G9" s="0" t="n">
        <v>0.000466873</v>
      </c>
      <c r="H9" s="0" t="s">
        <v>6</v>
      </c>
      <c r="I9" s="2" t="n">
        <v>5.89912E-005</v>
      </c>
      <c r="J9" s="0" t="n">
        <f aca="false">J8+5/20</f>
        <v>1.125</v>
      </c>
    </row>
    <row r="10" customFormat="false" ht="12.8" hidden="false" customHeight="false" outlineLevel="0" collapsed="false">
      <c r="A10" s="0" t="s">
        <v>2</v>
      </c>
      <c r="B10" s="0" t="s">
        <v>3</v>
      </c>
      <c r="C10" s="0" t="n">
        <v>5</v>
      </c>
      <c r="D10" s="0" t="s">
        <v>4</v>
      </c>
      <c r="E10" s="0" t="n">
        <v>0.0956011</v>
      </c>
      <c r="F10" s="0" t="s">
        <v>5</v>
      </c>
      <c r="G10" s="0" t="n">
        <v>0.000552107</v>
      </c>
      <c r="H10" s="0" t="s">
        <v>6</v>
      </c>
      <c r="I10" s="2" t="n">
        <v>5.27821E-005</v>
      </c>
      <c r="J10" s="0" t="n">
        <f aca="false">J9+5/20</f>
        <v>1.375</v>
      </c>
    </row>
    <row r="11" customFormat="false" ht="12.8" hidden="false" customHeight="false" outlineLevel="0" collapsed="false">
      <c r="A11" s="0" t="s">
        <v>2</v>
      </c>
      <c r="B11" s="0" t="s">
        <v>3</v>
      </c>
      <c r="C11" s="0" t="n">
        <v>6</v>
      </c>
      <c r="D11" s="0" t="s">
        <v>4</v>
      </c>
      <c r="E11" s="0" t="n">
        <v>0.0728184</v>
      </c>
      <c r="F11" s="0" t="s">
        <v>5</v>
      </c>
      <c r="G11" s="0" t="n">
        <v>0.000642131</v>
      </c>
      <c r="H11" s="0" t="s">
        <v>6</v>
      </c>
      <c r="I11" s="2" t="n">
        <v>4.67589E-005</v>
      </c>
      <c r="J11" s="0" t="n">
        <f aca="false">J10+5/20</f>
        <v>1.625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n">
        <v>7</v>
      </c>
      <c r="D12" s="0" t="s">
        <v>4</v>
      </c>
      <c r="E12" s="0" t="n">
        <v>0.055693</v>
      </c>
      <c r="F12" s="0" t="s">
        <v>5</v>
      </c>
      <c r="G12" s="0" t="n">
        <v>0.000739827</v>
      </c>
      <c r="H12" s="0" t="s">
        <v>6</v>
      </c>
      <c r="I12" s="2" t="n">
        <v>4.12032E-005</v>
      </c>
      <c r="J12" s="0" t="n">
        <f aca="false">J11+5/20</f>
        <v>1.875</v>
      </c>
    </row>
    <row r="13" customFormat="false" ht="12.8" hidden="false" customHeight="false" outlineLevel="0" collapsed="false">
      <c r="A13" s="0" t="s">
        <v>2</v>
      </c>
      <c r="B13" s="0" t="s">
        <v>3</v>
      </c>
      <c r="C13" s="0" t="n">
        <v>8</v>
      </c>
      <c r="D13" s="0" t="s">
        <v>4</v>
      </c>
      <c r="E13" s="0" t="n">
        <v>0.0427115</v>
      </c>
      <c r="F13" s="0" t="s">
        <v>5</v>
      </c>
      <c r="G13" s="0" t="n">
        <v>0.000836008</v>
      </c>
      <c r="H13" s="0" t="s">
        <v>6</v>
      </c>
      <c r="I13" s="2" t="n">
        <v>3.57072E-005</v>
      </c>
      <c r="J13" s="0" t="n">
        <f aca="false">J12+5/20</f>
        <v>2.125</v>
      </c>
    </row>
    <row r="14" customFormat="false" ht="12.8" hidden="false" customHeight="false" outlineLevel="0" collapsed="false">
      <c r="A14" s="0" t="s">
        <v>2</v>
      </c>
      <c r="B14" s="0" t="s">
        <v>3</v>
      </c>
      <c r="C14" s="0" t="n">
        <v>9</v>
      </c>
      <c r="D14" s="0" t="s">
        <v>4</v>
      </c>
      <c r="E14" s="0" t="n">
        <v>0.0328981</v>
      </c>
      <c r="F14" s="0" t="s">
        <v>5</v>
      </c>
      <c r="G14" s="0" t="n">
        <v>0.000981919</v>
      </c>
      <c r="H14" s="0" t="s">
        <v>6</v>
      </c>
      <c r="I14" s="2" t="n">
        <v>3.23032E-005</v>
      </c>
      <c r="J14" s="0" t="n">
        <f aca="false">J13+5/20</f>
        <v>2.375</v>
      </c>
    </row>
    <row r="15" customFormat="false" ht="12.8" hidden="false" customHeight="false" outlineLevel="0" collapsed="false">
      <c r="A15" s="0" t="s">
        <v>2</v>
      </c>
      <c r="B15" s="0" t="s">
        <v>3</v>
      </c>
      <c r="C15" s="0" t="n">
        <v>10</v>
      </c>
      <c r="D15" s="0" t="s">
        <v>4</v>
      </c>
      <c r="E15" s="0" t="n">
        <v>0.0253379</v>
      </c>
      <c r="F15" s="0" t="s">
        <v>5</v>
      </c>
      <c r="G15" s="0" t="n">
        <v>0.00111044</v>
      </c>
      <c r="H15" s="0" t="s">
        <v>6</v>
      </c>
      <c r="I15" s="2" t="n">
        <v>2.81363E-005</v>
      </c>
      <c r="J15" s="0" t="n">
        <f aca="false">J14+5/20</f>
        <v>2.625</v>
      </c>
    </row>
    <row r="16" customFormat="false" ht="12.8" hidden="false" customHeight="false" outlineLevel="0" collapsed="false">
      <c r="A16" s="0" t="s">
        <v>2</v>
      </c>
      <c r="B16" s="0" t="s">
        <v>3</v>
      </c>
      <c r="C16" s="0" t="n">
        <v>11</v>
      </c>
      <c r="D16" s="0" t="s">
        <v>4</v>
      </c>
      <c r="E16" s="0" t="n">
        <v>0.0195777</v>
      </c>
      <c r="F16" s="0" t="s">
        <v>5</v>
      </c>
      <c r="G16" s="0" t="n">
        <v>0.00125018</v>
      </c>
      <c r="H16" s="0" t="s">
        <v>6</v>
      </c>
      <c r="I16" s="2" t="n">
        <v>2.44756E-005</v>
      </c>
      <c r="J16" s="0" t="n">
        <f aca="false">J15+5/20</f>
        <v>2.875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n">
        <v>12</v>
      </c>
      <c r="D17" s="0" t="s">
        <v>4</v>
      </c>
      <c r="E17" s="0" t="n">
        <v>0.0151574</v>
      </c>
      <c r="F17" s="0" t="s">
        <v>5</v>
      </c>
      <c r="G17" s="0" t="n">
        <v>0.00149386</v>
      </c>
      <c r="H17" s="0" t="s">
        <v>6</v>
      </c>
      <c r="I17" s="2" t="n">
        <v>2.2643E-005</v>
      </c>
      <c r="J17" s="0" t="n">
        <f aca="false">J16+5/20</f>
        <v>3.125</v>
      </c>
    </row>
    <row r="18" customFormat="false" ht="12.8" hidden="false" customHeight="false" outlineLevel="0" collapsed="false">
      <c r="A18" s="0" t="s">
        <v>2</v>
      </c>
      <c r="B18" s="0" t="s">
        <v>3</v>
      </c>
      <c r="C18" s="0" t="n">
        <v>13</v>
      </c>
      <c r="D18" s="0" t="s">
        <v>4</v>
      </c>
      <c r="E18" s="0" t="n">
        <v>0.0117569</v>
      </c>
      <c r="F18" s="0" t="s">
        <v>5</v>
      </c>
      <c r="G18" s="0" t="n">
        <v>0.00159704</v>
      </c>
      <c r="H18" s="0" t="s">
        <v>6</v>
      </c>
      <c r="I18" s="2" t="n">
        <v>1.87762E-005</v>
      </c>
      <c r="J18" s="0" t="n">
        <f aca="false">J17+5/20</f>
        <v>3.375</v>
      </c>
    </row>
    <row r="19" customFormat="false" ht="12.8" hidden="false" customHeight="false" outlineLevel="0" collapsed="false">
      <c r="A19" s="0" t="s">
        <v>2</v>
      </c>
      <c r="B19" s="0" t="s">
        <v>3</v>
      </c>
      <c r="C19" s="0" t="n">
        <v>14</v>
      </c>
      <c r="D19" s="0" t="s">
        <v>4</v>
      </c>
      <c r="E19" s="0" t="n">
        <v>0.00911191</v>
      </c>
      <c r="F19" s="0" t="s">
        <v>5</v>
      </c>
      <c r="G19" s="0" t="n">
        <v>0.00177989</v>
      </c>
      <c r="H19" s="0" t="s">
        <v>6</v>
      </c>
      <c r="I19" s="2" t="n">
        <v>1.62182E-005</v>
      </c>
      <c r="J19" s="0" t="n">
        <f aca="false">J18+5/20</f>
        <v>3.625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n">
        <v>15</v>
      </c>
      <c r="D20" s="0" t="s">
        <v>4</v>
      </c>
      <c r="E20" s="0" t="n">
        <v>0.00702718</v>
      </c>
      <c r="F20" s="0" t="s">
        <v>5</v>
      </c>
      <c r="G20" s="0" t="n">
        <v>0.00204574</v>
      </c>
      <c r="H20" s="0" t="s">
        <v>6</v>
      </c>
      <c r="I20" s="2" t="n">
        <v>1.43758E-005</v>
      </c>
      <c r="J20" s="0" t="n">
        <f aca="false">J19+5/20</f>
        <v>3.875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n">
        <v>16</v>
      </c>
      <c r="D21" s="0" t="s">
        <v>4</v>
      </c>
      <c r="E21" s="0" t="n">
        <v>0.00542279</v>
      </c>
      <c r="F21" s="0" t="s">
        <v>5</v>
      </c>
      <c r="G21" s="0" t="n">
        <v>0.00228146</v>
      </c>
      <c r="H21" s="0" t="s">
        <v>6</v>
      </c>
      <c r="I21" s="2" t="n">
        <v>1.23719E-005</v>
      </c>
      <c r="J21" s="0" t="n">
        <f aca="false">J20+5/20</f>
        <v>4.125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n">
        <v>17</v>
      </c>
      <c r="D22" s="0" t="s">
        <v>4</v>
      </c>
      <c r="E22" s="0" t="n">
        <v>0.00415238</v>
      </c>
      <c r="F22" s="0" t="s">
        <v>5</v>
      </c>
      <c r="G22" s="0" t="n">
        <v>0.00259961</v>
      </c>
      <c r="H22" s="0" t="s">
        <v>6</v>
      </c>
      <c r="I22" s="2" t="n">
        <v>1.07946E-005</v>
      </c>
      <c r="J22" s="0" t="n">
        <f aca="false">J21+5/20</f>
        <v>4.375</v>
      </c>
    </row>
    <row r="23" customFormat="false" ht="12.8" hidden="false" customHeight="false" outlineLevel="0" collapsed="false">
      <c r="A23" s="0" t="s">
        <v>2</v>
      </c>
      <c r="B23" s="0" t="s">
        <v>3</v>
      </c>
      <c r="C23" s="0" t="n">
        <v>18</v>
      </c>
      <c r="D23" s="0" t="s">
        <v>4</v>
      </c>
      <c r="E23" s="0" t="n">
        <v>0.00312556</v>
      </c>
      <c r="F23" s="0" t="s">
        <v>5</v>
      </c>
      <c r="G23" s="0" t="n">
        <v>0.0030153</v>
      </c>
      <c r="H23" s="0" t="s">
        <v>6</v>
      </c>
      <c r="I23" s="2" t="n">
        <v>9.42452E-006</v>
      </c>
      <c r="J23" s="0" t="n">
        <f aca="false">J22+5/20</f>
        <v>4.625</v>
      </c>
    </row>
    <row r="24" customFormat="false" ht="12.8" hidden="false" customHeight="false" outlineLevel="0" collapsed="false">
      <c r="A24" s="0" t="s">
        <v>2</v>
      </c>
      <c r="B24" s="0" t="s">
        <v>3</v>
      </c>
      <c r="C24" s="0" t="n">
        <v>19</v>
      </c>
      <c r="D24" s="0" t="s">
        <v>4</v>
      </c>
      <c r="E24" s="0" t="n">
        <v>0.00226762</v>
      </c>
      <c r="F24" s="0" t="s">
        <v>5</v>
      </c>
      <c r="G24" s="0" t="n">
        <v>0.00328593</v>
      </c>
      <c r="H24" s="0" t="s">
        <v>6</v>
      </c>
      <c r="I24" s="2" t="n">
        <v>7.45125E-006</v>
      </c>
      <c r="J24" s="0" t="n">
        <f aca="false">J23+5/20</f>
        <v>4.875</v>
      </c>
    </row>
    <row r="25" customFormat="false" ht="12.8" hidden="false" customHeight="false" outlineLevel="0" collapsed="false">
      <c r="I25" s="2"/>
    </row>
    <row r="26" customFormat="false" ht="12.8" hidden="false" customHeight="false" outlineLevel="0" collapsed="false">
      <c r="A26" s="0" t="s">
        <v>7</v>
      </c>
    </row>
    <row r="27" customFormat="false" ht="12.8" hidden="false" customHeight="false" outlineLevel="0" collapsed="false">
      <c r="A27" s="0" t="s">
        <v>2</v>
      </c>
      <c r="B27" s="0" t="s">
        <v>3</v>
      </c>
      <c r="C27" s="0" t="n">
        <v>0</v>
      </c>
      <c r="D27" s="0" t="s">
        <v>4</v>
      </c>
      <c r="E27" s="0" t="n">
        <v>0.456913</v>
      </c>
      <c r="F27" s="0" t="s">
        <v>5</v>
      </c>
      <c r="G27" s="0" t="n">
        <v>0.000820617</v>
      </c>
      <c r="H27" s="0" t="s">
        <v>6</v>
      </c>
      <c r="I27" s="2" t="n">
        <v>0.000374951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n">
        <v>1</v>
      </c>
      <c r="D28" s="0" t="s">
        <v>4</v>
      </c>
      <c r="E28" s="0" t="n">
        <v>0.313341</v>
      </c>
      <c r="F28" s="0" t="s">
        <v>5</v>
      </c>
      <c r="G28" s="0" t="n">
        <v>0.00113301</v>
      </c>
      <c r="H28" s="0" t="s">
        <v>6</v>
      </c>
      <c r="I28" s="2" t="n">
        <v>0.00035502</v>
      </c>
    </row>
    <row r="29" customFormat="false" ht="12.8" hidden="false" customHeight="false" outlineLevel="0" collapsed="false">
      <c r="A29" s="0" t="s">
        <v>2</v>
      </c>
      <c r="B29" s="0" t="s">
        <v>3</v>
      </c>
      <c r="C29" s="0" t="n">
        <v>2</v>
      </c>
      <c r="D29" s="0" t="s">
        <v>4</v>
      </c>
      <c r="E29" s="0" t="n">
        <v>0.226803</v>
      </c>
      <c r="F29" s="0" t="s">
        <v>5</v>
      </c>
      <c r="G29" s="0" t="n">
        <v>0.00142201</v>
      </c>
      <c r="H29" s="0" t="s">
        <v>6</v>
      </c>
      <c r="I29" s="2" t="n">
        <v>0.000322516</v>
      </c>
    </row>
    <row r="30" customFormat="false" ht="12.8" hidden="false" customHeight="false" outlineLevel="0" collapsed="false">
      <c r="A30" s="0" t="s">
        <v>2</v>
      </c>
      <c r="B30" s="0" t="s">
        <v>3</v>
      </c>
      <c r="C30" s="0" t="n">
        <v>3</v>
      </c>
      <c r="D30" s="0" t="s">
        <v>4</v>
      </c>
      <c r="E30" s="0" t="n">
        <v>0.168375</v>
      </c>
      <c r="F30" s="0" t="s">
        <v>5</v>
      </c>
      <c r="G30" s="0" t="n">
        <v>0.00173652</v>
      </c>
      <c r="H30" s="0" t="s">
        <v>6</v>
      </c>
      <c r="I30" s="2" t="n">
        <v>0.000292386</v>
      </c>
    </row>
    <row r="31" customFormat="false" ht="12.8" hidden="false" customHeight="false" outlineLevel="0" collapsed="false">
      <c r="A31" s="0" t="s">
        <v>2</v>
      </c>
      <c r="B31" s="0" t="s">
        <v>3</v>
      </c>
      <c r="C31" s="0" t="n">
        <v>4</v>
      </c>
      <c r="D31" s="0" t="s">
        <v>4</v>
      </c>
      <c r="E31" s="0" t="n">
        <v>0.126579</v>
      </c>
      <c r="F31" s="0" t="s">
        <v>5</v>
      </c>
      <c r="G31" s="0" t="n">
        <v>0.0021376</v>
      </c>
      <c r="H31" s="0" t="s">
        <v>6</v>
      </c>
      <c r="I31" s="2" t="n">
        <v>0.000270575</v>
      </c>
    </row>
    <row r="32" customFormat="false" ht="12.8" hidden="false" customHeight="false" outlineLevel="0" collapsed="false">
      <c r="A32" s="0" t="s">
        <v>2</v>
      </c>
      <c r="B32" s="0" t="s">
        <v>3</v>
      </c>
      <c r="C32" s="0" t="n">
        <v>5</v>
      </c>
      <c r="D32" s="0" t="s">
        <v>4</v>
      </c>
      <c r="E32" s="0" t="n">
        <v>0.0956489</v>
      </c>
      <c r="F32" s="0" t="s">
        <v>5</v>
      </c>
      <c r="G32" s="0" t="n">
        <v>0.00248255</v>
      </c>
      <c r="H32" s="0" t="s">
        <v>6</v>
      </c>
      <c r="I32" s="2" t="n">
        <v>0.000237453</v>
      </c>
    </row>
    <row r="33" customFormat="false" ht="12.8" hidden="false" customHeight="false" outlineLevel="0" collapsed="false">
      <c r="A33" s="0" t="s">
        <v>2</v>
      </c>
      <c r="B33" s="0" t="s">
        <v>3</v>
      </c>
      <c r="C33" s="0" t="n">
        <v>6</v>
      </c>
      <c r="D33" s="0" t="s">
        <v>4</v>
      </c>
      <c r="E33" s="0" t="n">
        <v>0.0730256</v>
      </c>
      <c r="F33" s="0" t="s">
        <v>5</v>
      </c>
      <c r="G33" s="0" t="n">
        <v>0.00282269</v>
      </c>
      <c r="H33" s="0" t="s">
        <v>6</v>
      </c>
      <c r="I33" s="2" t="n">
        <v>0.000206129</v>
      </c>
    </row>
    <row r="34" customFormat="false" ht="12.8" hidden="false" customHeight="false" outlineLevel="0" collapsed="false">
      <c r="A34" s="0" t="s">
        <v>2</v>
      </c>
      <c r="B34" s="0" t="s">
        <v>3</v>
      </c>
      <c r="C34" s="0" t="n">
        <v>7</v>
      </c>
      <c r="D34" s="0" t="s">
        <v>4</v>
      </c>
      <c r="E34" s="0" t="n">
        <v>0.0558211</v>
      </c>
      <c r="F34" s="0" t="s">
        <v>5</v>
      </c>
      <c r="G34" s="0" t="n">
        <v>0.00330963</v>
      </c>
      <c r="H34" s="0" t="s">
        <v>6</v>
      </c>
      <c r="I34" s="2" t="n">
        <v>0.000184747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n">
        <v>8</v>
      </c>
      <c r="D35" s="0" t="s">
        <v>4</v>
      </c>
      <c r="E35" s="0" t="n">
        <v>0.0426037</v>
      </c>
      <c r="F35" s="0" t="s">
        <v>5</v>
      </c>
      <c r="G35" s="0" t="n">
        <v>0.00387592</v>
      </c>
      <c r="H35" s="0" t="s">
        <v>6</v>
      </c>
      <c r="I35" s="2" t="n">
        <v>0.000165129</v>
      </c>
    </row>
    <row r="36" customFormat="false" ht="12.8" hidden="false" customHeight="false" outlineLevel="0" collapsed="false">
      <c r="A36" s="0" t="s">
        <v>2</v>
      </c>
      <c r="B36" s="0" t="s">
        <v>3</v>
      </c>
      <c r="C36" s="0" t="n">
        <v>9</v>
      </c>
      <c r="D36" s="0" t="s">
        <v>4</v>
      </c>
      <c r="E36" s="0" t="n">
        <v>0.0328587</v>
      </c>
      <c r="F36" s="0" t="s">
        <v>5</v>
      </c>
      <c r="G36" s="0" t="n">
        <v>0.00440942</v>
      </c>
      <c r="H36" s="0" t="s">
        <v>6</v>
      </c>
      <c r="I36" s="2" t="n">
        <v>0.000144888</v>
      </c>
    </row>
    <row r="37" customFormat="false" ht="12.8" hidden="false" customHeight="false" outlineLevel="0" collapsed="false">
      <c r="A37" s="0" t="s">
        <v>2</v>
      </c>
      <c r="B37" s="0" t="s">
        <v>3</v>
      </c>
      <c r="C37" s="0" t="n">
        <v>10</v>
      </c>
      <c r="D37" s="0" t="s">
        <v>4</v>
      </c>
      <c r="E37" s="0" t="n">
        <v>0.025417</v>
      </c>
      <c r="F37" s="0" t="s">
        <v>5</v>
      </c>
      <c r="G37" s="0" t="n">
        <v>0.00523315</v>
      </c>
      <c r="H37" s="0" t="s">
        <v>6</v>
      </c>
      <c r="I37" s="2" t="n">
        <v>0.000133011</v>
      </c>
    </row>
    <row r="38" customFormat="false" ht="12.8" hidden="false" customHeight="false" outlineLevel="0" collapsed="false">
      <c r="A38" s="0" t="s">
        <v>2</v>
      </c>
      <c r="B38" s="0" t="s">
        <v>3</v>
      </c>
      <c r="C38" s="0" t="n">
        <v>11</v>
      </c>
      <c r="D38" s="0" t="s">
        <v>4</v>
      </c>
      <c r="E38" s="0" t="n">
        <v>0.0197201</v>
      </c>
      <c r="F38" s="0" t="s">
        <v>5</v>
      </c>
      <c r="G38" s="0" t="n">
        <v>0.00578992</v>
      </c>
      <c r="H38" s="0" t="s">
        <v>6</v>
      </c>
      <c r="I38" s="2" t="n">
        <v>0.000114178</v>
      </c>
    </row>
    <row r="39" customFormat="false" ht="12.8" hidden="false" customHeight="false" outlineLevel="0" collapsed="false">
      <c r="A39" s="0" t="s">
        <v>2</v>
      </c>
      <c r="B39" s="0" t="s">
        <v>3</v>
      </c>
      <c r="C39" s="0" t="n">
        <v>12</v>
      </c>
      <c r="D39" s="0" t="s">
        <v>4</v>
      </c>
      <c r="E39" s="0" t="n">
        <v>0.0152282</v>
      </c>
      <c r="F39" s="0" t="s">
        <v>5</v>
      </c>
      <c r="G39" s="0" t="n">
        <v>0.00664076</v>
      </c>
      <c r="H39" s="0" t="s">
        <v>6</v>
      </c>
      <c r="I39" s="2" t="n">
        <v>0.000101127</v>
      </c>
    </row>
    <row r="40" customFormat="false" ht="12.8" hidden="false" customHeight="false" outlineLevel="0" collapsed="false">
      <c r="A40" s="0" t="s">
        <v>2</v>
      </c>
      <c r="B40" s="0" t="s">
        <v>3</v>
      </c>
      <c r="C40" s="0" t="n">
        <v>13</v>
      </c>
      <c r="D40" s="0" t="s">
        <v>4</v>
      </c>
      <c r="E40" s="0" t="n">
        <v>0.0118069</v>
      </c>
      <c r="F40" s="0" t="s">
        <v>5</v>
      </c>
      <c r="G40" s="0" t="n">
        <v>0.00758702</v>
      </c>
      <c r="H40" s="0" t="s">
        <v>6</v>
      </c>
      <c r="I40" s="2" t="n">
        <v>8.95794E-005</v>
      </c>
    </row>
    <row r="41" customFormat="false" ht="12.8" hidden="false" customHeight="false" outlineLevel="0" collapsed="false">
      <c r="A41" s="0" t="s">
        <v>2</v>
      </c>
      <c r="B41" s="0" t="s">
        <v>3</v>
      </c>
      <c r="C41" s="0" t="n">
        <v>14</v>
      </c>
      <c r="D41" s="0" t="s">
        <v>4</v>
      </c>
      <c r="E41" s="0" t="n">
        <v>0.00921357</v>
      </c>
      <c r="F41" s="0" t="s">
        <v>5</v>
      </c>
      <c r="G41" s="0" t="n">
        <v>0.00850045</v>
      </c>
      <c r="H41" s="0" t="s">
        <v>6</v>
      </c>
      <c r="I41" s="2" t="n">
        <v>7.83194E-005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n">
        <v>15</v>
      </c>
      <c r="D42" s="0" t="s">
        <v>4</v>
      </c>
      <c r="E42" s="0" t="n">
        <v>0.00703544</v>
      </c>
      <c r="F42" s="0" t="s">
        <v>5</v>
      </c>
      <c r="G42" s="0" t="n">
        <v>0.0100315</v>
      </c>
      <c r="H42" s="0" t="s">
        <v>6</v>
      </c>
      <c r="I42" s="2" t="n">
        <v>7.05763E-005</v>
      </c>
    </row>
    <row r="43" customFormat="false" ht="12.8" hidden="false" customHeight="false" outlineLevel="0" collapsed="false">
      <c r="A43" s="0" t="s">
        <v>2</v>
      </c>
      <c r="B43" s="0" t="s">
        <v>3</v>
      </c>
      <c r="C43" s="0" t="n">
        <v>16</v>
      </c>
      <c r="D43" s="0" t="s">
        <v>4</v>
      </c>
      <c r="E43" s="0" t="n">
        <v>0.00547549</v>
      </c>
      <c r="F43" s="0" t="s">
        <v>5</v>
      </c>
      <c r="G43" s="0" t="n">
        <v>0.0114012</v>
      </c>
      <c r="H43" s="0" t="s">
        <v>6</v>
      </c>
      <c r="I43" s="2" t="n">
        <v>6.2427E-005</v>
      </c>
    </row>
    <row r="44" customFormat="false" ht="12.8" hidden="false" customHeight="false" outlineLevel="0" collapsed="false">
      <c r="A44" s="0" t="s">
        <v>2</v>
      </c>
      <c r="B44" s="0" t="s">
        <v>3</v>
      </c>
      <c r="C44" s="0" t="n">
        <v>17</v>
      </c>
      <c r="D44" s="0" t="s">
        <v>4</v>
      </c>
      <c r="E44" s="0" t="n">
        <v>0.0041927</v>
      </c>
      <c r="F44" s="0" t="s">
        <v>5</v>
      </c>
      <c r="G44" s="0" t="n">
        <v>0.0127197</v>
      </c>
      <c r="H44" s="0" t="s">
        <v>6</v>
      </c>
      <c r="I44" s="2" t="n">
        <v>5.33297E-005</v>
      </c>
    </row>
    <row r="45" customFormat="false" ht="12.8" hidden="false" customHeight="false" outlineLevel="0" collapsed="false">
      <c r="A45" s="0" t="s">
        <v>2</v>
      </c>
      <c r="B45" s="0" t="s">
        <v>3</v>
      </c>
      <c r="C45" s="0" t="n">
        <v>18</v>
      </c>
      <c r="D45" s="0" t="s">
        <v>4</v>
      </c>
      <c r="E45" s="0" t="n">
        <v>0.00320104</v>
      </c>
      <c r="F45" s="0" t="s">
        <v>5</v>
      </c>
      <c r="G45" s="0" t="n">
        <v>0.0138003</v>
      </c>
      <c r="H45" s="0" t="s">
        <v>6</v>
      </c>
      <c r="I45" s="2" t="n">
        <v>4.41752E-005</v>
      </c>
    </row>
    <row r="46" customFormat="false" ht="12.8" hidden="false" customHeight="false" outlineLevel="0" collapsed="false">
      <c r="A46" s="0" t="s">
        <v>2</v>
      </c>
      <c r="B46" s="0" t="s">
        <v>3</v>
      </c>
      <c r="C46" s="0" t="n">
        <v>19</v>
      </c>
      <c r="D46" s="0" t="s">
        <v>4</v>
      </c>
      <c r="E46" s="0" t="n">
        <v>0.00230362</v>
      </c>
      <c r="F46" s="0" t="s">
        <v>5</v>
      </c>
      <c r="G46" s="0" t="n">
        <v>0.013907</v>
      </c>
      <c r="H46" s="0" t="s">
        <v>6</v>
      </c>
      <c r="I46" s="2" t="n">
        <v>3.20364E-005</v>
      </c>
    </row>
    <row r="47" customFormat="false" ht="12.8" hidden="false" customHeight="false" outlineLevel="0" collapsed="false">
      <c r="I47" s="2"/>
      <c r="J47" s="0" t="s">
        <v>8</v>
      </c>
    </row>
    <row r="48" customFormat="false" ht="12.8" hidden="false" customHeight="false" outlineLevel="0" collapsed="false">
      <c r="I48" s="0" t="s">
        <v>8</v>
      </c>
      <c r="J48" s="0" t="s">
        <v>9</v>
      </c>
    </row>
    <row r="49" customFormat="false" ht="12.8" hidden="false" customHeight="false" outlineLevel="0" collapsed="false">
      <c r="A49" s="0" t="s">
        <v>10</v>
      </c>
      <c r="I49" s="0" t="s">
        <v>9</v>
      </c>
      <c r="J49" s="0" t="s">
        <v>11</v>
      </c>
    </row>
    <row r="50" customFormat="false" ht="12.8" hidden="false" customHeight="false" outlineLevel="0" collapsed="false">
      <c r="A50" s="0" t="s">
        <v>2</v>
      </c>
      <c r="B50" s="0" t="s">
        <v>3</v>
      </c>
      <c r="C50" s="0" t="s">
        <v>12</v>
      </c>
      <c r="D50" s="0" t="s">
        <v>13</v>
      </c>
      <c r="E50" s="0" t="n">
        <v>0</v>
      </c>
      <c r="F50" s="0" t="n">
        <v>0.220196</v>
      </c>
      <c r="G50" s="0" t="s">
        <v>14</v>
      </c>
      <c r="H50" s="0" t="n">
        <v>0.504805</v>
      </c>
      <c r="I50" s="0" t="n">
        <f aca="false">E5-H50</f>
        <v>-0.0470199999999999</v>
      </c>
      <c r="J50" s="3" t="n">
        <f aca="false">I27/E5</f>
        <v>0.00081905479646559</v>
      </c>
    </row>
    <row r="51" customFormat="false" ht="12.8" hidden="false" customHeight="false" outlineLevel="0" collapsed="false">
      <c r="A51" s="0" t="s">
        <v>2</v>
      </c>
      <c r="B51" s="0" t="s">
        <v>3</v>
      </c>
      <c r="C51" s="0" t="s">
        <v>12</v>
      </c>
      <c r="D51" s="0" t="s">
        <v>13</v>
      </c>
      <c r="E51" s="0" t="n">
        <v>1</v>
      </c>
      <c r="F51" s="0" t="n">
        <v>0.104261</v>
      </c>
      <c r="G51" s="0" t="s">
        <v>14</v>
      </c>
      <c r="H51" s="0" t="n">
        <v>0.371617</v>
      </c>
      <c r="I51" s="0" t="n">
        <f aca="false">E6-H51</f>
        <v>-0.058081</v>
      </c>
      <c r="J51" s="3" t="n">
        <f aca="false">I28/E6</f>
        <v>0.00113231016533987</v>
      </c>
    </row>
    <row r="52" customFormat="false" ht="12.8" hidden="false" customHeight="false" outlineLevel="0" collapsed="false">
      <c r="A52" s="0" t="s">
        <v>2</v>
      </c>
      <c r="B52" s="0" t="s">
        <v>3</v>
      </c>
      <c r="C52" s="0" t="s">
        <v>12</v>
      </c>
      <c r="D52" s="0" t="s">
        <v>13</v>
      </c>
      <c r="E52" s="0" t="n">
        <v>2</v>
      </c>
      <c r="F52" s="0" t="n">
        <v>0.0767528</v>
      </c>
      <c r="G52" s="0" t="s">
        <v>14</v>
      </c>
      <c r="H52" s="0" t="n">
        <v>0.27357</v>
      </c>
      <c r="I52" s="0" t="n">
        <f aca="false">E7-H52</f>
        <v>-0.0463720000000001</v>
      </c>
      <c r="J52" s="3" t="n">
        <f aca="false">I29/E7</f>
        <v>0.00141953714381289</v>
      </c>
    </row>
    <row r="53" customFormat="false" ht="12.8" hidden="false" customHeight="false" outlineLevel="0" collapsed="false">
      <c r="A53" s="0" t="s">
        <v>2</v>
      </c>
      <c r="B53" s="0" t="s">
        <v>3</v>
      </c>
      <c r="C53" s="0" t="s">
        <v>12</v>
      </c>
      <c r="D53" s="0" t="s">
        <v>13</v>
      </c>
      <c r="E53" s="0" t="n">
        <v>3</v>
      </c>
      <c r="F53" s="0" t="n">
        <v>0.0565025</v>
      </c>
      <c r="G53" s="0" t="s">
        <v>14</v>
      </c>
      <c r="H53" s="0" t="n">
        <v>0.201391</v>
      </c>
      <c r="I53" s="0" t="n">
        <f aca="false">E8-H53</f>
        <v>-0.033023</v>
      </c>
      <c r="J53" s="3" t="n">
        <f aca="false">I30/E8</f>
        <v>0.00173658890050366</v>
      </c>
    </row>
    <row r="54" customFormat="false" ht="12.8" hidden="false" customHeight="false" outlineLevel="0" collapsed="false">
      <c r="A54" s="0" t="s">
        <v>2</v>
      </c>
      <c r="B54" s="0" t="s">
        <v>3</v>
      </c>
      <c r="C54" s="0" t="s">
        <v>12</v>
      </c>
      <c r="D54" s="0" t="s">
        <v>13</v>
      </c>
      <c r="E54" s="0" t="n">
        <v>4</v>
      </c>
      <c r="F54" s="0" t="n">
        <v>0.041595</v>
      </c>
      <c r="G54" s="0" t="s">
        <v>14</v>
      </c>
      <c r="H54" s="0" t="n">
        <v>0.148255</v>
      </c>
      <c r="I54" s="0" t="n">
        <f aca="false">E9-H54</f>
        <v>-0.021901</v>
      </c>
      <c r="J54" s="3" t="n">
        <f aca="false">I31/E9</f>
        <v>0.00214140430853</v>
      </c>
    </row>
    <row r="55" customFormat="false" ht="12.8" hidden="false" customHeight="false" outlineLevel="0" collapsed="false">
      <c r="A55" s="0" t="s">
        <v>2</v>
      </c>
      <c r="B55" s="0" t="s">
        <v>3</v>
      </c>
      <c r="C55" s="0" t="s">
        <v>12</v>
      </c>
      <c r="D55" s="0" t="s">
        <v>13</v>
      </c>
      <c r="E55" s="0" t="n">
        <v>5</v>
      </c>
      <c r="F55" s="0" t="n">
        <v>0.0306207</v>
      </c>
      <c r="G55" s="0" t="s">
        <v>14</v>
      </c>
      <c r="H55" s="0" t="n">
        <v>0.109139</v>
      </c>
      <c r="I55" s="0" t="n">
        <f aca="false">E10-H55</f>
        <v>-0.0135379</v>
      </c>
      <c r="J55" s="3" t="n">
        <f aca="false">I32/E10</f>
        <v>0.00248378941246492</v>
      </c>
    </row>
    <row r="56" customFormat="false" ht="12.8" hidden="false" customHeight="false" outlineLevel="0" collapsed="false">
      <c r="A56" s="0" t="s">
        <v>2</v>
      </c>
      <c r="B56" s="0" t="s">
        <v>3</v>
      </c>
      <c r="C56" s="0" t="s">
        <v>12</v>
      </c>
      <c r="D56" s="0" t="s">
        <v>13</v>
      </c>
      <c r="E56" s="0" t="n">
        <v>6</v>
      </c>
      <c r="F56" s="0" t="n">
        <v>0.0225418</v>
      </c>
      <c r="G56" s="0" t="s">
        <v>14</v>
      </c>
      <c r="H56" s="0" t="n">
        <v>0.0803422</v>
      </c>
      <c r="I56" s="0" t="n">
        <f aca="false">E11-H56</f>
        <v>-0.00752380000000001</v>
      </c>
      <c r="J56" s="3" t="n">
        <f aca="false">I33/E11</f>
        <v>0.00283072684925788</v>
      </c>
    </row>
    <row r="57" customFormat="false" ht="12.8" hidden="false" customHeight="false" outlineLevel="0" collapsed="false">
      <c r="A57" s="0" t="s">
        <v>2</v>
      </c>
      <c r="B57" s="0" t="s">
        <v>3</v>
      </c>
      <c r="C57" s="0" t="s">
        <v>12</v>
      </c>
      <c r="D57" s="0" t="s">
        <v>13</v>
      </c>
      <c r="E57" s="0" t="n">
        <v>7</v>
      </c>
      <c r="F57" s="0" t="n">
        <v>0.0165945</v>
      </c>
      <c r="G57" s="0" t="s">
        <v>14</v>
      </c>
      <c r="H57" s="0" t="n">
        <v>0.0591426</v>
      </c>
      <c r="I57" s="0" t="n">
        <f aca="false">E12-H57</f>
        <v>-0.0034496</v>
      </c>
      <c r="J57" s="3" t="n">
        <f aca="false">I34/E12</f>
        <v>0.00331723915034205</v>
      </c>
    </row>
    <row r="58" customFormat="false" ht="12.8" hidden="false" customHeight="false" outlineLevel="0" collapsed="false">
      <c r="A58" s="0" t="s">
        <v>2</v>
      </c>
      <c r="B58" s="0" t="s">
        <v>3</v>
      </c>
      <c r="C58" s="0" t="s">
        <v>12</v>
      </c>
      <c r="D58" s="0" t="s">
        <v>13</v>
      </c>
      <c r="E58" s="0" t="n">
        <v>8</v>
      </c>
      <c r="F58" s="0" t="n">
        <v>0.0122163</v>
      </c>
      <c r="G58" s="0" t="s">
        <v>14</v>
      </c>
      <c r="H58" s="0" t="n">
        <v>0.0435355</v>
      </c>
      <c r="I58" s="0" t="n">
        <f aca="false">E13-H58</f>
        <v>-0.000823999999999998</v>
      </c>
      <c r="J58" s="3" t="n">
        <f aca="false">I35/E13</f>
        <v>0.00386614846118727</v>
      </c>
    </row>
    <row r="59" customFormat="false" ht="12.8" hidden="false" customHeight="false" outlineLevel="0" collapsed="false">
      <c r="A59" s="0" t="s">
        <v>2</v>
      </c>
      <c r="B59" s="0" t="s">
        <v>3</v>
      </c>
      <c r="C59" s="0" t="s">
        <v>12</v>
      </c>
      <c r="D59" s="0" t="s">
        <v>13</v>
      </c>
      <c r="E59" s="0" t="n">
        <v>9</v>
      </c>
      <c r="F59" s="0" t="n">
        <v>0.0089933</v>
      </c>
      <c r="G59" s="0" t="s">
        <v>14</v>
      </c>
      <c r="H59" s="0" t="n">
        <v>0.0320451</v>
      </c>
      <c r="I59" s="0" t="n">
        <f aca="false">E14-H59</f>
        <v>0.000853</v>
      </c>
      <c r="J59" s="3" t="n">
        <f aca="false">I36/E14</f>
        <v>0.00440414492022336</v>
      </c>
    </row>
    <row r="60" customFormat="false" ht="12.8" hidden="false" customHeight="false" outlineLevel="0" collapsed="false">
      <c r="A60" s="0" t="s">
        <v>2</v>
      </c>
      <c r="B60" s="0" t="s">
        <v>3</v>
      </c>
      <c r="C60" s="0" t="s">
        <v>12</v>
      </c>
      <c r="D60" s="0" t="s">
        <v>13</v>
      </c>
      <c r="E60" s="0" t="n">
        <v>10</v>
      </c>
      <c r="F60" s="0" t="n">
        <v>0.00662067</v>
      </c>
      <c r="G60" s="0" t="s">
        <v>14</v>
      </c>
      <c r="H60" s="0" t="n">
        <v>0.0235849</v>
      </c>
      <c r="I60" s="0" t="n">
        <f aca="false">E15-H60</f>
        <v>0.001753</v>
      </c>
      <c r="J60" s="3" t="n">
        <f aca="false">I37/E15</f>
        <v>0.0052494879212563</v>
      </c>
    </row>
    <row r="61" customFormat="false" ht="12.8" hidden="false" customHeight="false" outlineLevel="0" collapsed="false">
      <c r="A61" s="0" t="s">
        <v>2</v>
      </c>
      <c r="B61" s="0" t="s">
        <v>3</v>
      </c>
      <c r="C61" s="0" t="s">
        <v>12</v>
      </c>
      <c r="D61" s="0" t="s">
        <v>13</v>
      </c>
      <c r="E61" s="0" t="n">
        <v>11</v>
      </c>
      <c r="F61" s="0" t="n">
        <v>0.00487411</v>
      </c>
      <c r="G61" s="0" t="s">
        <v>14</v>
      </c>
      <c r="H61" s="0" t="n">
        <v>0.0173548</v>
      </c>
      <c r="I61" s="0" t="n">
        <f aca="false">E16-H61</f>
        <v>0.0022229</v>
      </c>
      <c r="J61" s="3" t="n">
        <f aca="false">I38/E16</f>
        <v>0.00583204360062724</v>
      </c>
    </row>
    <row r="62" customFormat="false" ht="12.8" hidden="false" customHeight="false" outlineLevel="0" collapsed="false">
      <c r="A62" s="0" t="s">
        <v>2</v>
      </c>
      <c r="B62" s="0" t="s">
        <v>3</v>
      </c>
      <c r="C62" s="0" t="s">
        <v>12</v>
      </c>
      <c r="D62" s="0" t="s">
        <v>13</v>
      </c>
      <c r="E62" s="0" t="n">
        <v>12</v>
      </c>
      <c r="F62" s="0" t="n">
        <v>0.00358845</v>
      </c>
      <c r="G62" s="0" t="s">
        <v>14</v>
      </c>
      <c r="H62" s="0" t="n">
        <v>0.0127658</v>
      </c>
      <c r="I62" s="0" t="n">
        <f aca="false">E17-H62</f>
        <v>0.0023916</v>
      </c>
      <c r="J62" s="3" t="n">
        <f aca="false">I39/E17</f>
        <v>0.00667179067650125</v>
      </c>
    </row>
    <row r="63" customFormat="false" ht="12.8" hidden="false" customHeight="false" outlineLevel="0" collapsed="false">
      <c r="A63" s="0" t="s">
        <v>2</v>
      </c>
      <c r="B63" s="0" t="s">
        <v>3</v>
      </c>
      <c r="C63" s="0" t="s">
        <v>12</v>
      </c>
      <c r="D63" s="0" t="s">
        <v>13</v>
      </c>
      <c r="E63" s="0" t="n">
        <v>13</v>
      </c>
      <c r="F63" s="0" t="n">
        <v>0.00264211</v>
      </c>
      <c r="G63" s="0" t="s">
        <v>14</v>
      </c>
      <c r="H63" s="0" t="n">
        <v>0.00938397</v>
      </c>
      <c r="I63" s="0" t="n">
        <f aca="false">E18-H63</f>
        <v>0.00237293</v>
      </c>
      <c r="J63" s="3" t="n">
        <f aca="false">I40/E18</f>
        <v>0.00761930440847503</v>
      </c>
    </row>
    <row r="64" customFormat="false" ht="12.8" hidden="false" customHeight="false" outlineLevel="0" collapsed="false">
      <c r="A64" s="0" t="s">
        <v>2</v>
      </c>
      <c r="B64" s="0" t="s">
        <v>3</v>
      </c>
      <c r="C64" s="0" t="s">
        <v>12</v>
      </c>
      <c r="D64" s="0" t="s">
        <v>13</v>
      </c>
      <c r="E64" s="0" t="n">
        <v>14</v>
      </c>
      <c r="F64" s="0" t="n">
        <v>0.00194561</v>
      </c>
      <c r="G64" s="0" t="s">
        <v>14</v>
      </c>
      <c r="H64" s="0" t="n">
        <v>0.00688939</v>
      </c>
      <c r="I64" s="0" t="n">
        <f aca="false">E19-H64</f>
        <v>0.00222252</v>
      </c>
      <c r="J64" s="3" t="n">
        <f aca="false">I41/E19</f>
        <v>0.0085952780481809</v>
      </c>
    </row>
    <row r="65" customFormat="false" ht="12.8" hidden="false" customHeight="false" outlineLevel="0" collapsed="false">
      <c r="A65" s="0" t="s">
        <v>2</v>
      </c>
      <c r="B65" s="0" t="s">
        <v>3</v>
      </c>
      <c r="C65" s="0" t="s">
        <v>12</v>
      </c>
      <c r="D65" s="0" t="s">
        <v>13</v>
      </c>
      <c r="E65" s="0" t="n">
        <v>15</v>
      </c>
      <c r="F65" s="0" t="n">
        <v>0.00143307</v>
      </c>
      <c r="G65" s="0" t="s">
        <v>14</v>
      </c>
      <c r="H65" s="0" t="n">
        <v>0.00504624</v>
      </c>
      <c r="I65" s="0" t="n">
        <f aca="false">E20-H65</f>
        <v>0.00198094</v>
      </c>
      <c r="J65" s="3" t="n">
        <f aca="false">I42/E20</f>
        <v>0.0100433317490088</v>
      </c>
    </row>
    <row r="66" customFormat="false" ht="12.8" hidden="false" customHeight="false" outlineLevel="0" collapsed="false">
      <c r="A66" s="0" t="s">
        <v>2</v>
      </c>
      <c r="B66" s="0" t="s">
        <v>3</v>
      </c>
      <c r="C66" s="0" t="s">
        <v>12</v>
      </c>
      <c r="D66" s="0" t="s">
        <v>13</v>
      </c>
      <c r="E66" s="0" t="n">
        <v>16</v>
      </c>
      <c r="F66" s="0" t="n">
        <v>0.00105603</v>
      </c>
      <c r="G66" s="0" t="s">
        <v>14</v>
      </c>
      <c r="H66" s="0" t="n">
        <v>0.00368024</v>
      </c>
      <c r="I66" s="0" t="n">
        <f aca="false">E21-H66</f>
        <v>0.00174255</v>
      </c>
      <c r="J66" s="3" t="n">
        <f aca="false">I43/E21</f>
        <v>0.0115119707751914</v>
      </c>
    </row>
    <row r="67" customFormat="false" ht="12.8" hidden="false" customHeight="false" outlineLevel="0" collapsed="false">
      <c r="A67" s="0" t="s">
        <v>2</v>
      </c>
      <c r="B67" s="0" t="s">
        <v>3</v>
      </c>
      <c r="C67" s="0" t="s">
        <v>12</v>
      </c>
      <c r="D67" s="0" t="s">
        <v>13</v>
      </c>
      <c r="E67" s="0" t="n">
        <v>17</v>
      </c>
      <c r="F67" s="0" t="n">
        <v>0.000778838</v>
      </c>
      <c r="G67" s="0" t="s">
        <v>14</v>
      </c>
      <c r="H67" s="0" t="n">
        <v>0.00266225</v>
      </c>
      <c r="I67" s="0" t="n">
        <f aca="false">E22-H67</f>
        <v>0.00149013</v>
      </c>
      <c r="J67" s="3" t="n">
        <f aca="false">I44/E22</f>
        <v>0.0128431646429277</v>
      </c>
    </row>
    <row r="68" customFormat="false" ht="12.8" hidden="false" customHeight="false" outlineLevel="0" collapsed="false">
      <c r="A68" s="0" t="s">
        <v>2</v>
      </c>
      <c r="B68" s="0" t="s">
        <v>3</v>
      </c>
      <c r="C68" s="0" t="s">
        <v>12</v>
      </c>
      <c r="D68" s="0" t="s">
        <v>13</v>
      </c>
      <c r="E68" s="0" t="n">
        <v>18</v>
      </c>
      <c r="F68" s="0" t="n">
        <v>0.000575289</v>
      </c>
      <c r="G68" s="0" t="s">
        <v>14</v>
      </c>
      <c r="H68" s="0" t="n">
        <v>0.00189601</v>
      </c>
      <c r="I68" s="0" t="n">
        <f aca="false">E23-H68</f>
        <v>0.00122955</v>
      </c>
      <c r="J68" s="3" t="n">
        <f aca="false">I45/E23</f>
        <v>0.0141335312711962</v>
      </c>
    </row>
    <row r="69" customFormat="false" ht="12.8" hidden="false" customHeight="false" outlineLevel="0" collapsed="false">
      <c r="A69" s="0" t="s">
        <v>2</v>
      </c>
      <c r="B69" s="0" t="s">
        <v>3</v>
      </c>
      <c r="C69" s="0" t="s">
        <v>12</v>
      </c>
      <c r="D69" s="0" t="s">
        <v>13</v>
      </c>
      <c r="E69" s="0" t="n">
        <v>19</v>
      </c>
      <c r="F69" s="0" t="n">
        <v>0.000637641</v>
      </c>
      <c r="G69" s="0" t="s">
        <v>14</v>
      </c>
      <c r="H69" s="0" t="n">
        <v>0.0013091</v>
      </c>
      <c r="I69" s="0" t="n">
        <f aca="false">E24-H69</f>
        <v>0.00095852</v>
      </c>
      <c r="J69" s="3" t="n">
        <f aca="false">I46/E24</f>
        <v>0.0141277639110609</v>
      </c>
    </row>
    <row r="70" customFormat="false" ht="12.8" hidden="false" customHeight="false" outlineLevel="0" collapsed="false">
      <c r="J70" s="0" t="s">
        <v>8</v>
      </c>
    </row>
    <row r="71" customFormat="false" ht="12.8" hidden="false" customHeight="false" outlineLevel="0" collapsed="false">
      <c r="E71" s="0" t="s">
        <v>8</v>
      </c>
      <c r="J71" s="0" t="s">
        <v>15</v>
      </c>
    </row>
    <row r="72" customFormat="false" ht="12.8" hidden="false" customHeight="false" outlineLevel="0" collapsed="false">
      <c r="A72" s="0" t="s">
        <v>16</v>
      </c>
      <c r="E72" s="0" t="s">
        <v>17</v>
      </c>
      <c r="J72" s="0" t="s">
        <v>11</v>
      </c>
    </row>
    <row r="73" customFormat="false" ht="12.8" hidden="false" customHeight="false" outlineLevel="0" collapsed="false">
      <c r="A73" s="0" t="s">
        <v>2</v>
      </c>
      <c r="B73" s="0" t="s">
        <v>3</v>
      </c>
      <c r="C73" s="0" t="n">
        <v>0</v>
      </c>
      <c r="D73" s="0" t="s">
        <v>4</v>
      </c>
      <c r="E73" s="0" t="n">
        <v>-0.045276</v>
      </c>
      <c r="F73" s="0" t="s">
        <v>5</v>
      </c>
      <c r="G73" s="0" t="n">
        <v>-0.0216448</v>
      </c>
      <c r="H73" s="0" t="s">
        <v>6</v>
      </c>
      <c r="I73" s="0" t="n">
        <v>0.000979988</v>
      </c>
      <c r="J73" s="3" t="n">
        <f aca="false">I73/E5</f>
        <v>0.00214071671199362</v>
      </c>
    </row>
    <row r="74" customFormat="false" ht="12.8" hidden="false" customHeight="false" outlineLevel="0" collapsed="false">
      <c r="A74" s="0" t="s">
        <v>2</v>
      </c>
      <c r="B74" s="0" t="s">
        <v>3</v>
      </c>
      <c r="C74" s="0" t="n">
        <v>1</v>
      </c>
      <c r="D74" s="0" t="s">
        <v>4</v>
      </c>
      <c r="E74" s="0" t="n">
        <v>-0.0578058</v>
      </c>
      <c r="F74" s="0" t="s">
        <v>5</v>
      </c>
      <c r="G74" s="0" t="n">
        <v>-0.0173836</v>
      </c>
      <c r="H74" s="0" t="s">
        <v>6</v>
      </c>
      <c r="I74" s="0" t="n">
        <v>0.00100487</v>
      </c>
      <c r="J74" s="3" t="n">
        <f aca="false">I74/E6</f>
        <v>0.00320495892018779</v>
      </c>
    </row>
    <row r="75" customFormat="false" ht="12.8" hidden="false" customHeight="false" outlineLevel="0" collapsed="false">
      <c r="A75" s="0" t="s">
        <v>2</v>
      </c>
      <c r="B75" s="0" t="s">
        <v>3</v>
      </c>
      <c r="C75" s="0" t="n">
        <v>2</v>
      </c>
      <c r="D75" s="0" t="s">
        <v>4</v>
      </c>
      <c r="E75" s="0" t="n">
        <v>-0.0454146</v>
      </c>
      <c r="F75" s="0" t="s">
        <v>5</v>
      </c>
      <c r="G75" s="0" t="n">
        <v>-0.0209958</v>
      </c>
      <c r="H75" s="0" t="s">
        <v>6</v>
      </c>
      <c r="I75" s="0" t="n">
        <v>0.000953517</v>
      </c>
      <c r="J75" s="3" t="n">
        <f aca="false">I75/E7</f>
        <v>0.00419685472583385</v>
      </c>
    </row>
    <row r="76" customFormat="false" ht="12.8" hidden="false" customHeight="false" outlineLevel="0" collapsed="false">
      <c r="A76" s="0" t="s">
        <v>2</v>
      </c>
      <c r="B76" s="0" t="s">
        <v>3</v>
      </c>
      <c r="C76" s="0" t="n">
        <v>3</v>
      </c>
      <c r="D76" s="0" t="s">
        <v>4</v>
      </c>
      <c r="E76" s="0" t="n">
        <v>-0.0314083</v>
      </c>
      <c r="F76" s="0" t="s">
        <v>5</v>
      </c>
      <c r="G76" s="0" t="n">
        <v>-0.0280825</v>
      </c>
      <c r="H76" s="0" t="s">
        <v>6</v>
      </c>
      <c r="I76" s="0" t="n">
        <v>0.000882024</v>
      </c>
      <c r="J76" s="3" t="n">
        <f aca="false">I76/E8</f>
        <v>0.0052386676803193</v>
      </c>
    </row>
    <row r="77" customFormat="false" ht="12.8" hidden="false" customHeight="false" outlineLevel="0" collapsed="false">
      <c r="A77" s="0" t="s">
        <v>2</v>
      </c>
      <c r="B77" s="0" t="s">
        <v>3</v>
      </c>
      <c r="C77" s="0" t="n">
        <v>4</v>
      </c>
      <c r="D77" s="0" t="s">
        <v>4</v>
      </c>
      <c r="E77" s="0" t="n">
        <v>-0.0215694</v>
      </c>
      <c r="F77" s="0" t="s">
        <v>5</v>
      </c>
      <c r="G77" s="0" t="n">
        <v>-0.0377596</v>
      </c>
      <c r="H77" s="0" t="s">
        <v>6</v>
      </c>
      <c r="I77" s="0" t="n">
        <v>0.000814454</v>
      </c>
      <c r="J77" s="3" t="n">
        <f aca="false">I77/E9</f>
        <v>0.00644581097551324</v>
      </c>
    </row>
    <row r="78" customFormat="false" ht="12.8" hidden="false" customHeight="false" outlineLevel="0" collapsed="false">
      <c r="A78" s="0" t="s">
        <v>2</v>
      </c>
      <c r="B78" s="0" t="s">
        <v>3</v>
      </c>
      <c r="C78" s="0" t="n">
        <v>5</v>
      </c>
      <c r="D78" s="0" t="s">
        <v>4</v>
      </c>
      <c r="E78" s="0" t="n">
        <v>-0.0138388</v>
      </c>
      <c r="F78" s="0" t="s">
        <v>5</v>
      </c>
      <c r="G78" s="0" t="n">
        <v>-0.0539957</v>
      </c>
      <c r="H78" s="0" t="s">
        <v>6</v>
      </c>
      <c r="I78" s="0" t="n">
        <v>0.000747236</v>
      </c>
      <c r="J78" s="3" t="n">
        <f aca="false">I78/E10</f>
        <v>0.00781618621543058</v>
      </c>
    </row>
    <row r="79" customFormat="false" ht="12.8" hidden="false" customHeight="false" outlineLevel="0" collapsed="false">
      <c r="A79" s="0" t="s">
        <v>2</v>
      </c>
      <c r="B79" s="0" t="s">
        <v>3</v>
      </c>
      <c r="C79" s="0" t="n">
        <v>6</v>
      </c>
      <c r="D79" s="0" t="s">
        <v>4</v>
      </c>
      <c r="E79" s="0" t="n">
        <v>-0.00821517</v>
      </c>
      <c r="F79" s="0" t="s">
        <v>5</v>
      </c>
      <c r="G79" s="0" t="n">
        <v>-0.0825832</v>
      </c>
      <c r="H79" s="0" t="s">
        <v>6</v>
      </c>
      <c r="I79" s="0" t="n">
        <v>0.000678435</v>
      </c>
      <c r="J79" s="3" t="n">
        <f aca="false">I79/E11</f>
        <v>0.00931680729046505</v>
      </c>
    </row>
    <row r="80" customFormat="false" ht="12.8" hidden="false" customHeight="false" outlineLevel="0" collapsed="false">
      <c r="A80" s="0" t="s">
        <v>2</v>
      </c>
      <c r="B80" s="0" t="s">
        <v>3</v>
      </c>
      <c r="C80" s="0" t="n">
        <v>7</v>
      </c>
      <c r="D80" s="0" t="s">
        <v>4</v>
      </c>
      <c r="E80" s="0" t="n">
        <v>-0.00377013</v>
      </c>
      <c r="F80" s="0" t="s">
        <v>5</v>
      </c>
      <c r="G80" s="0" t="n">
        <v>-0.159158</v>
      </c>
      <c r="H80" s="0" t="s">
        <v>6</v>
      </c>
      <c r="I80" s="0" t="n">
        <v>0.000600047</v>
      </c>
      <c r="J80" s="3" t="n">
        <f aca="false">I80/E12</f>
        <v>0.0107741906523261</v>
      </c>
    </row>
    <row r="81" customFormat="false" ht="12.8" hidden="false" customHeight="false" outlineLevel="0" collapsed="false">
      <c r="A81" s="0" t="s">
        <v>2</v>
      </c>
      <c r="B81" s="0" t="s">
        <v>3</v>
      </c>
      <c r="C81" s="0" t="n">
        <v>8</v>
      </c>
      <c r="D81" s="0" t="s">
        <v>4</v>
      </c>
      <c r="E81" s="0" t="n">
        <v>-0.00105372</v>
      </c>
      <c r="F81" s="0" t="s">
        <v>5</v>
      </c>
      <c r="G81" s="0" t="n">
        <v>-0.522585</v>
      </c>
      <c r="H81" s="0" t="s">
        <v>6</v>
      </c>
      <c r="I81" s="0" t="n">
        <v>0.00055066</v>
      </c>
      <c r="J81" s="3" t="n">
        <f aca="false">I81/E13</f>
        <v>0.012892546503869</v>
      </c>
    </row>
    <row r="82" customFormat="false" ht="12.8" hidden="false" customHeight="false" outlineLevel="0" collapsed="false">
      <c r="A82" s="0" t="s">
        <v>2</v>
      </c>
      <c r="B82" s="0" t="s">
        <v>3</v>
      </c>
      <c r="C82" s="0" t="n">
        <v>9</v>
      </c>
      <c r="D82" s="0" t="s">
        <v>4</v>
      </c>
      <c r="E82" s="0" t="n">
        <v>-0.000198027</v>
      </c>
      <c r="F82" s="0" t="s">
        <v>5</v>
      </c>
      <c r="G82" s="0" t="n">
        <v>-2.40889</v>
      </c>
      <c r="H82" s="0" t="s">
        <v>6</v>
      </c>
      <c r="I82" s="0" t="n">
        <v>0.000477027</v>
      </c>
      <c r="J82" s="3" t="n">
        <f aca="false">I82/E14</f>
        <v>0.0145001383058596</v>
      </c>
    </row>
    <row r="83" customFormat="false" ht="12.8" hidden="false" customHeight="false" outlineLevel="0" collapsed="false">
      <c r="A83" s="0" t="s">
        <v>2</v>
      </c>
      <c r="B83" s="0" t="s">
        <v>3</v>
      </c>
      <c r="C83" s="0" t="n">
        <v>10</v>
      </c>
      <c r="D83" s="0" t="s">
        <v>4</v>
      </c>
      <c r="E83" s="0" t="n">
        <v>0.00102783</v>
      </c>
      <c r="F83" s="0" t="s">
        <v>5</v>
      </c>
      <c r="G83" s="0" t="n">
        <v>0.418703</v>
      </c>
      <c r="H83" s="0" t="s">
        <v>6</v>
      </c>
      <c r="I83" s="0" t="n">
        <v>0.000430356</v>
      </c>
      <c r="J83" s="3" t="n">
        <f aca="false">I83/E15</f>
        <v>0.0169846751309303</v>
      </c>
    </row>
    <row r="84" customFormat="false" ht="12.8" hidden="false" customHeight="false" outlineLevel="0" collapsed="false">
      <c r="A84" s="0" t="s">
        <v>2</v>
      </c>
      <c r="B84" s="0" t="s">
        <v>3</v>
      </c>
      <c r="C84" s="0" t="n">
        <v>11</v>
      </c>
      <c r="D84" s="0" t="s">
        <v>4</v>
      </c>
      <c r="E84" s="0" t="n">
        <v>0.00222427</v>
      </c>
      <c r="F84" s="0" t="s">
        <v>5</v>
      </c>
      <c r="G84" s="0" t="n">
        <v>0.170865</v>
      </c>
      <c r="H84" s="0" t="s">
        <v>6</v>
      </c>
      <c r="I84" s="0" t="n">
        <v>0.000380051</v>
      </c>
      <c r="J84" s="3" t="n">
        <f aca="false">I84/E16</f>
        <v>0.0194124437497765</v>
      </c>
    </row>
    <row r="85" customFormat="false" ht="12.8" hidden="false" customHeight="false" outlineLevel="0" collapsed="false">
      <c r="A85" s="0" t="s">
        <v>2</v>
      </c>
      <c r="B85" s="0" t="s">
        <v>3</v>
      </c>
      <c r="C85" s="0" t="n">
        <v>12</v>
      </c>
      <c r="D85" s="0" t="s">
        <v>4</v>
      </c>
      <c r="E85" s="0" t="n">
        <v>0.00235361</v>
      </c>
      <c r="F85" s="0" t="s">
        <v>5</v>
      </c>
      <c r="G85" s="0" t="n">
        <v>0.151937</v>
      </c>
      <c r="H85" s="0" t="s">
        <v>6</v>
      </c>
      <c r="I85" s="0" t="n">
        <v>0.000357601</v>
      </c>
      <c r="J85" s="3" t="n">
        <f aca="false">I85/E17</f>
        <v>0.0235925026719622</v>
      </c>
    </row>
    <row r="86" customFormat="false" ht="12.8" hidden="false" customHeight="false" outlineLevel="0" collapsed="false">
      <c r="A86" s="0" t="s">
        <v>2</v>
      </c>
      <c r="B86" s="0" t="s">
        <v>3</v>
      </c>
      <c r="C86" s="0" t="n">
        <v>13</v>
      </c>
      <c r="D86" s="0" t="s">
        <v>4</v>
      </c>
      <c r="E86" s="0" t="n">
        <v>0.00241162</v>
      </c>
      <c r="F86" s="0" t="s">
        <v>5</v>
      </c>
      <c r="G86" s="0" t="n">
        <v>0.133093</v>
      </c>
      <c r="H86" s="0" t="s">
        <v>6</v>
      </c>
      <c r="I86" s="0" t="n">
        <v>0.000320968</v>
      </c>
      <c r="J86" s="3" t="n">
        <f aca="false">I86/E18</f>
        <v>0.0273003938112938</v>
      </c>
    </row>
    <row r="87" customFormat="false" ht="12.8" hidden="false" customHeight="false" outlineLevel="0" collapsed="false">
      <c r="A87" s="0" t="s">
        <v>2</v>
      </c>
      <c r="B87" s="0" t="s">
        <v>3</v>
      </c>
      <c r="C87" s="0" t="n">
        <v>14</v>
      </c>
      <c r="D87" s="0" t="s">
        <v>4</v>
      </c>
      <c r="E87" s="0" t="n">
        <v>0.00247721</v>
      </c>
      <c r="F87" s="0" t="s">
        <v>5</v>
      </c>
      <c r="G87" s="0" t="n">
        <v>0.110015</v>
      </c>
      <c r="H87" s="0" t="s">
        <v>6</v>
      </c>
      <c r="I87" s="0" t="n">
        <v>0.00027253</v>
      </c>
      <c r="J87" s="3" t="n">
        <f aca="false">I87/E19</f>
        <v>0.0299092067415064</v>
      </c>
    </row>
    <row r="88" customFormat="false" ht="12.8" hidden="false" customHeight="false" outlineLevel="0" collapsed="false">
      <c r="A88" s="0" t="s">
        <v>2</v>
      </c>
      <c r="B88" s="0" t="s">
        <v>3</v>
      </c>
      <c r="C88" s="0" t="n">
        <v>15</v>
      </c>
      <c r="D88" s="0" t="s">
        <v>4</v>
      </c>
      <c r="E88" s="0" t="n">
        <v>0.00181994</v>
      </c>
      <c r="F88" s="0" t="s">
        <v>5</v>
      </c>
      <c r="G88" s="0" t="n">
        <v>0.134385</v>
      </c>
      <c r="H88" s="0" t="s">
        <v>6</v>
      </c>
      <c r="I88" s="0" t="n">
        <v>0.000244573</v>
      </c>
      <c r="J88" s="3" t="n">
        <f aca="false">I88/E20</f>
        <v>0.0348038615774749</v>
      </c>
    </row>
    <row r="89" customFormat="false" ht="12.8" hidden="false" customHeight="false" outlineLevel="0" collapsed="false">
      <c r="A89" s="0" t="s">
        <v>2</v>
      </c>
      <c r="B89" s="0" t="s">
        <v>3</v>
      </c>
      <c r="C89" s="0" t="n">
        <v>16</v>
      </c>
      <c r="D89" s="0" t="s">
        <v>4</v>
      </c>
      <c r="E89" s="0" t="n">
        <v>0.00186486</v>
      </c>
      <c r="F89" s="0" t="s">
        <v>5</v>
      </c>
      <c r="G89" s="0" t="n">
        <v>0.119599</v>
      </c>
      <c r="H89" s="0" t="s">
        <v>6</v>
      </c>
      <c r="I89" s="0" t="n">
        <v>0.000223036</v>
      </c>
      <c r="J89" s="3" t="n">
        <f aca="false">I89/E21</f>
        <v>0.0411293817389204</v>
      </c>
    </row>
    <row r="90" customFormat="false" ht="12.8" hidden="false" customHeight="false" outlineLevel="0" collapsed="false">
      <c r="A90" s="0" t="s">
        <v>2</v>
      </c>
      <c r="B90" s="0" t="s">
        <v>3</v>
      </c>
      <c r="C90" s="0" t="n">
        <v>17</v>
      </c>
      <c r="D90" s="0" t="s">
        <v>4</v>
      </c>
      <c r="E90" s="0" t="n">
        <v>0.00157622</v>
      </c>
      <c r="F90" s="0" t="s">
        <v>5</v>
      </c>
      <c r="G90" s="0" t="n">
        <v>0.112303</v>
      </c>
      <c r="H90" s="0" t="s">
        <v>6</v>
      </c>
      <c r="I90" s="0" t="n">
        <v>0.000177014</v>
      </c>
      <c r="J90" s="3" t="n">
        <f aca="false">I90/E22</f>
        <v>0.0426295281260386</v>
      </c>
    </row>
    <row r="91" customFormat="false" ht="12.8" hidden="false" customHeight="false" outlineLevel="0" collapsed="false">
      <c r="A91" s="0" t="s">
        <v>2</v>
      </c>
      <c r="B91" s="0" t="s">
        <v>3</v>
      </c>
      <c r="C91" s="0" t="n">
        <v>18</v>
      </c>
      <c r="D91" s="0" t="s">
        <v>4</v>
      </c>
      <c r="E91" s="0" t="n">
        <v>0.00119496</v>
      </c>
      <c r="F91" s="0" t="s">
        <v>5</v>
      </c>
      <c r="G91" s="0" t="n">
        <v>0.132489</v>
      </c>
      <c r="H91" s="0" t="s">
        <v>6</v>
      </c>
      <c r="I91" s="0" t="n">
        <v>0.000158319</v>
      </c>
      <c r="J91" s="3" t="n">
        <f aca="false">I91/E23</f>
        <v>0.0506530029818657</v>
      </c>
    </row>
    <row r="92" customFormat="false" ht="12.8" hidden="false" customHeight="false" outlineLevel="0" collapsed="false">
      <c r="A92" s="0" t="s">
        <v>2</v>
      </c>
      <c r="B92" s="0" t="s">
        <v>3</v>
      </c>
      <c r="C92" s="0" t="n">
        <v>19</v>
      </c>
      <c r="D92" s="0" t="s">
        <v>4</v>
      </c>
      <c r="E92" s="0" t="n">
        <v>0.000830659</v>
      </c>
      <c r="F92" s="0" t="s">
        <v>5</v>
      </c>
      <c r="G92" s="0" t="n">
        <v>0.141238</v>
      </c>
      <c r="H92" s="0" t="s">
        <v>6</v>
      </c>
      <c r="I92" s="0" t="n">
        <v>0.00011732</v>
      </c>
      <c r="J92" s="3" t="n">
        <f aca="false">I92/E24</f>
        <v>0.0517370635291627</v>
      </c>
    </row>
    <row r="93" customFormat="false" ht="12.8" hidden="false" customHeight="false" outlineLevel="0" collapsed="false">
      <c r="J93" s="3"/>
    </row>
    <row r="94" customFormat="false" ht="12.8" hidden="false" customHeight="false" outlineLevel="0" collapsed="false">
      <c r="A94" s="0" t="s">
        <v>18</v>
      </c>
      <c r="J94" s="3"/>
    </row>
    <row r="95" customFormat="false" ht="12.8" hidden="false" customHeight="false" outlineLevel="0" collapsed="false">
      <c r="A95" s="0" t="s">
        <v>2</v>
      </c>
      <c r="B95" s="0" t="s">
        <v>3</v>
      </c>
      <c r="C95" s="0" t="s">
        <v>19</v>
      </c>
      <c r="D95" s="0" t="s">
        <v>20</v>
      </c>
      <c r="E95" s="0" t="n">
        <v>0</v>
      </c>
      <c r="F95" s="0" t="n">
        <v>0.579386</v>
      </c>
      <c r="G95" s="0" t="n">
        <v>0.428372</v>
      </c>
      <c r="H95" s="0" t="s">
        <v>14</v>
      </c>
      <c r="I95" s="0" t="n">
        <v>0.503879</v>
      </c>
      <c r="J95" s="3"/>
    </row>
    <row r="96" customFormat="false" ht="12.8" hidden="false" customHeight="false" outlineLevel="0" collapsed="false">
      <c r="A96" s="0" t="s">
        <v>2</v>
      </c>
      <c r="B96" s="0" t="s">
        <v>3</v>
      </c>
      <c r="C96" s="0" t="s">
        <v>19</v>
      </c>
      <c r="D96" s="0" t="s">
        <v>20</v>
      </c>
      <c r="E96" s="0" t="n">
        <v>1</v>
      </c>
      <c r="F96" s="0" t="n">
        <v>0.428372</v>
      </c>
      <c r="G96" s="0" t="n">
        <v>0.315351</v>
      </c>
      <c r="H96" s="0" t="s">
        <v>14</v>
      </c>
      <c r="I96" s="0" t="n">
        <v>0.371862</v>
      </c>
      <c r="J96" s="3"/>
    </row>
    <row r="97" customFormat="false" ht="12.8" hidden="false" customHeight="false" outlineLevel="0" collapsed="false">
      <c r="A97" s="0" t="s">
        <v>2</v>
      </c>
      <c r="B97" s="0" t="s">
        <v>3</v>
      </c>
      <c r="C97" s="0" t="s">
        <v>19</v>
      </c>
      <c r="D97" s="0" t="s">
        <v>20</v>
      </c>
      <c r="E97" s="0" t="n">
        <v>2</v>
      </c>
      <c r="F97" s="0" t="n">
        <v>0.315351</v>
      </c>
      <c r="G97" s="0" t="n">
        <v>0.232149</v>
      </c>
      <c r="H97" s="0" t="s">
        <v>14</v>
      </c>
      <c r="I97" s="0" t="n">
        <v>0.27375</v>
      </c>
      <c r="J97" s="3"/>
    </row>
    <row r="98" customFormat="false" ht="12.8" hidden="false" customHeight="false" outlineLevel="0" collapsed="false">
      <c r="A98" s="0" t="s">
        <v>2</v>
      </c>
      <c r="B98" s="0" t="s">
        <v>3</v>
      </c>
      <c r="C98" s="0" t="s">
        <v>19</v>
      </c>
      <c r="D98" s="0" t="s">
        <v>20</v>
      </c>
      <c r="E98" s="0" t="n">
        <v>3</v>
      </c>
      <c r="F98" s="0" t="n">
        <v>0.232149</v>
      </c>
      <c r="G98" s="0" t="n">
        <v>0.170898</v>
      </c>
      <c r="H98" s="0" t="s">
        <v>14</v>
      </c>
      <c r="I98" s="0" t="n">
        <v>0.201523</v>
      </c>
      <c r="J98" s="3"/>
    </row>
    <row r="99" customFormat="false" ht="12.8" hidden="false" customHeight="false" outlineLevel="0" collapsed="false">
      <c r="A99" s="0" t="s">
        <v>2</v>
      </c>
      <c r="B99" s="0" t="s">
        <v>3</v>
      </c>
      <c r="C99" s="0" t="s">
        <v>19</v>
      </c>
      <c r="D99" s="0" t="s">
        <v>20</v>
      </c>
      <c r="E99" s="0" t="n">
        <v>4</v>
      </c>
      <c r="F99" s="0" t="n">
        <v>0.170898</v>
      </c>
      <c r="G99" s="0" t="n">
        <v>0.125808</v>
      </c>
      <c r="H99" s="0" t="s">
        <v>14</v>
      </c>
      <c r="I99" s="0" t="n">
        <v>0.148353</v>
      </c>
      <c r="J99" s="3"/>
    </row>
    <row r="100" customFormat="false" ht="12.8" hidden="false" customHeight="false" outlineLevel="0" collapsed="false">
      <c r="A100" s="0" t="s">
        <v>2</v>
      </c>
      <c r="B100" s="0" t="s">
        <v>3</v>
      </c>
      <c r="C100" s="0" t="s">
        <v>19</v>
      </c>
      <c r="D100" s="0" t="s">
        <v>20</v>
      </c>
      <c r="E100" s="0" t="n">
        <v>5</v>
      </c>
      <c r="F100" s="0" t="n">
        <v>0.125808</v>
      </c>
      <c r="G100" s="0" t="n">
        <v>0.0926135</v>
      </c>
      <c r="H100" s="0" t="s">
        <v>14</v>
      </c>
      <c r="I100" s="0" t="n">
        <v>0.109211</v>
      </c>
      <c r="J100" s="3"/>
    </row>
    <row r="101" customFormat="false" ht="12.8" hidden="false" customHeight="false" outlineLevel="0" collapsed="false">
      <c r="A101" s="0" t="s">
        <v>2</v>
      </c>
      <c r="B101" s="0" t="s">
        <v>3</v>
      </c>
      <c r="C101" s="0" t="s">
        <v>19</v>
      </c>
      <c r="D101" s="0" t="s">
        <v>20</v>
      </c>
      <c r="E101" s="0" t="n">
        <v>6</v>
      </c>
      <c r="F101" s="0" t="n">
        <v>0.0926135</v>
      </c>
      <c r="G101" s="0" t="n">
        <v>0.0681766</v>
      </c>
      <c r="H101" s="0" t="s">
        <v>14</v>
      </c>
      <c r="I101" s="0" t="n">
        <v>0.080395</v>
      </c>
      <c r="J101" s="3"/>
    </row>
    <row r="102" customFormat="false" ht="12.8" hidden="false" customHeight="false" outlineLevel="0" collapsed="false">
      <c r="A102" s="0" t="s">
        <v>2</v>
      </c>
      <c r="B102" s="0" t="s">
        <v>3</v>
      </c>
      <c r="C102" s="0" t="s">
        <v>19</v>
      </c>
      <c r="D102" s="0" t="s">
        <v>20</v>
      </c>
      <c r="E102" s="0" t="n">
        <v>7</v>
      </c>
      <c r="F102" s="0" t="n">
        <v>0.0681766</v>
      </c>
      <c r="G102" s="0" t="n">
        <v>0.0501864</v>
      </c>
      <c r="H102" s="0" t="s">
        <v>14</v>
      </c>
      <c r="I102" s="0" t="n">
        <v>0.0591815</v>
      </c>
      <c r="J102" s="3"/>
    </row>
    <row r="103" customFormat="false" ht="12.8" hidden="false" customHeight="false" outlineLevel="0" collapsed="false">
      <c r="A103" s="0" t="s">
        <v>2</v>
      </c>
      <c r="B103" s="0" t="s">
        <v>3</v>
      </c>
      <c r="C103" s="0" t="s">
        <v>19</v>
      </c>
      <c r="D103" s="0" t="s">
        <v>20</v>
      </c>
      <c r="E103" s="0" t="n">
        <v>8</v>
      </c>
      <c r="F103" s="0" t="n">
        <v>0.0501864</v>
      </c>
      <c r="G103" s="0" t="n">
        <v>0.0369418</v>
      </c>
      <c r="H103" s="0" t="s">
        <v>14</v>
      </c>
      <c r="I103" s="0" t="n">
        <v>0.0435641</v>
      </c>
      <c r="J103" s="3"/>
    </row>
    <row r="104" customFormat="false" ht="12.8" hidden="false" customHeight="false" outlineLevel="0" collapsed="false">
      <c r="A104" s="0" t="s">
        <v>2</v>
      </c>
      <c r="B104" s="0" t="s">
        <v>3</v>
      </c>
      <c r="C104" s="0" t="s">
        <v>19</v>
      </c>
      <c r="D104" s="0" t="s">
        <v>20</v>
      </c>
      <c r="E104" s="0" t="n">
        <v>9</v>
      </c>
      <c r="F104" s="0" t="n">
        <v>0.0369418</v>
      </c>
      <c r="G104" s="0" t="n">
        <v>0.0271905</v>
      </c>
      <c r="H104" s="0" t="s">
        <v>14</v>
      </c>
      <c r="I104" s="0" t="n">
        <v>0.0320661</v>
      </c>
      <c r="J104" s="3"/>
    </row>
    <row r="105" customFormat="false" ht="12.8" hidden="false" customHeight="false" outlineLevel="0" collapsed="false">
      <c r="A105" s="0" t="s">
        <v>2</v>
      </c>
      <c r="B105" s="0" t="s">
        <v>3</v>
      </c>
      <c r="C105" s="0" t="s">
        <v>19</v>
      </c>
      <c r="D105" s="0" t="s">
        <v>20</v>
      </c>
      <c r="E105" s="0" t="n">
        <v>10</v>
      </c>
      <c r="F105" s="0" t="n">
        <v>0.0271905</v>
      </c>
      <c r="G105" s="0" t="n">
        <v>0.0200103</v>
      </c>
      <c r="H105" s="0" t="s">
        <v>14</v>
      </c>
      <c r="I105" s="0" t="n">
        <v>0.0236004</v>
      </c>
      <c r="J105" s="3"/>
    </row>
    <row r="106" customFormat="false" ht="12.8" hidden="false" customHeight="false" outlineLevel="0" collapsed="false">
      <c r="A106" s="0" t="s">
        <v>2</v>
      </c>
      <c r="B106" s="0" t="s">
        <v>3</v>
      </c>
      <c r="C106" s="0" t="s">
        <v>19</v>
      </c>
      <c r="D106" s="0" t="s">
        <v>20</v>
      </c>
      <c r="E106" s="0" t="n">
        <v>11</v>
      </c>
      <c r="F106" s="0" t="n">
        <v>0.0200103</v>
      </c>
      <c r="G106" s="0" t="n">
        <v>0.0147222</v>
      </c>
      <c r="H106" s="0" t="s">
        <v>14</v>
      </c>
      <c r="I106" s="0" t="n">
        <v>0.0173662</v>
      </c>
      <c r="J106" s="3"/>
    </row>
    <row r="107" customFormat="false" ht="12.8" hidden="false" customHeight="false" outlineLevel="0" collapsed="false">
      <c r="A107" s="0" t="s">
        <v>2</v>
      </c>
      <c r="B107" s="0" t="s">
        <v>3</v>
      </c>
      <c r="C107" s="0" t="s">
        <v>19</v>
      </c>
      <c r="D107" s="0" t="s">
        <v>20</v>
      </c>
      <c r="E107" s="0" t="n">
        <v>12</v>
      </c>
      <c r="F107" s="0" t="n">
        <v>0.0147222</v>
      </c>
      <c r="G107" s="0" t="n">
        <v>0.0108263</v>
      </c>
      <c r="H107" s="0" t="s">
        <v>14</v>
      </c>
      <c r="I107" s="0" t="n">
        <v>0.0127742</v>
      </c>
      <c r="J107" s="3"/>
    </row>
    <row r="108" customFormat="false" ht="12.8" hidden="false" customHeight="false" outlineLevel="0" collapsed="false">
      <c r="A108" s="0" t="s">
        <v>2</v>
      </c>
      <c r="B108" s="0" t="s">
        <v>3</v>
      </c>
      <c r="C108" s="0" t="s">
        <v>19</v>
      </c>
      <c r="D108" s="0" t="s">
        <v>20</v>
      </c>
      <c r="E108" s="0" t="n">
        <v>13</v>
      </c>
      <c r="F108" s="0" t="n">
        <v>0.0108263</v>
      </c>
      <c r="G108" s="0" t="n">
        <v>0.00795401</v>
      </c>
      <c r="H108" s="0" t="s">
        <v>14</v>
      </c>
      <c r="I108" s="0" t="n">
        <v>0.00939014</v>
      </c>
      <c r="J108" s="3"/>
    </row>
    <row r="109" customFormat="false" ht="12.8" hidden="false" customHeight="false" outlineLevel="0" collapsed="false">
      <c r="A109" s="0" t="s">
        <v>2</v>
      </c>
      <c r="B109" s="0" t="s">
        <v>3</v>
      </c>
      <c r="C109" s="0" t="s">
        <v>19</v>
      </c>
      <c r="D109" s="0" t="s">
        <v>20</v>
      </c>
      <c r="E109" s="0" t="n">
        <v>14</v>
      </c>
      <c r="F109" s="0" t="n">
        <v>0.00795401</v>
      </c>
      <c r="G109" s="0" t="n">
        <v>0.00583384</v>
      </c>
      <c r="H109" s="0" t="s">
        <v>14</v>
      </c>
      <c r="I109" s="0" t="n">
        <v>0.00689392</v>
      </c>
      <c r="J109" s="3"/>
    </row>
    <row r="110" customFormat="false" ht="12.8" hidden="false" customHeight="false" outlineLevel="0" collapsed="false">
      <c r="A110" s="0" t="s">
        <v>2</v>
      </c>
      <c r="B110" s="0" t="s">
        <v>3</v>
      </c>
      <c r="C110" s="0" t="s">
        <v>19</v>
      </c>
      <c r="D110" s="0" t="s">
        <v>20</v>
      </c>
      <c r="E110" s="0" t="n">
        <v>15</v>
      </c>
      <c r="F110" s="0" t="n">
        <v>0.00583384</v>
      </c>
      <c r="G110" s="0" t="n">
        <v>0.00426528</v>
      </c>
      <c r="H110" s="0" t="s">
        <v>14</v>
      </c>
      <c r="I110" s="0" t="n">
        <v>0.00504956</v>
      </c>
      <c r="J110" s="3"/>
    </row>
    <row r="111" customFormat="false" ht="12.8" hidden="false" customHeight="false" outlineLevel="0" collapsed="false">
      <c r="A111" s="0" t="s">
        <v>2</v>
      </c>
      <c r="B111" s="0" t="s">
        <v>3</v>
      </c>
      <c r="C111" s="0" t="s">
        <v>19</v>
      </c>
      <c r="D111" s="0" t="s">
        <v>20</v>
      </c>
      <c r="E111" s="0" t="n">
        <v>16</v>
      </c>
      <c r="F111" s="0" t="n">
        <v>0.00426528</v>
      </c>
      <c r="G111" s="0" t="n">
        <v>0.00310004</v>
      </c>
      <c r="H111" s="0" t="s">
        <v>14</v>
      </c>
      <c r="I111" s="0" t="n">
        <v>0.00368266</v>
      </c>
      <c r="J111" s="3"/>
    </row>
    <row r="112" customFormat="false" ht="12.8" hidden="false" customHeight="false" outlineLevel="0" collapsed="false">
      <c r="A112" s="0" t="s">
        <v>2</v>
      </c>
      <c r="B112" s="0" t="s">
        <v>3</v>
      </c>
      <c r="C112" s="0" t="s">
        <v>19</v>
      </c>
      <c r="D112" s="0" t="s">
        <v>20</v>
      </c>
      <c r="E112" s="0" t="n">
        <v>17</v>
      </c>
      <c r="F112" s="0" t="n">
        <v>0.00310004</v>
      </c>
      <c r="G112" s="0" t="n">
        <v>0.00222795</v>
      </c>
      <c r="H112" s="0" t="s">
        <v>14</v>
      </c>
      <c r="I112" s="0" t="n">
        <v>0.002664</v>
      </c>
      <c r="J112" s="3"/>
    </row>
    <row r="113" customFormat="false" ht="12.8" hidden="false" customHeight="false" outlineLevel="0" collapsed="false">
      <c r="A113" s="0" t="s">
        <v>2</v>
      </c>
      <c r="B113" s="0" t="s">
        <v>3</v>
      </c>
      <c r="C113" s="0" t="s">
        <v>19</v>
      </c>
      <c r="D113" s="0" t="s">
        <v>20</v>
      </c>
      <c r="E113" s="0" t="n">
        <v>18</v>
      </c>
      <c r="F113" s="0" t="n">
        <v>0.00222795</v>
      </c>
      <c r="G113" s="0" t="n">
        <v>0.00156657</v>
      </c>
      <c r="H113" s="0" t="s">
        <v>14</v>
      </c>
      <c r="I113" s="0" t="n">
        <v>0.00189726</v>
      </c>
      <c r="J113" s="3"/>
    </row>
    <row r="114" customFormat="false" ht="12.8" hidden="false" customHeight="false" outlineLevel="0" collapsed="false">
      <c r="A114" s="0" t="s">
        <v>2</v>
      </c>
      <c r="B114" s="0" t="s">
        <v>3</v>
      </c>
      <c r="C114" s="0" t="s">
        <v>19</v>
      </c>
      <c r="D114" s="0" t="s">
        <v>20</v>
      </c>
      <c r="E114" s="0" t="n">
        <v>19</v>
      </c>
      <c r="F114" s="0" t="n">
        <v>0.00156657</v>
      </c>
      <c r="G114" s="0" t="n">
        <v>0.00105979</v>
      </c>
      <c r="H114" s="0" t="s">
        <v>14</v>
      </c>
      <c r="I114" s="0" t="n">
        <v>0.00131318</v>
      </c>
      <c r="J114" s="3"/>
    </row>
    <row r="116" customFormat="false" ht="12.8" hidden="false" customHeight="false" outlineLevel="0" collapsed="false">
      <c r="A116" s="0" t="s">
        <v>21</v>
      </c>
    </row>
    <row r="117" customFormat="false" ht="12.8" hidden="false" customHeight="false" outlineLevel="0" collapsed="false">
      <c r="A117" s="0" t="s">
        <v>2</v>
      </c>
      <c r="B117" s="0" t="s">
        <v>3</v>
      </c>
      <c r="C117" s="0" t="s">
        <v>22</v>
      </c>
      <c r="D117" s="0" t="s">
        <v>23</v>
      </c>
      <c r="E117" s="0" t="s">
        <v>24</v>
      </c>
      <c r="F117" s="0" t="n">
        <v>0</v>
      </c>
      <c r="G117" s="0" t="n">
        <v>0.35142</v>
      </c>
      <c r="H117" s="0" t="n">
        <f aca="false">G117*0.5/4/PI()</f>
        <v>0.0139825575253385</v>
      </c>
    </row>
    <row r="118" customFormat="false" ht="12.8" hidden="false" customHeight="false" outlineLevel="0" collapsed="false">
      <c r="A118" s="0" t="s">
        <v>2</v>
      </c>
      <c r="B118" s="0" t="s">
        <v>3</v>
      </c>
      <c r="C118" s="0" t="s">
        <v>22</v>
      </c>
      <c r="D118" s="0" t="s">
        <v>23</v>
      </c>
      <c r="E118" s="0" t="s">
        <v>24</v>
      </c>
      <c r="F118" s="0" t="n">
        <v>1</v>
      </c>
      <c r="G118" s="0" t="n">
        <v>0.20615</v>
      </c>
      <c r="H118" s="0" t="n">
        <f aca="false">G118*0.5/4/PI()</f>
        <v>0.00820244787959856</v>
      </c>
    </row>
    <row r="119" customFormat="false" ht="12.8" hidden="false" customHeight="false" outlineLevel="0" collapsed="false">
      <c r="A119" s="0" t="s">
        <v>2</v>
      </c>
      <c r="B119" s="0" t="s">
        <v>3</v>
      </c>
      <c r="C119" s="0" t="s">
        <v>22</v>
      </c>
      <c r="D119" s="0" t="s">
        <v>23</v>
      </c>
      <c r="E119" s="0" t="s">
        <v>24</v>
      </c>
      <c r="F119" s="0" t="n">
        <v>2</v>
      </c>
      <c r="G119" s="0" t="n">
        <v>0.133683</v>
      </c>
      <c r="H119" s="0" t="n">
        <f aca="false">G119*0.5/4/PI()</f>
        <v>0.00531907756433846</v>
      </c>
    </row>
    <row r="120" customFormat="false" ht="12.8" hidden="false" customHeight="false" outlineLevel="0" collapsed="false">
      <c r="A120" s="0" t="s">
        <v>2</v>
      </c>
      <c r="B120" s="0" t="s">
        <v>3</v>
      </c>
      <c r="C120" s="0" t="s">
        <v>22</v>
      </c>
      <c r="D120" s="0" t="s">
        <v>23</v>
      </c>
      <c r="E120" s="0" t="s">
        <v>24</v>
      </c>
      <c r="F120" s="0" t="n">
        <v>3</v>
      </c>
      <c r="G120" s="0" t="n">
        <v>0.0901485</v>
      </c>
      <c r="H120" s="0" t="n">
        <f aca="false">G120*0.5/4/PI()</f>
        <v>0.00358689484682993</v>
      </c>
    </row>
    <row r="121" customFormat="false" ht="12.8" hidden="false" customHeight="false" outlineLevel="0" collapsed="false">
      <c r="A121" s="0" t="s">
        <v>2</v>
      </c>
      <c r="B121" s="0" t="s">
        <v>3</v>
      </c>
      <c r="C121" s="0" t="s">
        <v>22</v>
      </c>
      <c r="D121" s="0" t="s">
        <v>23</v>
      </c>
      <c r="E121" s="0" t="s">
        <v>24</v>
      </c>
      <c r="F121" s="0" t="n">
        <v>4</v>
      </c>
      <c r="G121" s="0" t="n">
        <v>0.062239</v>
      </c>
      <c r="H121" s="0" t="n">
        <f aca="false">G121*0.5/4/PI()</f>
        <v>0.00247641112577412</v>
      </c>
    </row>
    <row r="122" customFormat="false" ht="12.8" hidden="false" customHeight="false" outlineLevel="0" collapsed="false">
      <c r="A122" s="0" t="s">
        <v>2</v>
      </c>
      <c r="B122" s="0" t="s">
        <v>3</v>
      </c>
      <c r="C122" s="0" t="s">
        <v>22</v>
      </c>
      <c r="D122" s="0" t="s">
        <v>23</v>
      </c>
      <c r="E122" s="0" t="s">
        <v>24</v>
      </c>
      <c r="F122" s="0" t="n">
        <v>5</v>
      </c>
      <c r="G122" s="0" t="n">
        <v>0.0436658</v>
      </c>
      <c r="H122" s="0" t="n">
        <f aca="false">G122*0.5/4/PI()</f>
        <v>0.00173740697851552</v>
      </c>
    </row>
    <row r="123" customFormat="false" ht="12.8" hidden="false" customHeight="false" outlineLevel="0" collapsed="false">
      <c r="A123" s="0" t="s">
        <v>2</v>
      </c>
      <c r="B123" s="0" t="s">
        <v>3</v>
      </c>
      <c r="C123" s="0" t="s">
        <v>22</v>
      </c>
      <c r="D123" s="0" t="s">
        <v>23</v>
      </c>
      <c r="E123" s="0" t="s">
        <v>24</v>
      </c>
      <c r="F123" s="0" t="n">
        <v>6</v>
      </c>
      <c r="G123" s="0" t="n">
        <v>0.0310004</v>
      </c>
      <c r="H123" s="0" t="n">
        <f aca="false">G123*0.5/4/PI()</f>
        <v>0.0012334667244565</v>
      </c>
    </row>
    <row r="124" customFormat="false" ht="12.8" hidden="false" customHeight="false" outlineLevel="0" collapsed="false">
      <c r="A124" s="0" t="s">
        <v>2</v>
      </c>
      <c r="B124" s="0" t="s">
        <v>3</v>
      </c>
      <c r="C124" s="0" t="s">
        <v>22</v>
      </c>
      <c r="D124" s="0" t="s">
        <v>23</v>
      </c>
      <c r="E124" s="0" t="s">
        <v>24</v>
      </c>
      <c r="F124" s="0" t="n">
        <v>7</v>
      </c>
      <c r="G124" s="0" t="n">
        <v>0.0222119</v>
      </c>
      <c r="H124" s="0" t="n">
        <f aca="false">G124*0.5/4/PI()</f>
        <v>0.000883783420115718</v>
      </c>
    </row>
    <row r="125" customFormat="false" ht="12.8" hidden="false" customHeight="false" outlineLevel="0" collapsed="false">
      <c r="A125" s="0" t="s">
        <v>2</v>
      </c>
      <c r="B125" s="0" t="s">
        <v>3</v>
      </c>
      <c r="C125" s="0" t="s">
        <v>22</v>
      </c>
      <c r="D125" s="0" t="s">
        <v>23</v>
      </c>
      <c r="E125" s="0" t="s">
        <v>24</v>
      </c>
      <c r="F125" s="0" t="n">
        <v>8</v>
      </c>
      <c r="G125" s="0" t="n">
        <v>0.0160328</v>
      </c>
      <c r="H125" s="0" t="n">
        <f aca="false">G125*0.5/4/PI()</f>
        <v>0.000637924842900935</v>
      </c>
    </row>
    <row r="126" customFormat="false" ht="12.8" hidden="false" customHeight="false" outlineLevel="0" collapsed="false">
      <c r="A126" s="0" t="s">
        <v>2</v>
      </c>
      <c r="B126" s="0" t="s">
        <v>3</v>
      </c>
      <c r="C126" s="0" t="s">
        <v>22</v>
      </c>
      <c r="D126" s="0" t="s">
        <v>23</v>
      </c>
      <c r="E126" s="0" t="s">
        <v>24</v>
      </c>
      <c r="F126" s="0" t="n">
        <v>9</v>
      </c>
      <c r="G126" s="0" t="n">
        <v>0.0116432</v>
      </c>
      <c r="H126" s="0" t="n">
        <f aca="false">G126*0.5/4/PI()</f>
        <v>0.000463268208351889</v>
      </c>
    </row>
    <row r="127" customFormat="false" ht="12.8" hidden="false" customHeight="false" outlineLevel="0" collapsed="false">
      <c r="A127" s="0" t="s">
        <v>2</v>
      </c>
      <c r="B127" s="0" t="s">
        <v>3</v>
      </c>
      <c r="C127" s="0" t="s">
        <v>22</v>
      </c>
      <c r="D127" s="0" t="s">
        <v>23</v>
      </c>
      <c r="E127" s="0" t="s">
        <v>24</v>
      </c>
      <c r="F127" s="0" t="n">
        <v>10</v>
      </c>
      <c r="G127" s="0" t="n">
        <v>0.00849879</v>
      </c>
      <c r="H127" s="0" t="n">
        <f aca="false">G127*0.5/4/PI()</f>
        <v>0.000338156109699992</v>
      </c>
    </row>
    <row r="128" customFormat="false" ht="12.8" hidden="false" customHeight="false" outlineLevel="0" collapsed="false">
      <c r="A128" s="0" t="s">
        <v>2</v>
      </c>
      <c r="B128" s="0" t="s">
        <v>3</v>
      </c>
      <c r="C128" s="0" t="s">
        <v>22</v>
      </c>
      <c r="D128" s="0" t="s">
        <v>23</v>
      </c>
      <c r="E128" s="0" t="s">
        <v>24</v>
      </c>
      <c r="F128" s="0" t="n">
        <v>11</v>
      </c>
      <c r="G128" s="0" t="n">
        <v>0.00623068</v>
      </c>
      <c r="H128" s="0" t="n">
        <f aca="false">G128*0.5/4/PI()</f>
        <v>0.000247910880205953</v>
      </c>
    </row>
    <row r="129" customFormat="false" ht="12.8" hidden="false" customHeight="false" outlineLevel="0" collapsed="false">
      <c r="A129" s="0" t="s">
        <v>2</v>
      </c>
      <c r="B129" s="0" t="s">
        <v>3</v>
      </c>
      <c r="C129" s="0" t="s">
        <v>22</v>
      </c>
      <c r="D129" s="0" t="s">
        <v>23</v>
      </c>
      <c r="E129" s="0" t="s">
        <v>24</v>
      </c>
      <c r="F129" s="0" t="n">
        <v>12</v>
      </c>
      <c r="G129" s="0" t="n">
        <v>0.00458516</v>
      </c>
      <c r="H129" s="0" t="n">
        <f aca="false">G129*0.5/4/PI()</f>
        <v>0.000182437719716809</v>
      </c>
    </row>
    <row r="130" customFormat="false" ht="12.8" hidden="false" customHeight="false" outlineLevel="0" collapsed="false">
      <c r="A130" s="0" t="s">
        <v>2</v>
      </c>
      <c r="B130" s="0" t="s">
        <v>3</v>
      </c>
      <c r="C130" s="0" t="s">
        <v>22</v>
      </c>
      <c r="D130" s="0" t="s">
        <v>23</v>
      </c>
      <c r="E130" s="0" t="s">
        <v>24</v>
      </c>
      <c r="F130" s="0" t="n">
        <v>13</v>
      </c>
      <c r="G130" s="0" t="n">
        <v>0.00338539</v>
      </c>
      <c r="H130" s="0" t="n">
        <f aca="false">G130*0.5/4/PI()</f>
        <v>0.000134700388198468</v>
      </c>
    </row>
    <row r="131" customFormat="false" ht="12.8" hidden="false" customHeight="false" outlineLevel="0" collapsed="false">
      <c r="A131" s="0" t="s">
        <v>2</v>
      </c>
      <c r="B131" s="0" t="s">
        <v>3</v>
      </c>
      <c r="C131" s="0" t="s">
        <v>22</v>
      </c>
      <c r="D131" s="0" t="s">
        <v>23</v>
      </c>
      <c r="E131" s="0" t="s">
        <v>24</v>
      </c>
      <c r="F131" s="0" t="n">
        <v>14</v>
      </c>
      <c r="G131" s="0" t="n">
        <v>0.00250687</v>
      </c>
      <c r="H131" s="0" t="n">
        <f aca="false">G131*0.5/4/PI()</f>
        <v>9.97451880471949E-005</v>
      </c>
    </row>
    <row r="132" customFormat="false" ht="12.8" hidden="false" customHeight="false" outlineLevel="0" collapsed="false">
      <c r="A132" s="0" t="s">
        <v>2</v>
      </c>
      <c r="B132" s="0" t="s">
        <v>3</v>
      </c>
      <c r="C132" s="0" t="s">
        <v>22</v>
      </c>
      <c r="D132" s="0" t="s">
        <v>23</v>
      </c>
      <c r="E132" s="0" t="s">
        <v>24</v>
      </c>
      <c r="F132" s="0" t="n">
        <v>15</v>
      </c>
      <c r="G132" s="0" t="n">
        <v>0.00186117</v>
      </c>
      <c r="H132" s="0" t="n">
        <f aca="false">G132*0.5/4/PI()</f>
        <v>7.40536013585857E-005</v>
      </c>
    </row>
    <row r="133" customFormat="false" ht="12.8" hidden="false" customHeight="false" outlineLevel="0" collapsed="false">
      <c r="A133" s="0" t="s">
        <v>2</v>
      </c>
      <c r="B133" s="0" t="s">
        <v>3</v>
      </c>
      <c r="C133" s="0" t="s">
        <v>22</v>
      </c>
      <c r="D133" s="0" t="s">
        <v>23</v>
      </c>
      <c r="E133" s="0" t="s">
        <v>24</v>
      </c>
      <c r="F133" s="0" t="n">
        <v>16</v>
      </c>
      <c r="G133" s="0" t="n">
        <v>0.00138501</v>
      </c>
      <c r="H133" s="0" t="n">
        <f aca="false">G133*0.5/4/PI()</f>
        <v>5.51077969329265E-005</v>
      </c>
    </row>
    <row r="134" customFormat="false" ht="12.8" hidden="false" customHeight="false" outlineLevel="0" collapsed="false">
      <c r="A134" s="0" t="s">
        <v>2</v>
      </c>
      <c r="B134" s="0" t="s">
        <v>3</v>
      </c>
      <c r="C134" s="0" t="s">
        <v>22</v>
      </c>
      <c r="D134" s="0" t="s">
        <v>23</v>
      </c>
      <c r="E134" s="0" t="s">
        <v>24</v>
      </c>
      <c r="F134" s="0" t="n">
        <v>17</v>
      </c>
      <c r="G134" s="0" t="n">
        <v>0.00103284</v>
      </c>
      <c r="H134" s="0" t="n">
        <f aca="false">G134*0.5/4/PI()</f>
        <v>4.10953978557583E-005</v>
      </c>
    </row>
    <row r="135" customFormat="false" ht="12.8" hidden="false" customHeight="false" outlineLevel="0" collapsed="false">
      <c r="A135" s="0" t="s">
        <v>2</v>
      </c>
      <c r="B135" s="0" t="s">
        <v>3</v>
      </c>
      <c r="C135" s="0" t="s">
        <v>22</v>
      </c>
      <c r="D135" s="0" t="s">
        <v>23</v>
      </c>
      <c r="E135" s="0" t="s">
        <v>24</v>
      </c>
      <c r="F135" s="0" t="n">
        <v>18</v>
      </c>
      <c r="G135" s="0" t="n">
        <v>0.000771694</v>
      </c>
      <c r="H135" s="0" t="n">
        <f aca="false">G135*0.5/4/PI()</f>
        <v>3.07047286635893E-005</v>
      </c>
    </row>
    <row r="136" customFormat="false" ht="12.8" hidden="false" customHeight="false" outlineLevel="0" collapsed="false">
      <c r="A136" s="0" t="s">
        <v>2</v>
      </c>
      <c r="B136" s="0" t="s">
        <v>3</v>
      </c>
      <c r="C136" s="0" t="s">
        <v>22</v>
      </c>
      <c r="D136" s="0" t="s">
        <v>23</v>
      </c>
      <c r="E136" s="0" t="s">
        <v>24</v>
      </c>
      <c r="F136" s="0" t="n">
        <v>19</v>
      </c>
      <c r="G136" s="0" t="n">
        <v>0.000577583</v>
      </c>
      <c r="H136" s="0" t="n">
        <f aca="false">G136*0.5/4/PI()</f>
        <v>2.29812973739615E-005</v>
      </c>
    </row>
    <row r="137" customFormat="false" ht="12.8" hidden="false" customHeight="false" outlineLevel="0" collapsed="false">
      <c r="J137" s="0" t="s">
        <v>8</v>
      </c>
    </row>
    <row r="138" customFormat="false" ht="12.8" hidden="false" customHeight="false" outlineLevel="0" collapsed="false">
      <c r="J138" s="0" t="s">
        <v>25</v>
      </c>
    </row>
    <row r="139" customFormat="false" ht="12.8" hidden="false" customHeight="false" outlineLevel="0" collapsed="false">
      <c r="A139" s="0" t="s">
        <v>26</v>
      </c>
      <c r="J139" s="0" t="s">
        <v>11</v>
      </c>
    </row>
    <row r="140" customFormat="false" ht="12.8" hidden="false" customHeight="false" outlineLevel="0" collapsed="false">
      <c r="A140" s="0" t="s">
        <v>2</v>
      </c>
      <c r="B140" s="0" t="s">
        <v>3</v>
      </c>
      <c r="C140" s="0" t="n">
        <v>0</v>
      </c>
      <c r="D140" s="0" t="s">
        <v>4</v>
      </c>
      <c r="E140" s="0" t="n">
        <v>0.107612</v>
      </c>
      <c r="F140" s="0" t="s">
        <v>5</v>
      </c>
      <c r="G140" s="0" t="n">
        <v>0.00178198</v>
      </c>
      <c r="H140" s="0" t="s">
        <v>6</v>
      </c>
      <c r="I140" s="0" t="n">
        <v>0.000191762</v>
      </c>
      <c r="J140" s="3" t="n">
        <f aca="false">I140/E5</f>
        <v>0.000418890964098867</v>
      </c>
    </row>
    <row r="141" customFormat="false" ht="12.8" hidden="false" customHeight="false" outlineLevel="0" collapsed="false">
      <c r="A141" s="0" t="s">
        <v>2</v>
      </c>
      <c r="B141" s="0" t="s">
        <v>3</v>
      </c>
      <c r="C141" s="0" t="n">
        <v>1</v>
      </c>
      <c r="D141" s="0" t="s">
        <v>4</v>
      </c>
      <c r="E141" s="0" t="n">
        <v>0.10774</v>
      </c>
      <c r="F141" s="0" t="s">
        <v>5</v>
      </c>
      <c r="G141" s="0" t="n">
        <v>0.00179238</v>
      </c>
      <c r="H141" s="0" t="s">
        <v>6</v>
      </c>
      <c r="I141" s="0" t="n">
        <v>0.00019311</v>
      </c>
      <c r="J141" s="3" t="n">
        <f aca="false">I141/E6</f>
        <v>0.000615910134721372</v>
      </c>
    </row>
    <row r="142" customFormat="false" ht="12.8" hidden="false" customHeight="false" outlineLevel="0" collapsed="false">
      <c r="A142" s="0" t="s">
        <v>2</v>
      </c>
      <c r="B142" s="0" t="s">
        <v>3</v>
      </c>
      <c r="C142" s="0" t="n">
        <v>2</v>
      </c>
      <c r="D142" s="0" t="s">
        <v>4</v>
      </c>
      <c r="E142" s="0" t="n">
        <v>0.093714</v>
      </c>
      <c r="F142" s="0" t="s">
        <v>5</v>
      </c>
      <c r="G142" s="0" t="n">
        <v>0.00194486</v>
      </c>
      <c r="H142" s="0" t="s">
        <v>6</v>
      </c>
      <c r="I142" s="0" t="n">
        <v>0.000182261</v>
      </c>
      <c r="J142" s="3" t="n">
        <f aca="false">I142/E7</f>
        <v>0.000802212167360628</v>
      </c>
    </row>
    <row r="143" customFormat="false" ht="12.8" hidden="false" customHeight="false" outlineLevel="0" collapsed="false">
      <c r="A143" s="0" t="s">
        <v>2</v>
      </c>
      <c r="B143" s="0" t="s">
        <v>3</v>
      </c>
      <c r="C143" s="0" t="n">
        <v>3</v>
      </c>
      <c r="D143" s="0" t="s">
        <v>4</v>
      </c>
      <c r="E143" s="0" t="n">
        <v>0.0782093</v>
      </c>
      <c r="F143" s="0" t="s">
        <v>5</v>
      </c>
      <c r="G143" s="0" t="n">
        <v>0.00212233</v>
      </c>
      <c r="H143" s="0" t="s">
        <v>6</v>
      </c>
      <c r="I143" s="0" t="n">
        <v>0.000165986</v>
      </c>
      <c r="J143" s="3" t="n">
        <f aca="false">I143/E8</f>
        <v>0.000985852418511831</v>
      </c>
    </row>
    <row r="144" customFormat="false" ht="12.8" hidden="false" customHeight="false" outlineLevel="0" collapsed="false">
      <c r="A144" s="0" t="s">
        <v>2</v>
      </c>
      <c r="B144" s="0" t="s">
        <v>3</v>
      </c>
      <c r="C144" s="0" t="n">
        <v>4</v>
      </c>
      <c r="D144" s="0" t="s">
        <v>4</v>
      </c>
      <c r="E144" s="0" t="n">
        <v>0.0642995</v>
      </c>
      <c r="F144" s="0" t="s">
        <v>5</v>
      </c>
      <c r="G144" s="0" t="n">
        <v>0.00236002</v>
      </c>
      <c r="H144" s="0" t="s">
        <v>6</v>
      </c>
      <c r="I144" s="0" t="n">
        <v>0.000151748</v>
      </c>
      <c r="J144" s="3" t="n">
        <f aca="false">I144/E9</f>
        <v>0.00120097503838422</v>
      </c>
    </row>
    <row r="145" customFormat="false" ht="12.8" hidden="false" customHeight="false" outlineLevel="0" collapsed="false">
      <c r="A145" s="0" t="s">
        <v>2</v>
      </c>
      <c r="B145" s="0" t="s">
        <v>3</v>
      </c>
      <c r="C145" s="0" t="n">
        <v>5</v>
      </c>
      <c r="D145" s="0" t="s">
        <v>4</v>
      </c>
      <c r="E145" s="0" t="n">
        <v>0.052074</v>
      </c>
      <c r="F145" s="0" t="s">
        <v>5</v>
      </c>
      <c r="G145" s="0" t="n">
        <v>0.00264812</v>
      </c>
      <c r="H145" s="0" t="s">
        <v>6</v>
      </c>
      <c r="I145" s="0" t="n">
        <v>0.000137898</v>
      </c>
      <c r="J145" s="3" t="n">
        <f aca="false">I145/E10</f>
        <v>0.00144243110173419</v>
      </c>
    </row>
    <row r="146" customFormat="false" ht="12.8" hidden="false" customHeight="false" outlineLevel="0" collapsed="false">
      <c r="A146" s="0" t="s">
        <v>2</v>
      </c>
      <c r="B146" s="0" t="s">
        <v>3</v>
      </c>
      <c r="C146" s="0" t="n">
        <v>6</v>
      </c>
      <c r="D146" s="0" t="s">
        <v>4</v>
      </c>
      <c r="E146" s="0" t="n">
        <v>0.0417679</v>
      </c>
      <c r="F146" s="0" t="s">
        <v>5</v>
      </c>
      <c r="G146" s="0" t="n">
        <v>0.00295514</v>
      </c>
      <c r="H146" s="0" t="s">
        <v>6</v>
      </c>
      <c r="I146" s="0" t="n">
        <v>0.00012343</v>
      </c>
      <c r="J146" s="3" t="n">
        <f aca="false">I146/E11</f>
        <v>0.00169503861661338</v>
      </c>
    </row>
    <row r="147" customFormat="false" ht="12.8" hidden="false" customHeight="false" outlineLevel="0" collapsed="false">
      <c r="A147" s="0" t="s">
        <v>2</v>
      </c>
      <c r="B147" s="0" t="s">
        <v>3</v>
      </c>
      <c r="C147" s="0" t="n">
        <v>7</v>
      </c>
      <c r="D147" s="0" t="s">
        <v>4</v>
      </c>
      <c r="E147" s="0" t="n">
        <v>0.033494</v>
      </c>
      <c r="F147" s="0" t="s">
        <v>5</v>
      </c>
      <c r="G147" s="0" t="n">
        <v>0.00327441</v>
      </c>
      <c r="H147" s="0" t="s">
        <v>6</v>
      </c>
      <c r="I147" s="0" t="n">
        <v>0.000109673</v>
      </c>
      <c r="J147" s="3" t="n">
        <f aca="false">I147/E12</f>
        <v>0.00196924209505683</v>
      </c>
    </row>
    <row r="148" customFormat="false" ht="12.8" hidden="false" customHeight="false" outlineLevel="0" collapsed="false">
      <c r="A148" s="0" t="s">
        <v>2</v>
      </c>
      <c r="B148" s="0" t="s">
        <v>3</v>
      </c>
      <c r="C148" s="0" t="n">
        <v>8</v>
      </c>
      <c r="D148" s="0" t="s">
        <v>4</v>
      </c>
      <c r="E148" s="0" t="n">
        <v>0.0266708</v>
      </c>
      <c r="F148" s="0" t="s">
        <v>5</v>
      </c>
      <c r="G148" s="0" t="n">
        <v>0.003782</v>
      </c>
      <c r="H148" s="0" t="s">
        <v>6</v>
      </c>
      <c r="I148" s="0" t="n">
        <v>0.000100869</v>
      </c>
      <c r="J148" s="3" t="n">
        <f aca="false">I148/E13</f>
        <v>0.00236163562506585</v>
      </c>
    </row>
    <row r="149" customFormat="false" ht="12.8" hidden="false" customHeight="false" outlineLevel="0" collapsed="false">
      <c r="A149" s="0" t="s">
        <v>2</v>
      </c>
      <c r="B149" s="0" t="s">
        <v>3</v>
      </c>
      <c r="C149" s="0" t="n">
        <v>9</v>
      </c>
      <c r="D149" s="0" t="s">
        <v>4</v>
      </c>
      <c r="E149" s="0" t="n">
        <v>0.0213116</v>
      </c>
      <c r="F149" s="0" t="s">
        <v>5</v>
      </c>
      <c r="G149" s="0" t="n">
        <v>0.00417052</v>
      </c>
      <c r="H149" s="0" t="s">
        <v>6</v>
      </c>
      <c r="I149" s="2" t="n">
        <v>8.88805E-005</v>
      </c>
      <c r="J149" s="3" t="n">
        <f aca="false">I149/E14</f>
        <v>0.0027016909791143</v>
      </c>
    </row>
    <row r="150" customFormat="false" ht="12.8" hidden="false" customHeight="false" outlineLevel="0" collapsed="false">
      <c r="A150" s="0" t="s">
        <v>2</v>
      </c>
      <c r="B150" s="0" t="s">
        <v>3</v>
      </c>
      <c r="C150" s="0" t="n">
        <v>10</v>
      </c>
      <c r="D150" s="0" t="s">
        <v>4</v>
      </c>
      <c r="E150" s="0" t="n">
        <v>0.0169138</v>
      </c>
      <c r="F150" s="0" t="s">
        <v>5</v>
      </c>
      <c r="G150" s="0" t="n">
        <v>0.00459592</v>
      </c>
      <c r="H150" s="0" t="s">
        <v>6</v>
      </c>
      <c r="I150" s="2" t="n">
        <v>7.77346E-005</v>
      </c>
      <c r="J150" s="3" t="n">
        <f aca="false">I150/E15</f>
        <v>0.00306791802004112</v>
      </c>
    </row>
    <row r="151" customFormat="false" ht="12.8" hidden="false" customHeight="false" outlineLevel="0" collapsed="false">
      <c r="A151" s="0" t="s">
        <v>2</v>
      </c>
      <c r="B151" s="0" t="s">
        <v>3</v>
      </c>
      <c r="C151" s="0" t="n">
        <v>11</v>
      </c>
      <c r="D151" s="0" t="s">
        <v>4</v>
      </c>
      <c r="E151" s="0" t="n">
        <v>0.0134287</v>
      </c>
      <c r="F151" s="0" t="s">
        <v>5</v>
      </c>
      <c r="G151" s="0" t="n">
        <v>0.00519537</v>
      </c>
      <c r="H151" s="0" t="s">
        <v>6</v>
      </c>
      <c r="I151" s="2" t="n">
        <v>6.97672E-005</v>
      </c>
      <c r="J151" s="3" t="n">
        <f aca="false">I151/E16</f>
        <v>0.00356360553078247</v>
      </c>
    </row>
    <row r="152" customFormat="false" ht="12.8" hidden="false" customHeight="false" outlineLevel="0" collapsed="false">
      <c r="A152" s="0" t="s">
        <v>2</v>
      </c>
      <c r="B152" s="0" t="s">
        <v>3</v>
      </c>
      <c r="C152" s="0" t="n">
        <v>12</v>
      </c>
      <c r="D152" s="0" t="s">
        <v>4</v>
      </c>
      <c r="E152" s="0" t="n">
        <v>0.010631</v>
      </c>
      <c r="F152" s="0" t="s">
        <v>5</v>
      </c>
      <c r="G152" s="0" t="n">
        <v>0.00593028</v>
      </c>
      <c r="H152" s="0" t="s">
        <v>6</v>
      </c>
      <c r="I152" s="2" t="n">
        <v>6.30449E-005</v>
      </c>
      <c r="J152" s="3" t="n">
        <f aca="false">I152/E17</f>
        <v>0.00415934790927204</v>
      </c>
    </row>
    <row r="153" customFormat="false" ht="12.8" hidden="false" customHeight="false" outlineLevel="0" collapsed="false">
      <c r="A153" s="0" t="s">
        <v>2</v>
      </c>
      <c r="B153" s="0" t="s">
        <v>3</v>
      </c>
      <c r="C153" s="0" t="n">
        <v>13</v>
      </c>
      <c r="D153" s="0" t="s">
        <v>4</v>
      </c>
      <c r="E153" s="0" t="n">
        <v>0.00833677</v>
      </c>
      <c r="F153" s="0" t="s">
        <v>5</v>
      </c>
      <c r="G153" s="0" t="n">
        <v>0.00648395</v>
      </c>
      <c r="H153" s="0" t="s">
        <v>6</v>
      </c>
      <c r="I153" s="2" t="n">
        <v>5.40552E-005</v>
      </c>
      <c r="J153" s="3" t="n">
        <f aca="false">I153/E18</f>
        <v>0.00459774260221657</v>
      </c>
    </row>
    <row r="154" customFormat="false" ht="12.8" hidden="false" customHeight="false" outlineLevel="0" collapsed="false">
      <c r="A154" s="0" t="s">
        <v>2</v>
      </c>
      <c r="B154" s="0" t="s">
        <v>3</v>
      </c>
      <c r="C154" s="0" t="n">
        <v>14</v>
      </c>
      <c r="D154" s="0" t="s">
        <v>4</v>
      </c>
      <c r="E154" s="0" t="n">
        <v>0.00661923</v>
      </c>
      <c r="F154" s="0" t="s">
        <v>5</v>
      </c>
      <c r="G154" s="0" t="n">
        <v>0.00741426</v>
      </c>
      <c r="H154" s="0" t="s">
        <v>6</v>
      </c>
      <c r="I154" s="2" t="n">
        <v>4.90767E-005</v>
      </c>
      <c r="J154" s="3" t="n">
        <f aca="false">I154/E19</f>
        <v>0.00538599481338161</v>
      </c>
    </row>
    <row r="155" customFormat="false" ht="12.8" hidden="false" customHeight="false" outlineLevel="0" collapsed="false">
      <c r="A155" s="0" t="s">
        <v>2</v>
      </c>
      <c r="B155" s="0" t="s">
        <v>3</v>
      </c>
      <c r="C155" s="0" t="n">
        <v>15</v>
      </c>
      <c r="D155" s="0" t="s">
        <v>4</v>
      </c>
      <c r="E155" s="0" t="n">
        <v>0.00519941</v>
      </c>
      <c r="F155" s="0" t="s">
        <v>5</v>
      </c>
      <c r="G155" s="0" t="n">
        <v>0.00834595</v>
      </c>
      <c r="H155" s="0" t="s">
        <v>6</v>
      </c>
      <c r="I155" s="2" t="n">
        <v>4.3394E-005</v>
      </c>
      <c r="J155" s="3" t="n">
        <f aca="false">I155/E20</f>
        <v>0.00617516557139564</v>
      </c>
    </row>
    <row r="156" customFormat="false" ht="12.8" hidden="false" customHeight="false" outlineLevel="0" collapsed="false">
      <c r="A156" s="0" t="s">
        <v>2</v>
      </c>
      <c r="B156" s="0" t="s">
        <v>3</v>
      </c>
      <c r="C156" s="0" t="n">
        <v>16</v>
      </c>
      <c r="D156" s="0" t="s">
        <v>4</v>
      </c>
      <c r="E156" s="0" t="n">
        <v>0.00407699</v>
      </c>
      <c r="F156" s="0" t="s">
        <v>5</v>
      </c>
      <c r="G156" s="0" t="n">
        <v>0.00877215</v>
      </c>
      <c r="H156" s="0" t="s">
        <v>6</v>
      </c>
      <c r="I156" s="2" t="n">
        <v>3.5764E-005</v>
      </c>
      <c r="J156" s="3" t="n">
        <f aca="false">I156/E21</f>
        <v>0.00659512907562343</v>
      </c>
    </row>
    <row r="157" customFormat="false" ht="12.8" hidden="false" customHeight="false" outlineLevel="0" collapsed="false">
      <c r="A157" s="0" t="s">
        <v>2</v>
      </c>
      <c r="B157" s="0" t="s">
        <v>3</v>
      </c>
      <c r="C157" s="0" t="n">
        <v>17</v>
      </c>
      <c r="D157" s="0" t="s">
        <v>4</v>
      </c>
      <c r="E157" s="0" t="n">
        <v>0.00314459</v>
      </c>
      <c r="F157" s="0" t="s">
        <v>5</v>
      </c>
      <c r="G157" s="0" t="n">
        <v>0.0102375</v>
      </c>
      <c r="H157" s="0" t="s">
        <v>6</v>
      </c>
      <c r="I157" s="2" t="n">
        <v>3.21928E-005</v>
      </c>
      <c r="J157" s="3" t="n">
        <f aca="false">I157/E22</f>
        <v>0.00775285498918692</v>
      </c>
    </row>
    <row r="158" customFormat="false" ht="12.8" hidden="false" customHeight="false" outlineLevel="0" collapsed="false">
      <c r="A158" s="0" t="s">
        <v>2</v>
      </c>
      <c r="B158" s="0" t="s">
        <v>3</v>
      </c>
      <c r="C158" s="0" t="n">
        <v>18</v>
      </c>
      <c r="D158" s="0" t="s">
        <v>4</v>
      </c>
      <c r="E158" s="0" t="n">
        <v>0.00238638</v>
      </c>
      <c r="F158" s="0" t="s">
        <v>5</v>
      </c>
      <c r="G158" s="0" t="n">
        <v>0.0116311</v>
      </c>
      <c r="H158" s="0" t="s">
        <v>6</v>
      </c>
      <c r="I158" s="2" t="n">
        <v>2.77562E-005</v>
      </c>
      <c r="J158" s="3" t="n">
        <f aca="false">I158/E23</f>
        <v>0.00888039263364005</v>
      </c>
    </row>
    <row r="159" customFormat="false" ht="12.8" hidden="false" customHeight="false" outlineLevel="0" collapsed="false">
      <c r="A159" s="0" t="s">
        <v>2</v>
      </c>
      <c r="B159" s="0" t="s">
        <v>3</v>
      </c>
      <c r="C159" s="0" t="n">
        <v>19</v>
      </c>
      <c r="D159" s="0" t="s">
        <v>4</v>
      </c>
      <c r="E159" s="0" t="n">
        <v>0.001734</v>
      </c>
      <c r="F159" s="0" t="s">
        <v>5</v>
      </c>
      <c r="G159" s="0" t="n">
        <v>0.0133988</v>
      </c>
      <c r="H159" s="0" t="s">
        <v>6</v>
      </c>
      <c r="I159" s="2" t="n">
        <v>2.32334E-005</v>
      </c>
      <c r="J159" s="3" t="n">
        <f aca="false">I159/E24</f>
        <v>0.0102457201823939</v>
      </c>
    </row>
    <row r="161" customFormat="false" ht="12.8" hidden="false" customHeight="false" outlineLevel="0" collapsed="false">
      <c r="A161" s="0" t="s">
        <v>27</v>
      </c>
    </row>
    <row r="162" customFormat="false" ht="12.8" hidden="false" customHeight="false" outlineLevel="0" collapsed="false">
      <c r="A162" s="0" t="s">
        <v>3</v>
      </c>
      <c r="B162" s="0" t="n">
        <v>0</v>
      </c>
      <c r="C162" s="0" t="n">
        <f aca="false">G117+E140</f>
        <v>0.459032</v>
      </c>
    </row>
    <row r="163" customFormat="false" ht="12.8" hidden="false" customHeight="false" outlineLevel="0" collapsed="false">
      <c r="A163" s="0" t="s">
        <v>3</v>
      </c>
      <c r="B163" s="0" t="n">
        <v>1</v>
      </c>
      <c r="C163" s="0" t="n">
        <f aca="false">G118+E141</f>
        <v>0.31389</v>
      </c>
    </row>
    <row r="164" customFormat="false" ht="12.8" hidden="false" customHeight="false" outlineLevel="0" collapsed="false">
      <c r="A164" s="0" t="s">
        <v>3</v>
      </c>
      <c r="B164" s="0" t="n">
        <v>2</v>
      </c>
      <c r="C164" s="0" t="n">
        <f aca="false">G119+E142</f>
        <v>0.227397</v>
      </c>
    </row>
    <row r="165" customFormat="false" ht="12.8" hidden="false" customHeight="false" outlineLevel="0" collapsed="false">
      <c r="A165" s="0" t="s">
        <v>3</v>
      </c>
      <c r="B165" s="0" t="n">
        <v>3</v>
      </c>
      <c r="C165" s="0" t="n">
        <f aca="false">G120+E143</f>
        <v>0.1683578</v>
      </c>
    </row>
    <row r="166" customFormat="false" ht="12.8" hidden="false" customHeight="false" outlineLevel="0" collapsed="false">
      <c r="A166" s="0" t="s">
        <v>3</v>
      </c>
      <c r="B166" s="0" t="n">
        <v>4</v>
      </c>
      <c r="C166" s="0" t="n">
        <f aca="false">G121+E144</f>
        <v>0.1265385</v>
      </c>
    </row>
    <row r="167" customFormat="false" ht="12.8" hidden="false" customHeight="false" outlineLevel="0" collapsed="false">
      <c r="A167" s="0" t="s">
        <v>3</v>
      </c>
      <c r="B167" s="0" t="n">
        <v>5</v>
      </c>
      <c r="C167" s="0" t="n">
        <f aca="false">G122+E145</f>
        <v>0.0957398</v>
      </c>
    </row>
    <row r="168" customFormat="false" ht="12.8" hidden="false" customHeight="false" outlineLevel="0" collapsed="false">
      <c r="A168" s="0" t="s">
        <v>3</v>
      </c>
      <c r="B168" s="0" t="n">
        <v>6</v>
      </c>
      <c r="C168" s="0" t="n">
        <f aca="false">G123+E146</f>
        <v>0.0727683</v>
      </c>
    </row>
    <row r="169" customFormat="false" ht="12.8" hidden="false" customHeight="false" outlineLevel="0" collapsed="false">
      <c r="A169" s="0" t="s">
        <v>3</v>
      </c>
      <c r="B169" s="0" t="n">
        <v>7</v>
      </c>
      <c r="C169" s="0" t="n">
        <f aca="false">G124+E147</f>
        <v>0.0557059</v>
      </c>
    </row>
    <row r="170" customFormat="false" ht="12.8" hidden="false" customHeight="false" outlineLevel="0" collapsed="false">
      <c r="A170" s="0" t="s">
        <v>3</v>
      </c>
      <c r="B170" s="0" t="n">
        <v>8</v>
      </c>
      <c r="C170" s="0" t="n">
        <f aca="false">G125+E148</f>
        <v>0.0427036</v>
      </c>
    </row>
    <row r="171" customFormat="false" ht="12.8" hidden="false" customHeight="false" outlineLevel="0" collapsed="false">
      <c r="A171" s="0" t="s">
        <v>3</v>
      </c>
      <c r="B171" s="0" t="n">
        <v>9</v>
      </c>
      <c r="C171" s="0" t="n">
        <f aca="false">G126+E149</f>
        <v>0.0329548</v>
      </c>
    </row>
    <row r="172" customFormat="false" ht="12.8" hidden="false" customHeight="false" outlineLevel="0" collapsed="false">
      <c r="A172" s="0" t="s">
        <v>3</v>
      </c>
      <c r="B172" s="0" t="n">
        <v>10</v>
      </c>
      <c r="C172" s="0" t="n">
        <f aca="false">G127+E150</f>
        <v>0.02541259</v>
      </c>
    </row>
    <row r="173" customFormat="false" ht="12.8" hidden="false" customHeight="false" outlineLevel="0" collapsed="false">
      <c r="A173" s="0" t="s">
        <v>3</v>
      </c>
      <c r="B173" s="0" t="n">
        <v>11</v>
      </c>
      <c r="C173" s="0" t="n">
        <f aca="false">G128+E151</f>
        <v>0.01965938</v>
      </c>
    </row>
    <row r="174" customFormat="false" ht="12.8" hidden="false" customHeight="false" outlineLevel="0" collapsed="false">
      <c r="A174" s="0" t="s">
        <v>3</v>
      </c>
      <c r="B174" s="0" t="n">
        <v>12</v>
      </c>
      <c r="C174" s="0" t="n">
        <f aca="false">G129+E152</f>
        <v>0.01521616</v>
      </c>
    </row>
    <row r="175" customFormat="false" ht="12.8" hidden="false" customHeight="false" outlineLevel="0" collapsed="false">
      <c r="A175" s="0" t="s">
        <v>3</v>
      </c>
      <c r="B175" s="0" t="n">
        <v>13</v>
      </c>
      <c r="C175" s="0" t="n">
        <f aca="false">G130+E153</f>
        <v>0.01172216</v>
      </c>
    </row>
    <row r="176" customFormat="false" ht="12.8" hidden="false" customHeight="false" outlineLevel="0" collapsed="false">
      <c r="A176" s="0" t="s">
        <v>3</v>
      </c>
      <c r="B176" s="0" t="n">
        <v>14</v>
      </c>
      <c r="C176" s="0" t="n">
        <f aca="false">G131+E154</f>
        <v>0.0091261</v>
      </c>
    </row>
    <row r="177" customFormat="false" ht="12.8" hidden="false" customHeight="false" outlineLevel="0" collapsed="false">
      <c r="A177" s="0" t="s">
        <v>3</v>
      </c>
      <c r="B177" s="0" t="n">
        <v>15</v>
      </c>
      <c r="C177" s="0" t="n">
        <f aca="false">G132+E155</f>
        <v>0.00706058</v>
      </c>
    </row>
    <row r="178" customFormat="false" ht="12.8" hidden="false" customHeight="false" outlineLevel="0" collapsed="false">
      <c r="A178" s="0" t="s">
        <v>3</v>
      </c>
      <c r="B178" s="0" t="n">
        <v>16</v>
      </c>
      <c r="C178" s="0" t="n">
        <f aca="false">G133+E156</f>
        <v>0.005462</v>
      </c>
    </row>
    <row r="179" customFormat="false" ht="12.8" hidden="false" customHeight="false" outlineLevel="0" collapsed="false">
      <c r="A179" s="0" t="s">
        <v>3</v>
      </c>
      <c r="B179" s="0" t="n">
        <v>17</v>
      </c>
      <c r="C179" s="0" t="n">
        <f aca="false">G134+E157</f>
        <v>0.00417743</v>
      </c>
    </row>
    <row r="180" customFormat="false" ht="12.8" hidden="false" customHeight="false" outlineLevel="0" collapsed="false">
      <c r="A180" s="0" t="s">
        <v>3</v>
      </c>
      <c r="B180" s="0" t="n">
        <v>18</v>
      </c>
      <c r="C180" s="0" t="n">
        <f aca="false">G135+E158</f>
        <v>0.003158074</v>
      </c>
    </row>
    <row r="181" customFormat="false" ht="12.8" hidden="false" customHeight="false" outlineLevel="0" collapsed="false">
      <c r="A181" s="0" t="s">
        <v>3</v>
      </c>
      <c r="B181" s="0" t="n">
        <v>19</v>
      </c>
      <c r="C181" s="0" t="n">
        <f aca="false">G136+E159</f>
        <v>0.002311583</v>
      </c>
    </row>
    <row r="183" customFormat="false" ht="12.8" hidden="false" customHeight="false" outlineLevel="0" collapsed="false">
      <c r="A183" s="0" t="s">
        <v>28</v>
      </c>
    </row>
    <row r="184" customFormat="false" ht="12.8" hidden="false" customHeight="false" outlineLevel="0" collapsed="false">
      <c r="A184" s="0" t="s">
        <v>2</v>
      </c>
      <c r="B184" s="0" t="s">
        <v>3</v>
      </c>
      <c r="C184" s="0" t="s">
        <v>22</v>
      </c>
      <c r="D184" s="0" t="s">
        <v>23</v>
      </c>
      <c r="E184" s="0" t="s">
        <v>24</v>
      </c>
      <c r="F184" s="0" t="n">
        <v>0</v>
      </c>
      <c r="G184" s="0" t="n">
        <v>-0.0312898</v>
      </c>
      <c r="H184" s="0" t="s">
        <v>6</v>
      </c>
      <c r="I184" s="2" t="n">
        <v>3.42804E-005</v>
      </c>
    </row>
    <row r="185" customFormat="false" ht="12.8" hidden="false" customHeight="false" outlineLevel="0" collapsed="false">
      <c r="A185" s="0" t="s">
        <v>2</v>
      </c>
      <c r="B185" s="0" t="s">
        <v>3</v>
      </c>
      <c r="C185" s="0" t="s">
        <v>22</v>
      </c>
      <c r="D185" s="0" t="s">
        <v>23</v>
      </c>
      <c r="E185" s="0" t="s">
        <v>24</v>
      </c>
      <c r="F185" s="0" t="n">
        <v>1</v>
      </c>
      <c r="G185" s="0" t="n">
        <v>-0.0405972</v>
      </c>
      <c r="H185" s="0" t="s">
        <v>6</v>
      </c>
      <c r="I185" s="2" t="n">
        <v>3.46361E-005</v>
      </c>
    </row>
    <row r="186" customFormat="false" ht="12.8" hidden="false" customHeight="false" outlineLevel="0" collapsed="false">
      <c r="A186" s="0" t="s">
        <v>2</v>
      </c>
      <c r="B186" s="0" t="s">
        <v>3</v>
      </c>
      <c r="C186" s="0" t="s">
        <v>22</v>
      </c>
      <c r="D186" s="0" t="s">
        <v>23</v>
      </c>
      <c r="E186" s="0" t="s">
        <v>24</v>
      </c>
      <c r="F186" s="0" t="n">
        <v>2</v>
      </c>
      <c r="G186" s="0" t="n">
        <v>-0.0298987</v>
      </c>
      <c r="H186" s="0" t="s">
        <v>6</v>
      </c>
      <c r="I186" s="2" t="n">
        <v>3.20886E-005</v>
      </c>
    </row>
    <row r="187" customFormat="false" ht="12.8" hidden="false" customHeight="false" outlineLevel="0" collapsed="false">
      <c r="A187" s="0" t="s">
        <v>2</v>
      </c>
      <c r="B187" s="0" t="s">
        <v>3</v>
      </c>
      <c r="C187" s="0" t="s">
        <v>22</v>
      </c>
      <c r="D187" s="0" t="s">
        <v>23</v>
      </c>
      <c r="E187" s="0" t="s">
        <v>24</v>
      </c>
      <c r="F187" s="0" t="n">
        <v>3</v>
      </c>
      <c r="G187" s="0" t="n">
        <v>-0.0194024</v>
      </c>
      <c r="H187" s="0" t="s">
        <v>6</v>
      </c>
      <c r="I187" s="2" t="n">
        <v>2.8473E-005</v>
      </c>
    </row>
    <row r="188" customFormat="false" ht="12.8" hidden="false" customHeight="false" outlineLevel="0" collapsed="false">
      <c r="A188" s="0" t="s">
        <v>2</v>
      </c>
      <c r="B188" s="0" t="s">
        <v>3</v>
      </c>
      <c r="C188" s="0" t="s">
        <v>22</v>
      </c>
      <c r="D188" s="0" t="s">
        <v>23</v>
      </c>
      <c r="E188" s="0" t="s">
        <v>24</v>
      </c>
      <c r="F188" s="0" t="n">
        <v>4</v>
      </c>
      <c r="G188" s="0" t="n">
        <v>-0.0114303</v>
      </c>
      <c r="H188" s="0" t="s">
        <v>6</v>
      </c>
      <c r="I188" s="2" t="n">
        <v>2.44902E-005</v>
      </c>
    </row>
    <row r="189" customFormat="false" ht="12.8" hidden="false" customHeight="false" outlineLevel="0" collapsed="false">
      <c r="A189" s="0" t="s">
        <v>2</v>
      </c>
      <c r="B189" s="0" t="s">
        <v>3</v>
      </c>
      <c r="C189" s="0" t="s">
        <v>22</v>
      </c>
      <c r="D189" s="0" t="s">
        <v>23</v>
      </c>
      <c r="E189" s="0" t="s">
        <v>24</v>
      </c>
      <c r="F189" s="0" t="n">
        <v>5</v>
      </c>
      <c r="G189" s="0" t="n">
        <v>-0.00591896</v>
      </c>
      <c r="H189" s="0" t="s">
        <v>6</v>
      </c>
      <c r="I189" s="2" t="n">
        <v>2.09045E-005</v>
      </c>
    </row>
    <row r="190" customFormat="false" ht="12.8" hidden="false" customHeight="false" outlineLevel="0" collapsed="false">
      <c r="A190" s="0" t="s">
        <v>2</v>
      </c>
      <c r="B190" s="0" t="s">
        <v>3</v>
      </c>
      <c r="C190" s="0" t="s">
        <v>22</v>
      </c>
      <c r="D190" s="0" t="s">
        <v>23</v>
      </c>
      <c r="E190" s="0" t="s">
        <v>24</v>
      </c>
      <c r="F190" s="0" t="n">
        <v>6</v>
      </c>
      <c r="G190" s="0" t="n">
        <v>-0.00232957</v>
      </c>
      <c r="H190" s="0" t="s">
        <v>6</v>
      </c>
      <c r="I190" s="2" t="n">
        <v>1.78771E-005</v>
      </c>
    </row>
    <row r="191" customFormat="false" ht="12.8" hidden="false" customHeight="false" outlineLevel="0" collapsed="false">
      <c r="A191" s="0" t="s">
        <v>2</v>
      </c>
      <c r="B191" s="0" t="s">
        <v>3</v>
      </c>
      <c r="C191" s="0" t="s">
        <v>22</v>
      </c>
      <c r="D191" s="0" t="s">
        <v>23</v>
      </c>
      <c r="E191" s="0" t="s">
        <v>24</v>
      </c>
      <c r="F191" s="0" t="n">
        <v>7</v>
      </c>
      <c r="G191" s="2" t="n">
        <v>-0.000120092</v>
      </c>
      <c r="H191" s="0" t="s">
        <v>6</v>
      </c>
      <c r="I191" s="2" t="n">
        <v>1.54797E-005</v>
      </c>
    </row>
    <row r="192" customFormat="false" ht="12.8" hidden="false" customHeight="false" outlineLevel="0" collapsed="false">
      <c r="A192" s="0" t="s">
        <v>2</v>
      </c>
      <c r="B192" s="0" t="s">
        <v>3</v>
      </c>
      <c r="C192" s="0" t="s">
        <v>22</v>
      </c>
      <c r="D192" s="0" t="s">
        <v>23</v>
      </c>
      <c r="E192" s="0" t="s">
        <v>24</v>
      </c>
      <c r="F192" s="0" t="n">
        <v>8</v>
      </c>
      <c r="G192" s="0" t="n">
        <v>0.001146</v>
      </c>
      <c r="H192" s="0" t="s">
        <v>6</v>
      </c>
      <c r="I192" s="2" t="n">
        <v>1.49446E-005</v>
      </c>
    </row>
    <row r="193" customFormat="false" ht="12.8" hidden="false" customHeight="false" outlineLevel="0" collapsed="false">
      <c r="A193" s="0" t="s">
        <v>2</v>
      </c>
      <c r="B193" s="0" t="s">
        <v>3</v>
      </c>
      <c r="C193" s="0" t="s">
        <v>22</v>
      </c>
      <c r="D193" s="0" t="s">
        <v>23</v>
      </c>
      <c r="E193" s="0" t="s">
        <v>24</v>
      </c>
      <c r="F193" s="0" t="n">
        <v>9</v>
      </c>
      <c r="G193" s="0" t="n">
        <v>0.00179176</v>
      </c>
      <c r="H193" s="0" t="s">
        <v>6</v>
      </c>
      <c r="I193" s="2" t="n">
        <v>1.37785E-005</v>
      </c>
    </row>
    <row r="194" customFormat="false" ht="12.8" hidden="false" customHeight="false" outlineLevel="0" collapsed="false">
      <c r="A194" s="0" t="s">
        <v>2</v>
      </c>
      <c r="B194" s="0" t="s">
        <v>3</v>
      </c>
      <c r="C194" s="0" t="s">
        <v>22</v>
      </c>
      <c r="D194" s="0" t="s">
        <v>23</v>
      </c>
      <c r="E194" s="0" t="s">
        <v>24</v>
      </c>
      <c r="F194" s="0" t="n">
        <v>10</v>
      </c>
      <c r="G194" s="0" t="n">
        <v>0.0020457</v>
      </c>
      <c r="H194" s="0" t="s">
        <v>6</v>
      </c>
      <c r="I194" s="2" t="n">
        <v>1.34727E-005</v>
      </c>
    </row>
    <row r="195" customFormat="false" ht="12.8" hidden="false" customHeight="false" outlineLevel="0" collapsed="false">
      <c r="A195" s="0" t="s">
        <v>2</v>
      </c>
      <c r="B195" s="0" t="s">
        <v>3</v>
      </c>
      <c r="C195" s="0" t="s">
        <v>22</v>
      </c>
      <c r="D195" s="0" t="s">
        <v>23</v>
      </c>
      <c r="E195" s="0" t="s">
        <v>24</v>
      </c>
      <c r="F195" s="0" t="n">
        <v>11</v>
      </c>
      <c r="G195" s="0" t="n">
        <v>0.00206457</v>
      </c>
      <c r="H195" s="0" t="s">
        <v>6</v>
      </c>
      <c r="I195" s="2" t="n">
        <v>1.23822E-005</v>
      </c>
    </row>
    <row r="196" customFormat="false" ht="12.8" hidden="false" customHeight="false" outlineLevel="0" collapsed="false">
      <c r="A196" s="0" t="s">
        <v>2</v>
      </c>
      <c r="B196" s="0" t="s">
        <v>3</v>
      </c>
      <c r="C196" s="0" t="s">
        <v>22</v>
      </c>
      <c r="D196" s="0" t="s">
        <v>23</v>
      </c>
      <c r="E196" s="0" t="s">
        <v>24</v>
      </c>
      <c r="F196" s="0" t="n">
        <v>12</v>
      </c>
      <c r="G196" s="0" t="n">
        <v>0.00195336</v>
      </c>
      <c r="H196" s="0" t="s">
        <v>6</v>
      </c>
      <c r="I196" s="2" t="n">
        <v>1.19953E-005</v>
      </c>
    </row>
    <row r="197" customFormat="false" ht="12.8" hidden="false" customHeight="false" outlineLevel="0" collapsed="false">
      <c r="A197" s="0" t="s">
        <v>2</v>
      </c>
      <c r="B197" s="0" t="s">
        <v>3</v>
      </c>
      <c r="C197" s="0" t="s">
        <v>22</v>
      </c>
      <c r="D197" s="0" t="s">
        <v>23</v>
      </c>
      <c r="E197" s="0" t="s">
        <v>24</v>
      </c>
      <c r="F197" s="0" t="n">
        <v>13</v>
      </c>
      <c r="G197" s="2" t="n">
        <v>0.00178106</v>
      </c>
      <c r="H197" s="0" t="s">
        <v>6</v>
      </c>
      <c r="I197" s="2" t="n">
        <v>1.174E-005</v>
      </c>
    </row>
    <row r="198" customFormat="false" ht="12.8" hidden="false" customHeight="false" outlineLevel="0" collapsed="false">
      <c r="A198" s="0" t="s">
        <v>2</v>
      </c>
      <c r="B198" s="0" t="s">
        <v>3</v>
      </c>
      <c r="C198" s="0" t="s">
        <v>22</v>
      </c>
      <c r="D198" s="0" t="s">
        <v>23</v>
      </c>
      <c r="E198" s="0" t="s">
        <v>24</v>
      </c>
      <c r="F198" s="0" t="n">
        <v>14</v>
      </c>
      <c r="G198" s="0" t="n">
        <v>0.00159249</v>
      </c>
      <c r="H198" s="0" t="s">
        <v>6</v>
      </c>
      <c r="I198" s="2" t="n">
        <v>1.06337E-005</v>
      </c>
    </row>
    <row r="199" customFormat="false" ht="12.8" hidden="false" customHeight="false" outlineLevel="0" collapsed="false">
      <c r="A199" s="0" t="s">
        <v>2</v>
      </c>
      <c r="B199" s="0" t="s">
        <v>3</v>
      </c>
      <c r="C199" s="0" t="s">
        <v>22</v>
      </c>
      <c r="D199" s="0" t="s">
        <v>23</v>
      </c>
      <c r="E199" s="0" t="s">
        <v>24</v>
      </c>
      <c r="F199" s="0" t="n">
        <v>15</v>
      </c>
      <c r="G199" s="0" t="n">
        <v>0.00141725</v>
      </c>
      <c r="H199" s="0" t="s">
        <v>6</v>
      </c>
      <c r="I199" s="2" t="n">
        <v>9.69409E-006</v>
      </c>
    </row>
    <row r="200" customFormat="false" ht="12.8" hidden="false" customHeight="false" outlineLevel="0" collapsed="false">
      <c r="A200" s="0" t="s">
        <v>2</v>
      </c>
      <c r="B200" s="0" t="s">
        <v>3</v>
      </c>
      <c r="C200" s="0" t="s">
        <v>22</v>
      </c>
      <c r="D200" s="0" t="s">
        <v>23</v>
      </c>
      <c r="E200" s="0" t="s">
        <v>24</v>
      </c>
      <c r="F200" s="0" t="n">
        <v>16</v>
      </c>
      <c r="G200" s="0" t="n">
        <v>0.00127673</v>
      </c>
      <c r="H200" s="0" t="s">
        <v>6</v>
      </c>
      <c r="I200" s="2" t="n">
        <v>8.85934E-006</v>
      </c>
    </row>
    <row r="201" customFormat="false" ht="12.8" hidden="false" customHeight="false" outlineLevel="0" collapsed="false">
      <c r="A201" s="0" t="s">
        <v>2</v>
      </c>
      <c r="B201" s="0" t="s">
        <v>3</v>
      </c>
      <c r="C201" s="0" t="s">
        <v>22</v>
      </c>
      <c r="D201" s="0" t="s">
        <v>23</v>
      </c>
      <c r="E201" s="0" t="s">
        <v>24</v>
      </c>
      <c r="F201" s="0" t="n">
        <v>17</v>
      </c>
      <c r="G201" s="0" t="n">
        <v>0.00119095</v>
      </c>
      <c r="H201" s="0" t="s">
        <v>6</v>
      </c>
      <c r="I201" s="2" t="n">
        <v>7.67997E-006</v>
      </c>
    </row>
    <row r="202" customFormat="false" ht="12.8" hidden="false" customHeight="false" outlineLevel="0" collapsed="false">
      <c r="A202" s="0" t="s">
        <v>2</v>
      </c>
      <c r="B202" s="0" t="s">
        <v>3</v>
      </c>
      <c r="C202" s="0" t="s">
        <v>22</v>
      </c>
      <c r="D202" s="0" t="s">
        <v>23</v>
      </c>
      <c r="E202" s="0" t="s">
        <v>24</v>
      </c>
      <c r="F202" s="0" t="n">
        <v>18</v>
      </c>
      <c r="G202" s="0" t="n">
        <v>0.00118882</v>
      </c>
      <c r="H202" s="0" t="s">
        <v>6</v>
      </c>
      <c r="I202" s="2" t="n">
        <v>6.66085E-006</v>
      </c>
    </row>
    <row r="203" customFormat="false" ht="12.8" hidden="false" customHeight="false" outlineLevel="0" collapsed="false">
      <c r="A203" s="0" t="s">
        <v>2</v>
      </c>
      <c r="B203" s="0" t="s">
        <v>3</v>
      </c>
      <c r="C203" s="0" t="s">
        <v>22</v>
      </c>
      <c r="D203" s="0" t="s">
        <v>23</v>
      </c>
      <c r="E203" s="0" t="s">
        <v>24</v>
      </c>
      <c r="F203" s="0" t="n">
        <v>19</v>
      </c>
      <c r="G203" s="0" t="n">
        <v>0.00134741</v>
      </c>
      <c r="H203" s="0" t="s">
        <v>6</v>
      </c>
      <c r="I203" s="2" t="n">
        <v>5.8167E-006</v>
      </c>
      <c r="J203" s="0" t="n">
        <v>1</v>
      </c>
    </row>
    <row r="204" customFormat="false" ht="12.8" hidden="false" customHeight="false" outlineLevel="0" collapsed="false">
      <c r="I204" s="0" t="s">
        <v>29</v>
      </c>
      <c r="J204" s="0" t="n">
        <v>1</v>
      </c>
      <c r="K204" s="0" t="s">
        <v>8</v>
      </c>
    </row>
    <row r="205" customFormat="false" ht="12.8" hidden="false" customHeight="false" outlineLevel="0" collapsed="false">
      <c r="J205" s="0" t="s">
        <v>8</v>
      </c>
      <c r="K205" s="0" t="s">
        <v>30</v>
      </c>
    </row>
    <row r="206" customFormat="false" ht="12.8" hidden="false" customHeight="false" outlineLevel="0" collapsed="false">
      <c r="A206" s="0" t="s">
        <v>31</v>
      </c>
      <c r="J206" s="0" t="s">
        <v>30</v>
      </c>
      <c r="K206" s="0" t="s">
        <v>11</v>
      </c>
    </row>
    <row r="207" customFormat="false" ht="12.8" hidden="false" customHeight="false" outlineLevel="0" collapsed="false">
      <c r="A207" s="0" t="s">
        <v>2</v>
      </c>
      <c r="B207" s="0" t="s">
        <v>3</v>
      </c>
      <c r="C207" s="0" t="n">
        <v>0</v>
      </c>
      <c r="D207" s="0" t="s">
        <v>4</v>
      </c>
      <c r="E207" s="0" t="n">
        <v>-0.0140413</v>
      </c>
      <c r="F207" s="0" t="s">
        <v>5</v>
      </c>
      <c r="G207" s="0" t="n">
        <v>-0.00199187</v>
      </c>
      <c r="H207" s="0" t="s">
        <v>6</v>
      </c>
      <c r="I207" s="2" t="n">
        <v>2.79684E-005</v>
      </c>
      <c r="J207" s="0" t="n">
        <f aca="false">E207*$J$204+G184*$J$203</f>
        <v>-0.0453311</v>
      </c>
      <c r="K207" s="4" t="n">
        <f aca="false">I207/E5</f>
        <v>6.10950555391723E-005</v>
      </c>
    </row>
    <row r="208" customFormat="false" ht="12.8" hidden="false" customHeight="false" outlineLevel="0" collapsed="false">
      <c r="A208" s="0" t="s">
        <v>2</v>
      </c>
      <c r="B208" s="0" t="s">
        <v>3</v>
      </c>
      <c r="C208" s="0" t="n">
        <v>1</v>
      </c>
      <c r="D208" s="0" t="s">
        <v>4</v>
      </c>
      <c r="E208" s="0" t="n">
        <v>-0.0176315</v>
      </c>
      <c r="F208" s="0" t="s">
        <v>5</v>
      </c>
      <c r="G208" s="0" t="n">
        <v>-0.00180798</v>
      </c>
      <c r="H208" s="0" t="s">
        <v>6</v>
      </c>
      <c r="I208" s="2" t="n">
        <v>3.18774E-005</v>
      </c>
      <c r="J208" s="0" t="n">
        <f aca="false">E208*$J$204+G185*$J$203</f>
        <v>-0.0582287</v>
      </c>
      <c r="K208" s="4" t="n">
        <f aca="false">I208/E6</f>
        <v>0.000101670621555419</v>
      </c>
    </row>
    <row r="209" customFormat="false" ht="12.8" hidden="false" customHeight="false" outlineLevel="0" collapsed="false">
      <c r="A209" s="0" t="s">
        <v>2</v>
      </c>
      <c r="B209" s="0" t="s">
        <v>3</v>
      </c>
      <c r="C209" s="0" t="n">
        <v>2</v>
      </c>
      <c r="D209" s="0" t="s">
        <v>4</v>
      </c>
      <c r="E209" s="0" t="n">
        <v>-0.016541</v>
      </c>
      <c r="F209" s="0" t="s">
        <v>5</v>
      </c>
      <c r="G209" s="0" t="n">
        <v>-0.00186269</v>
      </c>
      <c r="H209" s="0" t="s">
        <v>6</v>
      </c>
      <c r="I209" s="2" t="n">
        <v>3.08109E-005</v>
      </c>
      <c r="J209" s="0" t="n">
        <f aca="false">E209*$J$204+G186*$J$203</f>
        <v>-0.0464397</v>
      </c>
      <c r="K209" s="4" t="n">
        <f aca="false">I209/E7</f>
        <v>0.000135612549406245</v>
      </c>
      <c r="N209" s="0" t="n">
        <f aca="false">M207/J207</f>
        <v>-0</v>
      </c>
    </row>
    <row r="210" customFormat="false" ht="12.8" hidden="false" customHeight="false" outlineLevel="0" collapsed="false">
      <c r="A210" s="0" t="s">
        <v>2</v>
      </c>
      <c r="B210" s="0" t="s">
        <v>3</v>
      </c>
      <c r="C210" s="0" t="n">
        <v>3</v>
      </c>
      <c r="D210" s="0" t="s">
        <v>4</v>
      </c>
      <c r="E210" s="0" t="n">
        <v>-0.0137057</v>
      </c>
      <c r="F210" s="0" t="s">
        <v>5</v>
      </c>
      <c r="G210" s="0" t="n">
        <v>-0.00210986</v>
      </c>
      <c r="H210" s="0" t="s">
        <v>6</v>
      </c>
      <c r="I210" s="2" t="n">
        <v>2.8917E-005</v>
      </c>
      <c r="J210" s="0" t="n">
        <f aca="false">E210*$J$204+G187*$J$203</f>
        <v>-0.0331081</v>
      </c>
      <c r="K210" s="4" t="n">
        <f aca="false">I210/E8</f>
        <v>0.000171748788368336</v>
      </c>
    </row>
    <row r="211" customFormat="false" ht="12.8" hidden="false" customHeight="false" outlineLevel="0" collapsed="false">
      <c r="A211" s="0" t="s">
        <v>2</v>
      </c>
      <c r="B211" s="0" t="s">
        <v>3</v>
      </c>
      <c r="C211" s="0" t="n">
        <v>4</v>
      </c>
      <c r="D211" s="0" t="s">
        <v>4</v>
      </c>
      <c r="E211" s="0" t="n">
        <v>-0.0105246</v>
      </c>
      <c r="F211" s="0" t="s">
        <v>5</v>
      </c>
      <c r="G211" s="0" t="n">
        <v>-0.00243601</v>
      </c>
      <c r="H211" s="0" t="s">
        <v>6</v>
      </c>
      <c r="I211" s="2" t="n">
        <v>2.56381E-005</v>
      </c>
      <c r="J211" s="0" t="n">
        <f aca="false">E211*$J$204+G188*$J$203</f>
        <v>-0.0219549</v>
      </c>
      <c r="K211" s="4" t="n">
        <f aca="false">I211/E9</f>
        <v>0.000202906912325688</v>
      </c>
    </row>
    <row r="212" customFormat="false" ht="12.8" hidden="false" customHeight="false" outlineLevel="0" collapsed="false">
      <c r="A212" s="0" t="s">
        <v>2</v>
      </c>
      <c r="B212" s="0" t="s">
        <v>3</v>
      </c>
      <c r="C212" s="0" t="n">
        <v>5</v>
      </c>
      <c r="D212" s="0" t="s">
        <v>4</v>
      </c>
      <c r="E212" s="0" t="n">
        <v>-0.00764253</v>
      </c>
      <c r="F212" s="0" t="s">
        <v>5</v>
      </c>
      <c r="G212" s="0" t="n">
        <v>-0.00292871</v>
      </c>
      <c r="H212" s="0" t="s">
        <v>6</v>
      </c>
      <c r="I212" s="2" t="n">
        <v>2.23827E-005</v>
      </c>
      <c r="J212" s="0" t="n">
        <f aca="false">E212*$J$204+G189*$J$203</f>
        <v>-0.01356149</v>
      </c>
      <c r="K212" s="4" t="n">
        <f aca="false">I212/E10</f>
        <v>0.000234125967169834</v>
      </c>
    </row>
    <row r="213" customFormat="false" ht="12.8" hidden="false" customHeight="false" outlineLevel="0" collapsed="false">
      <c r="A213" s="0" t="s">
        <v>2</v>
      </c>
      <c r="B213" s="0" t="s">
        <v>3</v>
      </c>
      <c r="C213" s="0" t="n">
        <v>6</v>
      </c>
      <c r="D213" s="0" t="s">
        <v>4</v>
      </c>
      <c r="E213" s="0" t="n">
        <v>-0.00524643</v>
      </c>
      <c r="F213" s="0" t="s">
        <v>5</v>
      </c>
      <c r="G213" s="0" t="n">
        <v>-0.00358993</v>
      </c>
      <c r="H213" s="0" t="s">
        <v>6</v>
      </c>
      <c r="I213" s="2" t="n">
        <v>1.88343E-005</v>
      </c>
      <c r="J213" s="0" t="n">
        <f aca="false">E213*$J$204+G190*$J$203</f>
        <v>-0.007576</v>
      </c>
      <c r="K213" s="4" t="n">
        <f aca="false">I213/E11</f>
        <v>0.00025864753963284</v>
      </c>
    </row>
    <row r="214" customFormat="false" ht="12.8" hidden="false" customHeight="false" outlineLevel="0" collapsed="false">
      <c r="A214" s="0" t="s">
        <v>2</v>
      </c>
      <c r="B214" s="0" t="s">
        <v>3</v>
      </c>
      <c r="C214" s="0" t="n">
        <v>7</v>
      </c>
      <c r="D214" s="0" t="s">
        <v>4</v>
      </c>
      <c r="E214" s="0" t="n">
        <v>-0.00336425</v>
      </c>
      <c r="F214" s="0" t="s">
        <v>5</v>
      </c>
      <c r="G214" s="0" t="n">
        <v>-0.00485044</v>
      </c>
      <c r="H214" s="0" t="s">
        <v>6</v>
      </c>
      <c r="I214" s="2" t="n">
        <v>1.63181E-005</v>
      </c>
      <c r="J214" s="0" t="n">
        <f aca="false">E214*$J$204+G191*$J$203</f>
        <v>-0.003484342</v>
      </c>
      <c r="K214" s="4" t="n">
        <f aca="false">I214/E12</f>
        <v>0.000293000915734473</v>
      </c>
    </row>
    <row r="215" customFormat="false" ht="12.8" hidden="false" customHeight="false" outlineLevel="0" collapsed="false">
      <c r="A215" s="0" t="s">
        <v>2</v>
      </c>
      <c r="B215" s="0" t="s">
        <v>3</v>
      </c>
      <c r="C215" s="0" t="n">
        <v>8</v>
      </c>
      <c r="D215" s="0" t="s">
        <v>4</v>
      </c>
      <c r="E215" s="0" t="n">
        <v>-0.00195458</v>
      </c>
      <c r="F215" s="0" t="s">
        <v>5</v>
      </c>
      <c r="G215" s="0" t="n">
        <v>-0.00776847</v>
      </c>
      <c r="H215" s="0" t="s">
        <v>6</v>
      </c>
      <c r="I215" s="2" t="n">
        <v>1.51841E-005</v>
      </c>
      <c r="J215" s="0" t="n">
        <f aca="false">E215*$J$204+G192*$J$203</f>
        <v>-0.00080858</v>
      </c>
      <c r="K215" s="4" t="n">
        <f aca="false">I215/E13</f>
        <v>0.000355503787036278</v>
      </c>
    </row>
    <row r="216" customFormat="false" ht="12.8" hidden="false" customHeight="false" outlineLevel="0" collapsed="false">
      <c r="A216" s="0" t="s">
        <v>2</v>
      </c>
      <c r="B216" s="0" t="s">
        <v>3</v>
      </c>
      <c r="C216" s="0" t="n">
        <v>9</v>
      </c>
      <c r="D216" s="0" t="s">
        <v>4</v>
      </c>
      <c r="E216" s="2" t="n">
        <v>-0.000922718</v>
      </c>
      <c r="F216" s="0" t="s">
        <v>5</v>
      </c>
      <c r="G216" s="0" t="n">
        <v>-0.0153982</v>
      </c>
      <c r="H216" s="0" t="s">
        <v>6</v>
      </c>
      <c r="I216" s="2" t="n">
        <v>1.42082E-005</v>
      </c>
      <c r="J216" s="0" t="n">
        <f aca="false">E216*$J$204+G193*$J$203</f>
        <v>0.000869042</v>
      </c>
      <c r="K216" s="4" t="n">
        <f aca="false">I216/E14</f>
        <v>0.000431885124064916</v>
      </c>
    </row>
    <row r="217" customFormat="false" ht="12.8" hidden="false" customHeight="false" outlineLevel="0" collapsed="false">
      <c r="A217" s="0" t="s">
        <v>2</v>
      </c>
      <c r="B217" s="0" t="s">
        <v>3</v>
      </c>
      <c r="C217" s="0" t="n">
        <v>10</v>
      </c>
      <c r="D217" s="0" t="s">
        <v>4</v>
      </c>
      <c r="E217" s="0" t="n">
        <v>-0.000197388</v>
      </c>
      <c r="F217" s="0" t="s">
        <v>5</v>
      </c>
      <c r="G217" s="0" t="n">
        <v>-0.0686921</v>
      </c>
      <c r="H217" s="0" t="s">
        <v>6</v>
      </c>
      <c r="I217" s="2" t="n">
        <v>1.3559E-005</v>
      </c>
      <c r="J217" s="0" t="n">
        <f aca="false">E217*$J$204+G194*$J$203</f>
        <v>0.001848312</v>
      </c>
      <c r="K217" s="4" t="n">
        <f aca="false">I217/E15</f>
        <v>0.000535127220487886</v>
      </c>
    </row>
    <row r="218" customFormat="false" ht="12.8" hidden="false" customHeight="false" outlineLevel="0" collapsed="false">
      <c r="A218" s="0" t="s">
        <v>2</v>
      </c>
      <c r="B218" s="0" t="s">
        <v>3</v>
      </c>
      <c r="C218" s="0" t="n">
        <v>11</v>
      </c>
      <c r="D218" s="0" t="s">
        <v>4</v>
      </c>
      <c r="E218" s="0" t="n">
        <v>0.000265831</v>
      </c>
      <c r="F218" s="0" t="s">
        <v>5</v>
      </c>
      <c r="G218" s="0" t="n">
        <v>0.0502742</v>
      </c>
      <c r="H218" s="0" t="s">
        <v>6</v>
      </c>
      <c r="I218" s="2" t="n">
        <v>1.33645E-005</v>
      </c>
      <c r="J218" s="0" t="n">
        <f aca="false">E218*$J$204+G195*$J$203</f>
        <v>0.002330401</v>
      </c>
      <c r="K218" s="4" t="n">
        <f aca="false">I218/E16</f>
        <v>0.000682638920812966</v>
      </c>
    </row>
    <row r="219" customFormat="false" ht="12.8" hidden="false" customHeight="false" outlineLevel="0" collapsed="false">
      <c r="A219" s="0" t="s">
        <v>2</v>
      </c>
      <c r="B219" s="0" t="s">
        <v>3</v>
      </c>
      <c r="C219" s="0" t="n">
        <v>12</v>
      </c>
      <c r="D219" s="0" t="s">
        <v>4</v>
      </c>
      <c r="E219" s="0" t="n">
        <v>0.000569164</v>
      </c>
      <c r="F219" s="0" t="s">
        <v>5</v>
      </c>
      <c r="G219" s="0" t="n">
        <v>0.0218651</v>
      </c>
      <c r="H219" s="0" t="s">
        <v>6</v>
      </c>
      <c r="I219" s="2" t="n">
        <v>1.24448E-005</v>
      </c>
      <c r="J219" s="0" t="n">
        <f aca="false">E219*$J$204+G196*$J$203</f>
        <v>0.002522524</v>
      </c>
      <c r="K219" s="4" t="n">
        <f aca="false">I219/E17</f>
        <v>0.000821037908876193</v>
      </c>
    </row>
    <row r="220" customFormat="false" ht="12.8" hidden="false" customHeight="false" outlineLevel="0" collapsed="false">
      <c r="A220" s="0" t="s">
        <v>2</v>
      </c>
      <c r="B220" s="0" t="s">
        <v>3</v>
      </c>
      <c r="C220" s="0" t="n">
        <v>13</v>
      </c>
      <c r="D220" s="0" t="s">
        <v>4</v>
      </c>
      <c r="E220" s="2" t="n">
        <v>0.000731887</v>
      </c>
      <c r="F220" s="0" t="s">
        <v>5</v>
      </c>
      <c r="G220" s="0" t="n">
        <v>0.0156071</v>
      </c>
      <c r="H220" s="0" t="s">
        <v>6</v>
      </c>
      <c r="I220" s="2" t="n">
        <v>1.14226E-005</v>
      </c>
      <c r="J220" s="0" t="n">
        <f aca="false">E220*$J$204+G197*$J$203</f>
        <v>0.002512947</v>
      </c>
      <c r="K220" s="4" t="n">
        <f aca="false">I220/E18</f>
        <v>0.000971565633798025</v>
      </c>
    </row>
    <row r="221" customFormat="false" ht="12.8" hidden="false" customHeight="false" outlineLevel="0" collapsed="false">
      <c r="A221" s="0" t="s">
        <v>2</v>
      </c>
      <c r="B221" s="0" t="s">
        <v>3</v>
      </c>
      <c r="C221" s="0" t="n">
        <v>14</v>
      </c>
      <c r="D221" s="0" t="s">
        <v>4</v>
      </c>
      <c r="E221" s="0" t="n">
        <v>0.000812122</v>
      </c>
      <c r="F221" s="0" t="s">
        <v>5</v>
      </c>
      <c r="G221" s="0" t="n">
        <v>0.0134059</v>
      </c>
      <c r="H221" s="0" t="s">
        <v>6</v>
      </c>
      <c r="I221" s="2" t="n">
        <v>1.08872E-005</v>
      </c>
      <c r="J221" s="0" t="n">
        <f aca="false">E221*$J$204+G198*$J$203</f>
        <v>0.002404612</v>
      </c>
      <c r="K221" s="4" t="n">
        <f aca="false">I221/E19</f>
        <v>0.00119483181901489</v>
      </c>
    </row>
    <row r="222" customFormat="false" ht="12.8" hidden="false" customHeight="false" outlineLevel="0" collapsed="false">
      <c r="A222" s="0" t="s">
        <v>2</v>
      </c>
      <c r="B222" s="0" t="s">
        <v>3</v>
      </c>
      <c r="C222" s="0" t="n">
        <v>15</v>
      </c>
      <c r="D222" s="0" t="s">
        <v>4</v>
      </c>
      <c r="E222" s="0" t="n">
        <v>0.000833728</v>
      </c>
      <c r="F222" s="0" t="s">
        <v>5</v>
      </c>
      <c r="G222" s="0" t="n">
        <v>0.0126263</v>
      </c>
      <c r="H222" s="0" t="s">
        <v>6</v>
      </c>
      <c r="I222" s="2" t="n">
        <v>1.05269E-005</v>
      </c>
      <c r="J222" s="0" t="n">
        <f aca="false">E222*$J$204+G199*$J$203</f>
        <v>0.002250978</v>
      </c>
      <c r="K222" s="4" t="n">
        <f aca="false">I222/E20</f>
        <v>0.00149802623527503</v>
      </c>
    </row>
    <row r="223" customFormat="false" ht="12.8" hidden="false" customHeight="false" outlineLevel="0" collapsed="false">
      <c r="A223" s="0" t="s">
        <v>2</v>
      </c>
      <c r="B223" s="0" t="s">
        <v>3</v>
      </c>
      <c r="C223" s="0" t="n">
        <v>16</v>
      </c>
      <c r="D223" s="0" t="s">
        <v>4</v>
      </c>
      <c r="E223" s="0" t="n">
        <v>0.000804811</v>
      </c>
      <c r="F223" s="0" t="s">
        <v>5</v>
      </c>
      <c r="G223" s="0" t="n">
        <v>0.0117442</v>
      </c>
      <c r="H223" s="0" t="s">
        <v>6</v>
      </c>
      <c r="I223" s="2" t="n">
        <v>9.45182E-006</v>
      </c>
      <c r="J223" s="0" t="n">
        <f aca="false">E223*$J$204+G200*$J$203</f>
        <v>0.002081541</v>
      </c>
      <c r="K223" s="4" t="n">
        <f aca="false">I223/E21</f>
        <v>0.00174298101161948</v>
      </c>
    </row>
    <row r="224" customFormat="false" ht="12.8" hidden="false" customHeight="false" outlineLevel="0" collapsed="false">
      <c r="A224" s="0" t="s">
        <v>2</v>
      </c>
      <c r="B224" s="0" t="s">
        <v>3</v>
      </c>
      <c r="C224" s="0" t="n">
        <v>17</v>
      </c>
      <c r="D224" s="0" t="s">
        <v>4</v>
      </c>
      <c r="E224" s="0" t="n">
        <v>0.000765114</v>
      </c>
      <c r="F224" s="0" t="s">
        <v>5</v>
      </c>
      <c r="G224" s="0" t="n">
        <v>0.0111424</v>
      </c>
      <c r="H224" s="0" t="s">
        <v>6</v>
      </c>
      <c r="I224" s="2" t="n">
        <v>8.52518E-006</v>
      </c>
      <c r="J224" s="0" t="n">
        <f aca="false">E224*$J$204+G201*$J$203</f>
        <v>0.001956064</v>
      </c>
      <c r="K224" s="4" t="n">
        <f aca="false">I224/E22</f>
        <v>0.00205308281034009</v>
      </c>
    </row>
    <row r="225" customFormat="false" ht="12.8" hidden="false" customHeight="false" outlineLevel="0" collapsed="false">
      <c r="A225" s="0" t="s">
        <v>2</v>
      </c>
      <c r="B225" s="0" t="s">
        <v>3</v>
      </c>
      <c r="C225" s="0" t="n">
        <v>18</v>
      </c>
      <c r="D225" s="0" t="s">
        <v>4</v>
      </c>
      <c r="E225" s="0" t="n">
        <v>0.000707449</v>
      </c>
      <c r="F225" s="0" t="s">
        <v>5</v>
      </c>
      <c r="G225" s="0" t="n">
        <v>0.0116984</v>
      </c>
      <c r="H225" s="0" t="s">
        <v>6</v>
      </c>
      <c r="I225" s="2" t="n">
        <v>8.27601E-006</v>
      </c>
      <c r="J225" s="0" t="n">
        <f aca="false">E225*$J$204+G202*$J$203</f>
        <v>0.001896269</v>
      </c>
      <c r="K225" s="4" t="n">
        <f aca="false">I225/E23</f>
        <v>0.00264784870551197</v>
      </c>
    </row>
    <row r="226" customFormat="false" ht="12.8" hidden="false" customHeight="false" outlineLevel="0" collapsed="false">
      <c r="A226" s="0" t="s">
        <v>2</v>
      </c>
      <c r="B226" s="0" t="s">
        <v>3</v>
      </c>
      <c r="C226" s="0" t="n">
        <v>19</v>
      </c>
      <c r="D226" s="0" t="s">
        <v>4</v>
      </c>
      <c r="E226" s="2" t="n">
        <v>0.000584534</v>
      </c>
      <c r="F226" s="0" t="s">
        <v>5</v>
      </c>
      <c r="G226" s="0" t="n">
        <v>0.0122499</v>
      </c>
      <c r="H226" s="0" t="s">
        <v>6</v>
      </c>
      <c r="I226" s="2" t="n">
        <v>7.16049E-006</v>
      </c>
      <c r="J226" s="0" t="n">
        <f aca="false">E226*$J$204+G203*$J$203</f>
        <v>0.001931944</v>
      </c>
      <c r="K226" s="4" t="n">
        <f aca="false">I226/E24</f>
        <v>0.00315771160952893</v>
      </c>
    </row>
    <row r="228" customFormat="false" ht="12.8" hidden="false" customHeight="false" outlineLevel="0" collapsed="false">
      <c r="K228" s="0" t="s">
        <v>8</v>
      </c>
    </row>
    <row r="229" customFormat="false" ht="12.8" hidden="false" customHeight="false" outlineLevel="0" collapsed="false">
      <c r="A229" s="0" t="s">
        <v>18</v>
      </c>
      <c r="J229" s="0" t="s">
        <v>32</v>
      </c>
      <c r="K229" s="0" t="s">
        <v>32</v>
      </c>
    </row>
    <row r="230" customFormat="false" ht="12.8" hidden="false" customHeight="false" outlineLevel="0" collapsed="false">
      <c r="A230" s="0" t="s">
        <v>2</v>
      </c>
      <c r="B230" s="0" t="s">
        <v>3</v>
      </c>
      <c r="C230" s="0" t="s">
        <v>19</v>
      </c>
      <c r="D230" s="0" t="s">
        <v>20</v>
      </c>
      <c r="E230" s="0" t="n">
        <v>0</v>
      </c>
      <c r="F230" s="0" t="n">
        <v>0.579386</v>
      </c>
      <c r="G230" s="0" t="n">
        <v>0.428372</v>
      </c>
      <c r="H230" s="0" t="s">
        <v>14</v>
      </c>
      <c r="I230" s="0" t="n">
        <v>0.503879</v>
      </c>
      <c r="J230" s="0" t="n">
        <f aca="false">E5</f>
        <v>0.457785</v>
      </c>
      <c r="K230" s="0" t="n">
        <f aca="false">J230-I230</f>
        <v>-0.046094</v>
      </c>
      <c r="L230" s="0" t="n">
        <f aca="false">J230/J207</f>
        <v>-10.0986960387019</v>
      </c>
    </row>
    <row r="231" customFormat="false" ht="12.8" hidden="false" customHeight="false" outlineLevel="0" collapsed="false">
      <c r="A231" s="0" t="s">
        <v>2</v>
      </c>
      <c r="B231" s="0" t="s">
        <v>3</v>
      </c>
      <c r="C231" s="0" t="s">
        <v>19</v>
      </c>
      <c r="D231" s="0" t="s">
        <v>20</v>
      </c>
      <c r="E231" s="0" t="n">
        <v>1</v>
      </c>
      <c r="F231" s="0" t="n">
        <v>0.428372</v>
      </c>
      <c r="G231" s="0" t="n">
        <v>0.315351</v>
      </c>
      <c r="H231" s="0" t="s">
        <v>14</v>
      </c>
      <c r="I231" s="0" t="n">
        <v>0.371862</v>
      </c>
      <c r="J231" s="0" t="n">
        <f aca="false">E6</f>
        <v>0.313536</v>
      </c>
      <c r="K231" s="0" t="n">
        <f aca="false">J231-I231</f>
        <v>-0.058326</v>
      </c>
    </row>
    <row r="232" customFormat="false" ht="12.8" hidden="false" customHeight="false" outlineLevel="0" collapsed="false">
      <c r="A232" s="0" t="s">
        <v>2</v>
      </c>
      <c r="B232" s="0" t="s">
        <v>3</v>
      </c>
      <c r="C232" s="0" t="s">
        <v>19</v>
      </c>
      <c r="D232" s="0" t="s">
        <v>20</v>
      </c>
      <c r="E232" s="0" t="n">
        <v>2</v>
      </c>
      <c r="F232" s="0" t="n">
        <v>0.315351</v>
      </c>
      <c r="G232" s="0" t="n">
        <v>0.232149</v>
      </c>
      <c r="H232" s="0" t="s">
        <v>14</v>
      </c>
      <c r="I232" s="0" t="n">
        <v>0.27375</v>
      </c>
      <c r="J232" s="0" t="n">
        <f aca="false">E7</f>
        <v>0.227198</v>
      </c>
      <c r="K232" s="0" t="n">
        <f aca="false">J232-I232</f>
        <v>-0.0465520000000001</v>
      </c>
    </row>
    <row r="233" customFormat="false" ht="12.8" hidden="false" customHeight="false" outlineLevel="0" collapsed="false">
      <c r="A233" s="0" t="s">
        <v>2</v>
      </c>
      <c r="B233" s="0" t="s">
        <v>3</v>
      </c>
      <c r="C233" s="0" t="s">
        <v>19</v>
      </c>
      <c r="D233" s="0" t="s">
        <v>20</v>
      </c>
      <c r="E233" s="0" t="n">
        <v>3</v>
      </c>
      <c r="F233" s="0" t="n">
        <v>0.232149</v>
      </c>
      <c r="G233" s="0" t="n">
        <v>0.170898</v>
      </c>
      <c r="H233" s="0" t="s">
        <v>14</v>
      </c>
      <c r="I233" s="0" t="n">
        <v>0.201523</v>
      </c>
      <c r="J233" s="0" t="n">
        <f aca="false">E8</f>
        <v>0.168368</v>
      </c>
      <c r="K233" s="0" t="n">
        <f aca="false">J233-I233</f>
        <v>-0.033155</v>
      </c>
    </row>
    <row r="234" customFormat="false" ht="12.8" hidden="false" customHeight="false" outlineLevel="0" collapsed="false">
      <c r="A234" s="0" t="s">
        <v>2</v>
      </c>
      <c r="B234" s="0" t="s">
        <v>3</v>
      </c>
      <c r="C234" s="0" t="s">
        <v>19</v>
      </c>
      <c r="D234" s="0" t="s">
        <v>20</v>
      </c>
      <c r="E234" s="0" t="n">
        <v>4</v>
      </c>
      <c r="F234" s="0" t="n">
        <v>0.170898</v>
      </c>
      <c r="G234" s="0" t="n">
        <v>0.125808</v>
      </c>
      <c r="H234" s="0" t="s">
        <v>14</v>
      </c>
      <c r="I234" s="0" t="n">
        <v>0.148353</v>
      </c>
      <c r="J234" s="0" t="n">
        <f aca="false">E9</f>
        <v>0.126354</v>
      </c>
      <c r="K234" s="0" t="n">
        <f aca="false">J234-I234</f>
        <v>-0.021999</v>
      </c>
    </row>
    <row r="235" customFormat="false" ht="12.8" hidden="false" customHeight="false" outlineLevel="0" collapsed="false">
      <c r="A235" s="0" t="s">
        <v>2</v>
      </c>
      <c r="B235" s="0" t="s">
        <v>3</v>
      </c>
      <c r="C235" s="0" t="s">
        <v>19</v>
      </c>
      <c r="D235" s="0" t="s">
        <v>20</v>
      </c>
      <c r="E235" s="0" t="n">
        <v>5</v>
      </c>
      <c r="F235" s="0" t="n">
        <v>0.125808</v>
      </c>
      <c r="G235" s="0" t="n">
        <v>0.0926135</v>
      </c>
      <c r="H235" s="0" t="s">
        <v>14</v>
      </c>
      <c r="I235" s="0" t="n">
        <v>0.109211</v>
      </c>
      <c r="J235" s="0" t="n">
        <f aca="false">E10</f>
        <v>0.0956011</v>
      </c>
      <c r="K235" s="0" t="n">
        <f aca="false">J235-I235</f>
        <v>-0.0136099</v>
      </c>
    </row>
    <row r="236" customFormat="false" ht="12.8" hidden="false" customHeight="false" outlineLevel="0" collapsed="false">
      <c r="A236" s="0" t="s">
        <v>2</v>
      </c>
      <c r="B236" s="0" t="s">
        <v>3</v>
      </c>
      <c r="C236" s="0" t="s">
        <v>19</v>
      </c>
      <c r="D236" s="0" t="s">
        <v>20</v>
      </c>
      <c r="E236" s="0" t="n">
        <v>6</v>
      </c>
      <c r="F236" s="0" t="n">
        <v>0.0926135</v>
      </c>
      <c r="G236" s="0" t="n">
        <v>0.0681766</v>
      </c>
      <c r="H236" s="0" t="s">
        <v>14</v>
      </c>
      <c r="I236" s="0" t="n">
        <v>0.080395</v>
      </c>
      <c r="J236" s="0" t="n">
        <f aca="false">E11</f>
        <v>0.0728184</v>
      </c>
      <c r="K236" s="0" t="n">
        <f aca="false">J236-I236</f>
        <v>-0.0075766</v>
      </c>
    </row>
    <row r="237" customFormat="false" ht="12.8" hidden="false" customHeight="false" outlineLevel="0" collapsed="false">
      <c r="A237" s="0" t="s">
        <v>2</v>
      </c>
      <c r="B237" s="0" t="s">
        <v>3</v>
      </c>
      <c r="C237" s="0" t="s">
        <v>19</v>
      </c>
      <c r="D237" s="0" t="s">
        <v>20</v>
      </c>
      <c r="E237" s="0" t="n">
        <v>7</v>
      </c>
      <c r="F237" s="0" t="n">
        <v>0.0681766</v>
      </c>
      <c r="G237" s="0" t="n">
        <v>0.0501864</v>
      </c>
      <c r="H237" s="0" t="s">
        <v>14</v>
      </c>
      <c r="I237" s="0" t="n">
        <v>0.0591815</v>
      </c>
      <c r="J237" s="0" t="n">
        <f aca="false">E12</f>
        <v>0.055693</v>
      </c>
      <c r="K237" s="0" t="n">
        <f aca="false">J237-I237</f>
        <v>-0.0034885</v>
      </c>
    </row>
    <row r="238" customFormat="false" ht="12.8" hidden="false" customHeight="false" outlineLevel="0" collapsed="false">
      <c r="A238" s="0" t="s">
        <v>2</v>
      </c>
      <c r="B238" s="0" t="s">
        <v>3</v>
      </c>
      <c r="C238" s="0" t="s">
        <v>19</v>
      </c>
      <c r="D238" s="0" t="s">
        <v>20</v>
      </c>
      <c r="E238" s="0" t="n">
        <v>8</v>
      </c>
      <c r="F238" s="0" t="n">
        <v>0.0501864</v>
      </c>
      <c r="G238" s="0" t="n">
        <v>0.0369418</v>
      </c>
      <c r="H238" s="0" t="s">
        <v>14</v>
      </c>
      <c r="I238" s="0" t="n">
        <v>0.0435641</v>
      </c>
      <c r="J238" s="0" t="n">
        <f aca="false">E13</f>
        <v>0.0427115</v>
      </c>
      <c r="K238" s="0" t="n">
        <f aca="false">J238-I238</f>
        <v>-0.000852600000000002</v>
      </c>
    </row>
    <row r="239" customFormat="false" ht="12.8" hidden="false" customHeight="false" outlineLevel="0" collapsed="false">
      <c r="A239" s="0" t="s">
        <v>2</v>
      </c>
      <c r="B239" s="0" t="s">
        <v>3</v>
      </c>
      <c r="C239" s="0" t="s">
        <v>19</v>
      </c>
      <c r="D239" s="0" t="s">
        <v>20</v>
      </c>
      <c r="E239" s="0" t="n">
        <v>9</v>
      </c>
      <c r="F239" s="0" t="n">
        <v>0.0369418</v>
      </c>
      <c r="G239" s="0" t="n">
        <v>0.0271905</v>
      </c>
      <c r="H239" s="0" t="s">
        <v>14</v>
      </c>
      <c r="I239" s="0" t="n">
        <v>0.0320661</v>
      </c>
      <c r="J239" s="0" t="n">
        <f aca="false">E14</f>
        <v>0.0328981</v>
      </c>
      <c r="K239" s="0" t="n">
        <f aca="false">J239-I239</f>
        <v>0.000831999999999999</v>
      </c>
    </row>
    <row r="240" customFormat="false" ht="12.8" hidden="false" customHeight="false" outlineLevel="0" collapsed="false">
      <c r="A240" s="0" t="s">
        <v>2</v>
      </c>
      <c r="B240" s="0" t="s">
        <v>3</v>
      </c>
      <c r="C240" s="0" t="s">
        <v>19</v>
      </c>
      <c r="D240" s="0" t="s">
        <v>20</v>
      </c>
      <c r="E240" s="0" t="n">
        <v>10</v>
      </c>
      <c r="F240" s="0" t="n">
        <v>0.0271905</v>
      </c>
      <c r="G240" s="0" t="n">
        <v>0.0200103</v>
      </c>
      <c r="H240" s="0" t="s">
        <v>14</v>
      </c>
      <c r="I240" s="0" t="n">
        <v>0.0236004</v>
      </c>
      <c r="J240" s="0" t="n">
        <f aca="false">E15</f>
        <v>0.0253379</v>
      </c>
      <c r="K240" s="0" t="n">
        <f aca="false">J240-I240</f>
        <v>0.0017375</v>
      </c>
    </row>
    <row r="241" customFormat="false" ht="12.8" hidden="false" customHeight="false" outlineLevel="0" collapsed="false">
      <c r="A241" s="0" t="s">
        <v>2</v>
      </c>
      <c r="B241" s="0" t="s">
        <v>3</v>
      </c>
      <c r="C241" s="0" t="s">
        <v>19</v>
      </c>
      <c r="D241" s="0" t="s">
        <v>20</v>
      </c>
      <c r="E241" s="0" t="n">
        <v>11</v>
      </c>
      <c r="F241" s="0" t="n">
        <v>0.0200103</v>
      </c>
      <c r="G241" s="0" t="n">
        <v>0.0147222</v>
      </c>
      <c r="H241" s="0" t="s">
        <v>14</v>
      </c>
      <c r="I241" s="0" t="n">
        <v>0.0173662</v>
      </c>
      <c r="J241" s="0" t="n">
        <f aca="false">E16</f>
        <v>0.0195777</v>
      </c>
      <c r="K241" s="0" t="n">
        <f aca="false">J241-I241</f>
        <v>0.0022115</v>
      </c>
    </row>
    <row r="242" customFormat="false" ht="12.8" hidden="false" customHeight="false" outlineLevel="0" collapsed="false">
      <c r="A242" s="0" t="s">
        <v>2</v>
      </c>
      <c r="B242" s="0" t="s">
        <v>3</v>
      </c>
      <c r="C242" s="0" t="s">
        <v>19</v>
      </c>
      <c r="D242" s="0" t="s">
        <v>20</v>
      </c>
      <c r="E242" s="0" t="n">
        <v>12</v>
      </c>
      <c r="F242" s="0" t="n">
        <v>0.0147222</v>
      </c>
      <c r="G242" s="0" t="n">
        <v>0.0108263</v>
      </c>
      <c r="H242" s="0" t="s">
        <v>14</v>
      </c>
      <c r="I242" s="0" t="n">
        <v>0.0127742</v>
      </c>
      <c r="J242" s="0" t="n">
        <f aca="false">E17</f>
        <v>0.0151574</v>
      </c>
      <c r="K242" s="0" t="n">
        <f aca="false">J242-I242</f>
        <v>0.0023832</v>
      </c>
    </row>
    <row r="243" customFormat="false" ht="12.8" hidden="false" customHeight="false" outlineLevel="0" collapsed="false">
      <c r="A243" s="0" t="s">
        <v>2</v>
      </c>
      <c r="B243" s="0" t="s">
        <v>3</v>
      </c>
      <c r="C243" s="0" t="s">
        <v>19</v>
      </c>
      <c r="D243" s="0" t="s">
        <v>20</v>
      </c>
      <c r="E243" s="0" t="n">
        <v>13</v>
      </c>
      <c r="F243" s="0" t="n">
        <v>0.0108263</v>
      </c>
      <c r="G243" s="0" t="n">
        <v>0.00795401</v>
      </c>
      <c r="H243" s="0" t="s">
        <v>14</v>
      </c>
      <c r="I243" s="0" t="n">
        <v>0.00939014</v>
      </c>
      <c r="J243" s="0" t="n">
        <f aca="false">E18</f>
        <v>0.0117569</v>
      </c>
      <c r="K243" s="0" t="n">
        <f aca="false">J243-I243</f>
        <v>0.00236676</v>
      </c>
    </row>
    <row r="244" customFormat="false" ht="12.8" hidden="false" customHeight="false" outlineLevel="0" collapsed="false">
      <c r="A244" s="0" t="s">
        <v>2</v>
      </c>
      <c r="B244" s="0" t="s">
        <v>3</v>
      </c>
      <c r="C244" s="0" t="s">
        <v>19</v>
      </c>
      <c r="D244" s="0" t="s">
        <v>20</v>
      </c>
      <c r="E244" s="0" t="n">
        <v>14</v>
      </c>
      <c r="F244" s="0" t="n">
        <v>0.00795401</v>
      </c>
      <c r="G244" s="0" t="n">
        <v>0.00583384</v>
      </c>
      <c r="H244" s="0" t="s">
        <v>14</v>
      </c>
      <c r="I244" s="0" t="n">
        <v>0.00689392</v>
      </c>
      <c r="J244" s="0" t="n">
        <f aca="false">E19</f>
        <v>0.00911191</v>
      </c>
      <c r="K244" s="0" t="n">
        <f aca="false">J244-I244</f>
        <v>0.00221799</v>
      </c>
    </row>
    <row r="245" customFormat="false" ht="12.8" hidden="false" customHeight="false" outlineLevel="0" collapsed="false">
      <c r="A245" s="0" t="s">
        <v>2</v>
      </c>
      <c r="B245" s="0" t="s">
        <v>3</v>
      </c>
      <c r="C245" s="0" t="s">
        <v>19</v>
      </c>
      <c r="D245" s="0" t="s">
        <v>20</v>
      </c>
      <c r="E245" s="0" t="n">
        <v>15</v>
      </c>
      <c r="F245" s="0" t="n">
        <v>0.00583384</v>
      </c>
      <c r="G245" s="0" t="n">
        <v>0.00426528</v>
      </c>
      <c r="H245" s="0" t="s">
        <v>14</v>
      </c>
      <c r="I245" s="0" t="n">
        <v>0.00504956</v>
      </c>
      <c r="J245" s="0" t="n">
        <f aca="false">E20</f>
        <v>0.00702718</v>
      </c>
      <c r="K245" s="0" t="n">
        <f aca="false">J245-I245</f>
        <v>0.00197762</v>
      </c>
    </row>
    <row r="246" customFormat="false" ht="12.8" hidden="false" customHeight="false" outlineLevel="0" collapsed="false">
      <c r="A246" s="0" t="s">
        <v>2</v>
      </c>
      <c r="B246" s="0" t="s">
        <v>3</v>
      </c>
      <c r="C246" s="0" t="s">
        <v>19</v>
      </c>
      <c r="D246" s="0" t="s">
        <v>20</v>
      </c>
      <c r="E246" s="0" t="n">
        <v>16</v>
      </c>
      <c r="F246" s="0" t="n">
        <v>0.00426528</v>
      </c>
      <c r="G246" s="0" t="n">
        <v>0.00310004</v>
      </c>
      <c r="H246" s="0" t="s">
        <v>14</v>
      </c>
      <c r="I246" s="0" t="n">
        <v>0.00368266</v>
      </c>
      <c r="J246" s="0" t="n">
        <f aca="false">E21</f>
        <v>0.00542279</v>
      </c>
      <c r="K246" s="0" t="n">
        <f aca="false">J246-I246</f>
        <v>0.00174013</v>
      </c>
    </row>
    <row r="247" customFormat="false" ht="12.8" hidden="false" customHeight="false" outlineLevel="0" collapsed="false">
      <c r="A247" s="0" t="s">
        <v>2</v>
      </c>
      <c r="B247" s="0" t="s">
        <v>3</v>
      </c>
      <c r="C247" s="0" t="s">
        <v>19</v>
      </c>
      <c r="D247" s="0" t="s">
        <v>20</v>
      </c>
      <c r="E247" s="0" t="n">
        <v>17</v>
      </c>
      <c r="F247" s="0" t="n">
        <v>0.00310004</v>
      </c>
      <c r="G247" s="0" t="n">
        <v>0.00222795</v>
      </c>
      <c r="H247" s="0" t="s">
        <v>14</v>
      </c>
      <c r="I247" s="0" t="n">
        <v>0.002664</v>
      </c>
      <c r="J247" s="0" t="n">
        <f aca="false">E22</f>
        <v>0.00415238</v>
      </c>
      <c r="K247" s="0" t="n">
        <f aca="false">J247-I247</f>
        <v>0.00148838</v>
      </c>
    </row>
    <row r="248" customFormat="false" ht="12.8" hidden="false" customHeight="false" outlineLevel="0" collapsed="false">
      <c r="A248" s="0" t="s">
        <v>2</v>
      </c>
      <c r="B248" s="0" t="s">
        <v>3</v>
      </c>
      <c r="C248" s="0" t="s">
        <v>19</v>
      </c>
      <c r="D248" s="0" t="s">
        <v>20</v>
      </c>
      <c r="E248" s="0" t="n">
        <v>18</v>
      </c>
      <c r="F248" s="0" t="n">
        <v>0.00222795</v>
      </c>
      <c r="G248" s="0" t="n">
        <v>0.00156657</v>
      </c>
      <c r="H248" s="0" t="s">
        <v>14</v>
      </c>
      <c r="I248" s="0" t="n">
        <v>0.00189726</v>
      </c>
      <c r="J248" s="0" t="n">
        <f aca="false">E23</f>
        <v>0.00312556</v>
      </c>
      <c r="K248" s="0" t="n">
        <f aca="false">J248-I248</f>
        <v>0.0012283</v>
      </c>
    </row>
    <row r="249" customFormat="false" ht="12.8" hidden="false" customHeight="false" outlineLevel="0" collapsed="false">
      <c r="A249" s="0" t="s">
        <v>2</v>
      </c>
      <c r="B249" s="0" t="s">
        <v>3</v>
      </c>
      <c r="C249" s="0" t="s">
        <v>19</v>
      </c>
      <c r="D249" s="0" t="s">
        <v>20</v>
      </c>
      <c r="E249" s="0" t="n">
        <v>19</v>
      </c>
      <c r="F249" s="0" t="n">
        <v>0.00156657</v>
      </c>
      <c r="G249" s="0" t="n">
        <v>0.00105979</v>
      </c>
      <c r="H249" s="0" t="s">
        <v>14</v>
      </c>
      <c r="I249" s="0" t="n">
        <v>0.00131318</v>
      </c>
      <c r="J249" s="0" t="n">
        <f aca="false">E24</f>
        <v>0.00226762</v>
      </c>
      <c r="K249" s="0" t="n">
        <f aca="false">J249-I249</f>
        <v>0.00095444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n">
        <v>0</v>
      </c>
      <c r="C1" s="0" t="n">
        <v>0.5</v>
      </c>
    </row>
    <row r="2" customFormat="false" ht="12.8" hidden="false" customHeight="false" outlineLevel="0" collapsed="false">
      <c r="A2" s="0" t="s">
        <v>2</v>
      </c>
      <c r="B2" s="0" t="n">
        <v>0.025</v>
      </c>
      <c r="C2" s="0" t="n">
        <v>0.458335</v>
      </c>
    </row>
    <row r="3" customFormat="false" ht="12.8" hidden="false" customHeight="false" outlineLevel="0" collapsed="false">
      <c r="A3" s="0" t="s">
        <v>2</v>
      </c>
      <c r="B3" s="0" t="n">
        <v>0.05</v>
      </c>
      <c r="C3" s="0" t="n">
        <v>0.42289</v>
      </c>
    </row>
    <row r="4" customFormat="false" ht="12.8" hidden="false" customHeight="false" outlineLevel="0" collapsed="false">
      <c r="A4" s="0" t="s">
        <v>2</v>
      </c>
      <c r="B4" s="0" t="n">
        <v>0.075</v>
      </c>
      <c r="C4" s="0" t="n">
        <v>0.392414</v>
      </c>
    </row>
    <row r="5" customFormat="false" ht="12.8" hidden="false" customHeight="false" outlineLevel="0" collapsed="false">
      <c r="A5" s="0" t="s">
        <v>2</v>
      </c>
      <c r="B5" s="0" t="n">
        <v>0.1</v>
      </c>
      <c r="C5" s="0" t="n">
        <v>0.365934</v>
      </c>
    </row>
    <row r="6" customFormat="false" ht="12.8" hidden="false" customHeight="false" outlineLevel="0" collapsed="false">
      <c r="A6" s="0" t="s">
        <v>2</v>
      </c>
      <c r="B6" s="0" t="n">
        <v>0.125</v>
      </c>
      <c r="C6" s="0" t="n">
        <v>0.342691</v>
      </c>
    </row>
    <row r="7" customFormat="false" ht="12.8" hidden="false" customHeight="false" outlineLevel="0" collapsed="false">
      <c r="A7" s="0" t="s">
        <v>2</v>
      </c>
      <c r="B7" s="0" t="n">
        <v>0.15</v>
      </c>
      <c r="C7" s="0" t="n">
        <v>0.32209</v>
      </c>
    </row>
    <row r="8" customFormat="false" ht="12.8" hidden="false" customHeight="false" outlineLevel="0" collapsed="false">
      <c r="A8" s="0" t="s">
        <v>2</v>
      </c>
      <c r="B8" s="0" t="n">
        <v>0.175</v>
      </c>
      <c r="C8" s="0" t="n">
        <v>0.303666</v>
      </c>
    </row>
    <row r="9" customFormat="false" ht="12.8" hidden="false" customHeight="false" outlineLevel="0" collapsed="false">
      <c r="A9" s="0" t="s">
        <v>2</v>
      </c>
      <c r="B9" s="0" t="n">
        <v>0.2</v>
      </c>
      <c r="C9" s="0" t="n">
        <v>0.28705</v>
      </c>
    </row>
    <row r="10" customFormat="false" ht="12.8" hidden="false" customHeight="false" outlineLevel="0" collapsed="false">
      <c r="A10" s="0" t="s">
        <v>2</v>
      </c>
      <c r="B10" s="0" t="n">
        <v>0.225</v>
      </c>
      <c r="C10" s="0" t="n">
        <v>0.271952</v>
      </c>
    </row>
    <row r="11" customFormat="false" ht="12.8" hidden="false" customHeight="false" outlineLevel="0" collapsed="false">
      <c r="A11" s="0" t="s">
        <v>2</v>
      </c>
      <c r="B11" s="0" t="n">
        <v>0.25</v>
      </c>
      <c r="C11" s="0" t="n">
        <v>0.25814</v>
      </c>
    </row>
    <row r="12" customFormat="false" ht="12.8" hidden="false" customHeight="false" outlineLevel="0" collapsed="false">
      <c r="A12" s="0" t="s">
        <v>2</v>
      </c>
      <c r="B12" s="0" t="n">
        <v>0.25</v>
      </c>
      <c r="C12" s="0" t="n">
        <v>0.25814</v>
      </c>
    </row>
    <row r="13" customFormat="false" ht="12.8" hidden="false" customHeight="false" outlineLevel="0" collapsed="false">
      <c r="A13" s="0" t="s">
        <v>2</v>
      </c>
      <c r="B13" s="0" t="n">
        <v>0.275</v>
      </c>
      <c r="C13" s="0" t="n">
        <v>0.24543</v>
      </c>
    </row>
    <row r="14" customFormat="false" ht="12.8" hidden="false" customHeight="false" outlineLevel="0" collapsed="false">
      <c r="A14" s="0" t="s">
        <v>2</v>
      </c>
      <c r="B14" s="0" t="n">
        <v>0.3</v>
      </c>
      <c r="C14" s="0" t="n">
        <v>0.233671</v>
      </c>
    </row>
    <row r="15" customFormat="false" ht="12.8" hidden="false" customHeight="false" outlineLevel="0" collapsed="false">
      <c r="A15" s="0" t="s">
        <v>2</v>
      </c>
      <c r="B15" s="0" t="n">
        <v>0.325</v>
      </c>
      <c r="C15" s="0" t="n">
        <v>0.222744</v>
      </c>
    </row>
    <row r="16" customFormat="false" ht="12.8" hidden="false" customHeight="false" outlineLevel="0" collapsed="false">
      <c r="A16" s="0" t="s">
        <v>2</v>
      </c>
      <c r="B16" s="0" t="n">
        <v>0.35</v>
      </c>
      <c r="C16" s="0" t="n">
        <v>0.212549</v>
      </c>
    </row>
    <row r="17" customFormat="false" ht="12.8" hidden="false" customHeight="false" outlineLevel="0" collapsed="false">
      <c r="A17" s="0" t="s">
        <v>2</v>
      </c>
      <c r="B17" s="0" t="n">
        <v>0.375</v>
      </c>
      <c r="C17" s="0" t="n">
        <v>0.203005</v>
      </c>
    </row>
    <row r="18" customFormat="false" ht="12.8" hidden="false" customHeight="false" outlineLevel="0" collapsed="false">
      <c r="A18" s="0" t="s">
        <v>2</v>
      </c>
      <c r="B18" s="0" t="n">
        <v>0.4</v>
      </c>
      <c r="C18" s="0" t="n">
        <v>0.194044</v>
      </c>
    </row>
    <row r="19" customFormat="false" ht="12.8" hidden="false" customHeight="false" outlineLevel="0" collapsed="false">
      <c r="A19" s="0" t="s">
        <v>2</v>
      </c>
      <c r="B19" s="0" t="n">
        <v>0.425</v>
      </c>
      <c r="C19" s="0" t="n">
        <v>0.18561</v>
      </c>
    </row>
    <row r="20" customFormat="false" ht="12.8" hidden="false" customHeight="false" outlineLevel="0" collapsed="false">
      <c r="A20" s="0" t="s">
        <v>2</v>
      </c>
      <c r="B20" s="0" t="n">
        <v>0.45</v>
      </c>
      <c r="C20" s="0" t="n">
        <v>0.177655</v>
      </c>
    </row>
    <row r="21" customFormat="false" ht="12.8" hidden="false" customHeight="false" outlineLevel="0" collapsed="false">
      <c r="A21" s="0" t="s">
        <v>2</v>
      </c>
      <c r="B21" s="0" t="n">
        <v>0.475</v>
      </c>
      <c r="C21" s="0" t="n">
        <v>0.170136</v>
      </c>
    </row>
    <row r="22" customFormat="false" ht="12.8" hidden="false" customHeight="false" outlineLevel="0" collapsed="false">
      <c r="A22" s="0" t="s">
        <v>2</v>
      </c>
      <c r="B22" s="0" t="n">
        <v>0.5</v>
      </c>
      <c r="C22" s="0" t="n">
        <v>0.16302</v>
      </c>
    </row>
    <row r="23" customFormat="false" ht="12.8" hidden="false" customHeight="false" outlineLevel="0" collapsed="false">
      <c r="A23" s="0" t="s">
        <v>2</v>
      </c>
      <c r="B23" s="0" t="n">
        <v>0.5</v>
      </c>
      <c r="C23" s="0" t="n">
        <v>0.16302</v>
      </c>
    </row>
    <row r="24" customFormat="false" ht="12.8" hidden="false" customHeight="false" outlineLevel="0" collapsed="false">
      <c r="A24" s="0" t="s">
        <v>2</v>
      </c>
      <c r="B24" s="0" t="n">
        <v>0.525</v>
      </c>
      <c r="C24" s="0" t="n">
        <v>0.156274</v>
      </c>
    </row>
    <row r="25" customFormat="false" ht="12.8" hidden="false" customHeight="false" outlineLevel="0" collapsed="false">
      <c r="A25" s="0" t="s">
        <v>2</v>
      </c>
      <c r="B25" s="0" t="n">
        <v>0.55</v>
      </c>
      <c r="C25" s="0" t="n">
        <v>0.149872</v>
      </c>
    </row>
    <row r="26" customFormat="false" ht="12.8" hidden="false" customHeight="false" outlineLevel="0" collapsed="false">
      <c r="A26" s="0" t="s">
        <v>2</v>
      </c>
      <c r="B26" s="0" t="n">
        <v>0.575</v>
      </c>
      <c r="C26" s="0" t="n">
        <v>0.143789</v>
      </c>
    </row>
    <row r="27" customFormat="false" ht="12.8" hidden="false" customHeight="false" outlineLevel="0" collapsed="false">
      <c r="A27" s="0" t="s">
        <v>2</v>
      </c>
      <c r="B27" s="0" t="n">
        <v>0.6</v>
      </c>
      <c r="C27" s="0" t="n">
        <v>0.138005</v>
      </c>
    </row>
    <row r="28" customFormat="false" ht="12.8" hidden="false" customHeight="false" outlineLevel="0" collapsed="false">
      <c r="A28" s="0" t="s">
        <v>2</v>
      </c>
      <c r="B28" s="0" t="n">
        <v>0.625</v>
      </c>
      <c r="C28" s="0" t="n">
        <v>0.132499</v>
      </c>
    </row>
    <row r="29" customFormat="false" ht="12.8" hidden="false" customHeight="false" outlineLevel="0" collapsed="false">
      <c r="A29" s="0" t="s">
        <v>2</v>
      </c>
      <c r="B29" s="0" t="n">
        <v>0.65</v>
      </c>
      <c r="C29" s="0" t="n">
        <v>0.127255</v>
      </c>
    </row>
    <row r="30" customFormat="false" ht="12.8" hidden="false" customHeight="false" outlineLevel="0" collapsed="false">
      <c r="A30" s="0" t="s">
        <v>2</v>
      </c>
      <c r="B30" s="0" t="n">
        <v>0.675</v>
      </c>
      <c r="C30" s="0" t="n">
        <v>0.122256</v>
      </c>
    </row>
    <row r="31" customFormat="false" ht="12.8" hidden="false" customHeight="false" outlineLevel="0" collapsed="false">
      <c r="A31" s="0" t="s">
        <v>2</v>
      </c>
      <c r="B31" s="0" t="n">
        <v>0.7</v>
      </c>
      <c r="C31" s="0" t="n">
        <v>0.117488</v>
      </c>
    </row>
    <row r="32" customFormat="false" ht="12.8" hidden="false" customHeight="false" outlineLevel="0" collapsed="false">
      <c r="A32" s="0" t="s">
        <v>2</v>
      </c>
      <c r="B32" s="0" t="n">
        <v>0.725</v>
      </c>
      <c r="C32" s="0" t="n">
        <v>0.112938</v>
      </c>
    </row>
    <row r="33" customFormat="false" ht="12.8" hidden="false" customHeight="false" outlineLevel="0" collapsed="false">
      <c r="A33" s="0" t="s">
        <v>2</v>
      </c>
      <c r="B33" s="0" t="n">
        <v>0.75</v>
      </c>
      <c r="C33" s="0" t="n">
        <v>0.108593</v>
      </c>
    </row>
    <row r="34" customFormat="false" ht="12.8" hidden="false" customHeight="false" outlineLevel="0" collapsed="false">
      <c r="A34" s="0" t="s">
        <v>2</v>
      </c>
      <c r="B34" s="0" t="n">
        <v>0.75</v>
      </c>
      <c r="C34" s="0" t="n">
        <v>0.108593</v>
      </c>
    </row>
    <row r="35" customFormat="false" ht="12.8" hidden="false" customHeight="false" outlineLevel="0" collapsed="false">
      <c r="A35" s="0" t="s">
        <v>2</v>
      </c>
      <c r="B35" s="0" t="n">
        <v>0.775</v>
      </c>
      <c r="C35" s="0" t="n">
        <v>0.104442</v>
      </c>
    </row>
    <row r="36" customFormat="false" ht="12.8" hidden="false" customHeight="false" outlineLevel="0" collapsed="false">
      <c r="A36" s="0" t="s">
        <v>2</v>
      </c>
      <c r="B36" s="0" t="n">
        <v>0.8</v>
      </c>
      <c r="C36" s="0" t="n">
        <v>0.100474</v>
      </c>
    </row>
    <row r="37" customFormat="false" ht="12.8" hidden="false" customHeight="false" outlineLevel="0" collapsed="false">
      <c r="A37" s="0" t="s">
        <v>2</v>
      </c>
      <c r="B37" s="0" t="n">
        <v>0.825</v>
      </c>
      <c r="C37" s="0" t="n">
        <v>0.0966803</v>
      </c>
    </row>
    <row r="38" customFormat="false" ht="12.8" hidden="false" customHeight="false" outlineLevel="0" collapsed="false">
      <c r="A38" s="0" t="s">
        <v>2</v>
      </c>
      <c r="B38" s="0" t="n">
        <v>0.85</v>
      </c>
      <c r="C38" s="0" t="n">
        <v>0.0930508</v>
      </c>
    </row>
    <row r="39" customFormat="false" ht="12.8" hidden="false" customHeight="false" outlineLevel="0" collapsed="false">
      <c r="A39" s="0" t="s">
        <v>2</v>
      </c>
      <c r="B39" s="0" t="n">
        <v>0.875</v>
      </c>
      <c r="C39" s="0" t="n">
        <v>0.0895773</v>
      </c>
    </row>
    <row r="40" customFormat="false" ht="12.8" hidden="false" customHeight="false" outlineLevel="0" collapsed="false">
      <c r="A40" s="0" t="s">
        <v>2</v>
      </c>
      <c r="B40" s="0" t="n">
        <v>0.9</v>
      </c>
      <c r="C40" s="0" t="n">
        <v>0.0862517</v>
      </c>
    </row>
    <row r="41" customFormat="false" ht="12.8" hidden="false" customHeight="false" outlineLevel="0" collapsed="false">
      <c r="A41" s="0" t="s">
        <v>2</v>
      </c>
      <c r="B41" s="0" t="n">
        <v>0.925</v>
      </c>
      <c r="C41" s="0" t="n">
        <v>0.0830666</v>
      </c>
    </row>
    <row r="42" customFormat="false" ht="12.8" hidden="false" customHeight="false" outlineLevel="0" collapsed="false">
      <c r="A42" s="0" t="s">
        <v>2</v>
      </c>
      <c r="B42" s="0" t="n">
        <v>0.95</v>
      </c>
      <c r="C42" s="0" t="n">
        <v>0.0800151</v>
      </c>
    </row>
    <row r="43" customFormat="false" ht="12.8" hidden="false" customHeight="false" outlineLevel="0" collapsed="false">
      <c r="A43" s="0" t="s">
        <v>2</v>
      </c>
      <c r="B43" s="0" t="n">
        <v>0.975</v>
      </c>
      <c r="C43" s="0" t="n">
        <v>0.0770904</v>
      </c>
    </row>
    <row r="44" customFormat="false" ht="12.8" hidden="false" customHeight="false" outlineLevel="0" collapsed="false">
      <c r="A44" s="0" t="s">
        <v>2</v>
      </c>
      <c r="B44" s="0" t="n">
        <v>1</v>
      </c>
      <c r="C44" s="0" t="n">
        <v>0.0742865</v>
      </c>
    </row>
    <row r="45" customFormat="false" ht="12.8" hidden="false" customHeight="false" outlineLevel="0" collapsed="false">
      <c r="A45" s="0" t="s">
        <v>2</v>
      </c>
      <c r="B45" s="0" t="n">
        <v>1</v>
      </c>
      <c r="C45" s="0" t="n">
        <v>0.0742865</v>
      </c>
    </row>
    <row r="46" customFormat="false" ht="12.8" hidden="false" customHeight="false" outlineLevel="0" collapsed="false">
      <c r="A46" s="0" t="s">
        <v>2</v>
      </c>
      <c r="B46" s="0" t="n">
        <v>1.025</v>
      </c>
      <c r="C46" s="0" t="n">
        <v>0.0715975</v>
      </c>
    </row>
    <row r="47" customFormat="false" ht="12.8" hidden="false" customHeight="false" outlineLevel="0" collapsed="false">
      <c r="A47" s="0" t="s">
        <v>2</v>
      </c>
      <c r="B47" s="0" t="n">
        <v>1.05</v>
      </c>
      <c r="C47" s="0" t="n">
        <v>0.0690179</v>
      </c>
    </row>
    <row r="48" customFormat="false" ht="12.8" hidden="false" customHeight="false" outlineLevel="0" collapsed="false">
      <c r="A48" s="0" t="s">
        <v>2</v>
      </c>
      <c r="B48" s="0" t="n">
        <v>1.075</v>
      </c>
      <c r="C48" s="0" t="n">
        <v>0.0665425</v>
      </c>
    </row>
    <row r="49" customFormat="false" ht="12.8" hidden="false" customHeight="false" outlineLevel="0" collapsed="false">
      <c r="A49" s="0" t="s">
        <v>2</v>
      </c>
      <c r="B49" s="0" t="n">
        <v>1.1</v>
      </c>
      <c r="C49" s="0" t="n">
        <v>0.0641664</v>
      </c>
    </row>
    <row r="50" customFormat="false" ht="12.8" hidden="false" customHeight="false" outlineLevel="0" collapsed="false">
      <c r="A50" s="0" t="s">
        <v>2</v>
      </c>
      <c r="B50" s="0" t="n">
        <v>1.125</v>
      </c>
      <c r="C50" s="0" t="n">
        <v>0.0618851</v>
      </c>
    </row>
    <row r="51" customFormat="false" ht="12.8" hidden="false" customHeight="false" outlineLevel="0" collapsed="false">
      <c r="A51" s="0" t="s">
        <v>2</v>
      </c>
      <c r="B51" s="0" t="n">
        <v>1.15</v>
      </c>
      <c r="C51" s="0" t="n">
        <v>0.0596941</v>
      </c>
    </row>
    <row r="52" customFormat="false" ht="12.8" hidden="false" customHeight="false" outlineLevel="0" collapsed="false">
      <c r="A52" s="0" t="s">
        <v>2</v>
      </c>
      <c r="B52" s="0" t="n">
        <v>1.175</v>
      </c>
      <c r="C52" s="0" t="n">
        <v>0.0575894</v>
      </c>
    </row>
    <row r="53" customFormat="false" ht="12.8" hidden="false" customHeight="false" outlineLevel="0" collapsed="false">
      <c r="A53" s="0" t="s">
        <v>2</v>
      </c>
      <c r="B53" s="0" t="n">
        <v>1.2</v>
      </c>
      <c r="C53" s="0" t="n">
        <v>0.0555671</v>
      </c>
    </row>
    <row r="54" customFormat="false" ht="12.8" hidden="false" customHeight="false" outlineLevel="0" collapsed="false">
      <c r="A54" s="0" t="s">
        <v>2</v>
      </c>
      <c r="B54" s="0" t="n">
        <v>1.225</v>
      </c>
      <c r="C54" s="0" t="n">
        <v>0.0536233</v>
      </c>
    </row>
    <row r="55" customFormat="false" ht="12.8" hidden="false" customHeight="false" outlineLevel="0" collapsed="false">
      <c r="A55" s="0" t="s">
        <v>2</v>
      </c>
      <c r="B55" s="0" t="n">
        <v>1.25</v>
      </c>
      <c r="C55" s="0" t="n">
        <v>0.0517548</v>
      </c>
    </row>
    <row r="56" customFormat="false" ht="12.8" hidden="false" customHeight="false" outlineLevel="0" collapsed="false">
      <c r="A56" s="0" t="s">
        <v>2</v>
      </c>
      <c r="B56" s="0" t="n">
        <v>1.25</v>
      </c>
      <c r="C56" s="0" t="n">
        <v>0.0517548</v>
      </c>
    </row>
    <row r="57" customFormat="false" ht="12.8" hidden="false" customHeight="false" outlineLevel="0" collapsed="false">
      <c r="A57" s="0" t="s">
        <v>2</v>
      </c>
      <c r="B57" s="0" t="n">
        <v>1.275</v>
      </c>
      <c r="C57" s="0" t="n">
        <v>0.049958</v>
      </c>
    </row>
    <row r="58" customFormat="false" ht="12.8" hidden="false" customHeight="false" outlineLevel="0" collapsed="false">
      <c r="A58" s="0" t="s">
        <v>2</v>
      </c>
      <c r="B58" s="0" t="n">
        <v>1.3</v>
      </c>
      <c r="C58" s="0" t="n">
        <v>0.04823</v>
      </c>
    </row>
    <row r="59" customFormat="false" ht="12.8" hidden="false" customHeight="false" outlineLevel="0" collapsed="false">
      <c r="A59" s="0" t="s">
        <v>2</v>
      </c>
      <c r="B59" s="0" t="n">
        <v>1.325</v>
      </c>
      <c r="C59" s="0" t="n">
        <v>0.0465676</v>
      </c>
    </row>
    <row r="60" customFormat="false" ht="12.8" hidden="false" customHeight="false" outlineLevel="0" collapsed="false">
      <c r="A60" s="0" t="s">
        <v>2</v>
      </c>
      <c r="B60" s="0" t="n">
        <v>1.35</v>
      </c>
      <c r="C60" s="0" t="n">
        <v>0.0449682</v>
      </c>
    </row>
    <row r="61" customFormat="false" ht="12.8" hidden="false" customHeight="false" outlineLevel="0" collapsed="false">
      <c r="A61" s="0" t="s">
        <v>2</v>
      </c>
      <c r="B61" s="0" t="n">
        <v>1.375</v>
      </c>
      <c r="C61" s="0" t="n">
        <v>0.0434289</v>
      </c>
    </row>
    <row r="62" customFormat="false" ht="12.8" hidden="false" customHeight="false" outlineLevel="0" collapsed="false">
      <c r="A62" s="0" t="s">
        <v>2</v>
      </c>
      <c r="B62" s="0" t="n">
        <v>1.4</v>
      </c>
      <c r="C62" s="0" t="n">
        <v>0.0419472</v>
      </c>
    </row>
    <row r="63" customFormat="false" ht="12.8" hidden="false" customHeight="false" outlineLevel="0" collapsed="false">
      <c r="A63" s="0" t="s">
        <v>2</v>
      </c>
      <c r="B63" s="0" t="n">
        <v>1.425</v>
      </c>
      <c r="C63" s="0" t="n">
        <v>0.0405207</v>
      </c>
    </row>
    <row r="64" customFormat="false" ht="12.8" hidden="false" customHeight="false" outlineLevel="0" collapsed="false">
      <c r="A64" s="0" t="s">
        <v>2</v>
      </c>
      <c r="B64" s="0" t="n">
        <v>1.45</v>
      </c>
      <c r="C64" s="0" t="n">
        <v>0.0391471</v>
      </c>
    </row>
    <row r="65" customFormat="false" ht="12.8" hidden="false" customHeight="false" outlineLevel="0" collapsed="false">
      <c r="A65" s="0" t="s">
        <v>2</v>
      </c>
      <c r="B65" s="0" t="n">
        <v>1.475</v>
      </c>
      <c r="C65" s="0" t="n">
        <v>0.0378241</v>
      </c>
    </row>
    <row r="66" customFormat="false" ht="12.8" hidden="false" customHeight="false" outlineLevel="0" collapsed="false">
      <c r="A66" s="0" t="s">
        <v>2</v>
      </c>
      <c r="B66" s="0" t="n">
        <v>1.5</v>
      </c>
      <c r="C66" s="0" t="n">
        <v>0.0365498</v>
      </c>
    </row>
    <row r="67" customFormat="false" ht="12.8" hidden="false" customHeight="false" outlineLevel="0" collapsed="false">
      <c r="A67" s="0" t="s">
        <v>2</v>
      </c>
      <c r="B67" s="0" t="n">
        <v>1.5</v>
      </c>
      <c r="C67" s="0" t="n">
        <v>0.0365498</v>
      </c>
    </row>
    <row r="68" customFormat="false" ht="12.8" hidden="false" customHeight="false" outlineLevel="0" collapsed="false">
      <c r="A68" s="0" t="s">
        <v>2</v>
      </c>
      <c r="B68" s="0" t="n">
        <v>1.525</v>
      </c>
      <c r="C68" s="0" t="n">
        <v>0.035322</v>
      </c>
    </row>
    <row r="69" customFormat="false" ht="12.8" hidden="false" customHeight="false" outlineLevel="0" collapsed="false">
      <c r="A69" s="0" t="s">
        <v>2</v>
      </c>
      <c r="B69" s="0" t="n">
        <v>1.55</v>
      </c>
      <c r="C69" s="0" t="n">
        <v>0.0341389</v>
      </c>
    </row>
    <row r="70" customFormat="false" ht="12.8" hidden="false" customHeight="false" outlineLevel="0" collapsed="false">
      <c r="A70" s="0" t="s">
        <v>2</v>
      </c>
      <c r="B70" s="0" t="n">
        <v>1.575</v>
      </c>
      <c r="C70" s="0" t="n">
        <v>0.0329987</v>
      </c>
    </row>
    <row r="71" customFormat="false" ht="12.8" hidden="false" customHeight="false" outlineLevel="0" collapsed="false">
      <c r="A71" s="0" t="s">
        <v>2</v>
      </c>
      <c r="B71" s="0" t="n">
        <v>1.6</v>
      </c>
      <c r="C71" s="0" t="n">
        <v>0.0318996</v>
      </c>
    </row>
    <row r="72" customFormat="false" ht="12.8" hidden="false" customHeight="false" outlineLevel="0" collapsed="false">
      <c r="A72" s="0" t="s">
        <v>2</v>
      </c>
      <c r="B72" s="0" t="n">
        <v>1.625</v>
      </c>
      <c r="C72" s="0" t="n">
        <v>0.0308401</v>
      </c>
    </row>
    <row r="73" customFormat="false" ht="12.8" hidden="false" customHeight="false" outlineLevel="0" collapsed="false">
      <c r="A73" s="0" t="s">
        <v>2</v>
      </c>
      <c r="B73" s="0" t="n">
        <v>1.65</v>
      </c>
      <c r="C73" s="0" t="n">
        <v>0.0298184</v>
      </c>
    </row>
    <row r="74" customFormat="false" ht="12.8" hidden="false" customHeight="false" outlineLevel="0" collapsed="false">
      <c r="A74" s="0" t="s">
        <v>2</v>
      </c>
      <c r="B74" s="0" t="n">
        <v>1.675</v>
      </c>
      <c r="C74" s="0" t="n">
        <v>0.0288332</v>
      </c>
    </row>
    <row r="75" customFormat="false" ht="12.8" hidden="false" customHeight="false" outlineLevel="0" collapsed="false">
      <c r="A75" s="0" t="s">
        <v>2</v>
      </c>
      <c r="B75" s="0" t="n">
        <v>1.7</v>
      </c>
      <c r="C75" s="0" t="n">
        <v>0.0278829</v>
      </c>
    </row>
    <row r="76" customFormat="false" ht="12.8" hidden="false" customHeight="false" outlineLevel="0" collapsed="false">
      <c r="A76" s="0" t="s">
        <v>2</v>
      </c>
      <c r="B76" s="0" t="n">
        <v>1.725</v>
      </c>
      <c r="C76" s="0" t="n">
        <v>0.0269663</v>
      </c>
    </row>
    <row r="77" customFormat="false" ht="12.8" hidden="false" customHeight="false" outlineLevel="0" collapsed="false">
      <c r="A77" s="0" t="s">
        <v>2</v>
      </c>
      <c r="B77" s="0" t="n">
        <v>1.75</v>
      </c>
      <c r="C77" s="0" t="n">
        <v>0.026082</v>
      </c>
    </row>
    <row r="78" customFormat="false" ht="12.8" hidden="false" customHeight="false" outlineLevel="0" collapsed="false">
      <c r="A78" s="0" t="s">
        <v>2</v>
      </c>
      <c r="B78" s="0" t="n">
        <v>1.75</v>
      </c>
      <c r="C78" s="0" t="n">
        <v>0.026082</v>
      </c>
    </row>
    <row r="79" customFormat="false" ht="12.8" hidden="false" customHeight="false" outlineLevel="0" collapsed="false">
      <c r="A79" s="0" t="s">
        <v>2</v>
      </c>
      <c r="B79" s="0" t="n">
        <v>1.775</v>
      </c>
      <c r="C79" s="0" t="n">
        <v>0.0252287</v>
      </c>
    </row>
    <row r="80" customFormat="false" ht="12.8" hidden="false" customHeight="false" outlineLevel="0" collapsed="false">
      <c r="A80" s="0" t="s">
        <v>2</v>
      </c>
      <c r="B80" s="0" t="n">
        <v>1.8</v>
      </c>
      <c r="C80" s="0" t="n">
        <v>0.0244053</v>
      </c>
    </row>
    <row r="81" customFormat="false" ht="12.8" hidden="false" customHeight="false" outlineLevel="0" collapsed="false">
      <c r="A81" s="0" t="s">
        <v>2</v>
      </c>
      <c r="B81" s="0" t="n">
        <v>1.825</v>
      </c>
      <c r="C81" s="0" t="n">
        <v>0.0236107</v>
      </c>
    </row>
    <row r="82" customFormat="false" ht="12.8" hidden="false" customHeight="false" outlineLevel="0" collapsed="false">
      <c r="A82" s="0" t="s">
        <v>2</v>
      </c>
      <c r="B82" s="0" t="n">
        <v>1.85</v>
      </c>
      <c r="C82" s="0" t="n">
        <v>0.0228436</v>
      </c>
    </row>
    <row r="83" customFormat="false" ht="12.8" hidden="false" customHeight="false" outlineLevel="0" collapsed="false">
      <c r="A83" s="0" t="s">
        <v>2</v>
      </c>
      <c r="B83" s="0" t="n">
        <v>1.875</v>
      </c>
      <c r="C83" s="0" t="n">
        <v>0.0221031</v>
      </c>
    </row>
    <row r="84" customFormat="false" ht="12.8" hidden="false" customHeight="false" outlineLevel="0" collapsed="false">
      <c r="A84" s="0" t="s">
        <v>2</v>
      </c>
      <c r="B84" s="0" t="n">
        <v>1.9</v>
      </c>
      <c r="C84" s="0" t="n">
        <v>0.0213882</v>
      </c>
    </row>
    <row r="85" customFormat="false" ht="12.8" hidden="false" customHeight="false" outlineLevel="0" collapsed="false">
      <c r="A85" s="0" t="s">
        <v>2</v>
      </c>
      <c r="B85" s="0" t="n">
        <v>1.925</v>
      </c>
      <c r="C85" s="0" t="n">
        <v>0.0206979</v>
      </c>
    </row>
    <row r="86" customFormat="false" ht="12.8" hidden="false" customHeight="false" outlineLevel="0" collapsed="false">
      <c r="A86" s="0" t="s">
        <v>2</v>
      </c>
      <c r="B86" s="0" t="n">
        <v>1.95</v>
      </c>
      <c r="C86" s="0" t="n">
        <v>0.0200313</v>
      </c>
    </row>
    <row r="87" customFormat="false" ht="12.8" hidden="false" customHeight="false" outlineLevel="0" collapsed="false">
      <c r="A87" s="0" t="s">
        <v>2</v>
      </c>
      <c r="B87" s="0" t="n">
        <v>1.975</v>
      </c>
      <c r="C87" s="0" t="n">
        <v>0.0193875</v>
      </c>
    </row>
    <row r="88" customFormat="false" ht="12.8" hidden="false" customHeight="false" outlineLevel="0" collapsed="false">
      <c r="A88" s="0" t="s">
        <v>2</v>
      </c>
      <c r="B88" s="0" t="n">
        <v>2</v>
      </c>
      <c r="C88" s="0" t="n">
        <v>0.0187656</v>
      </c>
    </row>
    <row r="89" customFormat="false" ht="12.8" hidden="false" customHeight="false" outlineLevel="0" collapsed="false">
      <c r="A89" s="0" t="s">
        <v>2</v>
      </c>
      <c r="B89" s="0" t="n">
        <v>2</v>
      </c>
      <c r="C89" s="0" t="n">
        <v>0.0187656</v>
      </c>
    </row>
    <row r="90" customFormat="false" ht="12.8" hidden="false" customHeight="false" outlineLevel="0" collapsed="false">
      <c r="A90" s="0" t="s">
        <v>2</v>
      </c>
      <c r="B90" s="0" t="n">
        <v>2.025</v>
      </c>
      <c r="C90" s="0" t="n">
        <v>0.0181649</v>
      </c>
    </row>
    <row r="91" customFormat="false" ht="12.8" hidden="false" customHeight="false" outlineLevel="0" collapsed="false">
      <c r="A91" s="0" t="s">
        <v>2</v>
      </c>
      <c r="B91" s="0" t="n">
        <v>2.05</v>
      </c>
      <c r="C91" s="0" t="n">
        <v>0.0175846</v>
      </c>
    </row>
    <row r="92" customFormat="false" ht="12.8" hidden="false" customHeight="false" outlineLevel="0" collapsed="false">
      <c r="A92" s="0" t="s">
        <v>2</v>
      </c>
      <c r="B92" s="0" t="n">
        <v>2.075</v>
      </c>
      <c r="C92" s="0" t="n">
        <v>0.0170239</v>
      </c>
    </row>
    <row r="93" customFormat="false" ht="12.8" hidden="false" customHeight="false" outlineLevel="0" collapsed="false">
      <c r="A93" s="0" t="s">
        <v>2</v>
      </c>
      <c r="B93" s="0" t="n">
        <v>2.1</v>
      </c>
      <c r="C93" s="0" t="n">
        <v>0.0164821</v>
      </c>
    </row>
    <row r="94" customFormat="false" ht="12.8" hidden="false" customHeight="false" outlineLevel="0" collapsed="false">
      <c r="A94" s="0" t="s">
        <v>2</v>
      </c>
      <c r="B94" s="0" t="n">
        <v>2.125</v>
      </c>
      <c r="C94" s="0" t="n">
        <v>0.0159585</v>
      </c>
    </row>
    <row r="95" customFormat="false" ht="12.8" hidden="false" customHeight="false" outlineLevel="0" collapsed="false">
      <c r="A95" s="0" t="s">
        <v>2</v>
      </c>
      <c r="B95" s="0" t="n">
        <v>2.15</v>
      </c>
      <c r="C95" s="0" t="n">
        <v>0.0154525</v>
      </c>
    </row>
    <row r="96" customFormat="false" ht="12.8" hidden="false" customHeight="false" outlineLevel="0" collapsed="false">
      <c r="A96" s="0" t="s">
        <v>2</v>
      </c>
      <c r="B96" s="0" t="n">
        <v>2.175</v>
      </c>
      <c r="C96" s="0" t="n">
        <v>0.0149634</v>
      </c>
    </row>
    <row r="97" customFormat="false" ht="12.8" hidden="false" customHeight="false" outlineLevel="0" collapsed="false">
      <c r="A97" s="0" t="s">
        <v>2</v>
      </c>
      <c r="B97" s="0" t="n">
        <v>2.2</v>
      </c>
      <c r="C97" s="0" t="n">
        <v>0.0144906</v>
      </c>
    </row>
    <row r="98" customFormat="false" ht="12.8" hidden="false" customHeight="false" outlineLevel="0" collapsed="false">
      <c r="A98" s="0" t="s">
        <v>2</v>
      </c>
      <c r="B98" s="0" t="n">
        <v>2.225</v>
      </c>
      <c r="C98" s="0" t="n">
        <v>0.0140336</v>
      </c>
    </row>
    <row r="99" customFormat="false" ht="12.8" hidden="false" customHeight="false" outlineLevel="0" collapsed="false">
      <c r="A99" s="0" t="s">
        <v>2</v>
      </c>
      <c r="B99" s="0" t="n">
        <v>2.25</v>
      </c>
      <c r="C99" s="0" t="n">
        <v>0.0135917</v>
      </c>
    </row>
    <row r="100" customFormat="false" ht="12.8" hidden="false" customHeight="false" outlineLevel="0" collapsed="false">
      <c r="A100" s="0" t="s">
        <v>2</v>
      </c>
      <c r="B100" s="0" t="n">
        <v>2.25</v>
      </c>
      <c r="C100" s="0" t="n">
        <v>0.0135917</v>
      </c>
    </row>
    <row r="101" customFormat="false" ht="12.8" hidden="false" customHeight="false" outlineLevel="0" collapsed="false">
      <c r="A101" s="0" t="s">
        <v>2</v>
      </c>
      <c r="B101" s="0" t="n">
        <v>2.275</v>
      </c>
      <c r="C101" s="0" t="n">
        <v>0.0131645</v>
      </c>
    </row>
    <row r="102" customFormat="false" ht="12.8" hidden="false" customHeight="false" outlineLevel="0" collapsed="false">
      <c r="A102" s="0" t="s">
        <v>2</v>
      </c>
      <c r="B102" s="0" t="n">
        <v>2.3</v>
      </c>
      <c r="C102" s="0" t="n">
        <v>0.0127514</v>
      </c>
    </row>
    <row r="103" customFormat="false" ht="12.8" hidden="false" customHeight="false" outlineLevel="0" collapsed="false">
      <c r="A103" s="0" t="s">
        <v>2</v>
      </c>
      <c r="B103" s="0" t="n">
        <v>2.325</v>
      </c>
      <c r="C103" s="0" t="n">
        <v>0.0123519</v>
      </c>
    </row>
    <row r="104" customFormat="false" ht="12.8" hidden="false" customHeight="false" outlineLevel="0" collapsed="false">
      <c r="A104" s="0" t="s">
        <v>2</v>
      </c>
      <c r="B104" s="0" t="n">
        <v>2.35</v>
      </c>
      <c r="C104" s="0" t="n">
        <v>0.0119655</v>
      </c>
    </row>
    <row r="105" customFormat="false" ht="12.8" hidden="false" customHeight="false" outlineLevel="0" collapsed="false">
      <c r="A105" s="0" t="s">
        <v>2</v>
      </c>
      <c r="B105" s="0" t="n">
        <v>2.375</v>
      </c>
      <c r="C105" s="0" t="n">
        <v>0.0115919</v>
      </c>
    </row>
    <row r="106" customFormat="false" ht="12.8" hidden="false" customHeight="false" outlineLevel="0" collapsed="false">
      <c r="A106" s="0" t="s">
        <v>2</v>
      </c>
      <c r="B106" s="0" t="n">
        <v>2.4</v>
      </c>
      <c r="C106" s="0" t="n">
        <v>0.0112304</v>
      </c>
    </row>
    <row r="107" customFormat="false" ht="12.8" hidden="false" customHeight="false" outlineLevel="0" collapsed="false">
      <c r="A107" s="0" t="s">
        <v>2</v>
      </c>
      <c r="B107" s="0" t="n">
        <v>2.425</v>
      </c>
      <c r="C107" s="0" t="n">
        <v>0.0108808</v>
      </c>
    </row>
    <row r="108" customFormat="false" ht="12.8" hidden="false" customHeight="false" outlineLevel="0" collapsed="false">
      <c r="A108" s="0" t="s">
        <v>2</v>
      </c>
      <c r="B108" s="0" t="n">
        <v>2.45</v>
      </c>
      <c r="C108" s="0" t="n">
        <v>0.0105426</v>
      </c>
    </row>
    <row r="109" customFormat="false" ht="12.8" hidden="false" customHeight="false" outlineLevel="0" collapsed="false">
      <c r="A109" s="0" t="s">
        <v>2</v>
      </c>
      <c r="B109" s="0" t="n">
        <v>2.475</v>
      </c>
      <c r="C109" s="0" t="n">
        <v>0.0102154</v>
      </c>
    </row>
    <row r="110" customFormat="false" ht="12.8" hidden="false" customHeight="false" outlineLevel="0" collapsed="false">
      <c r="A110" s="0" t="s">
        <v>2</v>
      </c>
      <c r="B110" s="0" t="n">
        <v>2.5</v>
      </c>
      <c r="C110" s="0" t="n">
        <v>0.00989876</v>
      </c>
    </row>
    <row r="111" customFormat="false" ht="12.8" hidden="false" customHeight="false" outlineLevel="0" collapsed="false">
      <c r="A111" s="0" t="s">
        <v>2</v>
      </c>
      <c r="B111" s="0" t="n">
        <v>2.5</v>
      </c>
      <c r="C111" s="0" t="n">
        <v>0.00989876</v>
      </c>
    </row>
    <row r="112" customFormat="false" ht="12.8" hidden="false" customHeight="false" outlineLevel="0" collapsed="false">
      <c r="A112" s="0" t="s">
        <v>2</v>
      </c>
      <c r="B112" s="0" t="n">
        <v>2.525</v>
      </c>
      <c r="C112" s="0" t="n">
        <v>0.00959242</v>
      </c>
    </row>
    <row r="113" customFormat="false" ht="12.8" hidden="false" customHeight="false" outlineLevel="0" collapsed="false">
      <c r="A113" s="0" t="s">
        <v>2</v>
      </c>
      <c r="B113" s="0" t="n">
        <v>2.55</v>
      </c>
      <c r="C113" s="0" t="n">
        <v>0.00929599</v>
      </c>
    </row>
    <row r="114" customFormat="false" ht="12.8" hidden="false" customHeight="false" outlineLevel="0" collapsed="false">
      <c r="A114" s="0" t="s">
        <v>2</v>
      </c>
      <c r="B114" s="0" t="n">
        <v>2.575</v>
      </c>
      <c r="C114" s="0" t="n">
        <v>0.00900913</v>
      </c>
    </row>
    <row r="115" customFormat="false" ht="12.8" hidden="false" customHeight="false" outlineLevel="0" collapsed="false">
      <c r="A115" s="0" t="s">
        <v>2</v>
      </c>
      <c r="B115" s="0" t="n">
        <v>2.6</v>
      </c>
      <c r="C115" s="0" t="n">
        <v>0.00873151</v>
      </c>
    </row>
    <row r="116" customFormat="false" ht="12.8" hidden="false" customHeight="false" outlineLevel="0" collapsed="false">
      <c r="A116" s="0" t="s">
        <v>2</v>
      </c>
      <c r="B116" s="0" t="n">
        <v>2.625</v>
      </c>
      <c r="C116" s="0" t="n">
        <v>0.00846281</v>
      </c>
    </row>
    <row r="117" customFormat="false" ht="12.8" hidden="false" customHeight="false" outlineLevel="0" collapsed="false">
      <c r="A117" s="0" t="s">
        <v>2</v>
      </c>
      <c r="B117" s="0" t="n">
        <v>2.65</v>
      </c>
      <c r="C117" s="0" t="n">
        <v>0.00820273</v>
      </c>
    </row>
    <row r="118" customFormat="false" ht="12.8" hidden="false" customHeight="false" outlineLevel="0" collapsed="false">
      <c r="A118" s="0" t="s">
        <v>2</v>
      </c>
      <c r="B118" s="0" t="n">
        <v>2.675</v>
      </c>
      <c r="C118" s="0" t="n">
        <v>0.00795099</v>
      </c>
    </row>
    <row r="119" customFormat="false" ht="12.8" hidden="false" customHeight="false" outlineLevel="0" collapsed="false">
      <c r="A119" s="0" t="s">
        <v>2</v>
      </c>
      <c r="B119" s="0" t="n">
        <v>2.7</v>
      </c>
      <c r="C119" s="0" t="n">
        <v>0.00770729</v>
      </c>
    </row>
    <row r="120" customFormat="false" ht="12.8" hidden="false" customHeight="false" outlineLevel="0" collapsed="false">
      <c r="A120" s="0" t="s">
        <v>2</v>
      </c>
      <c r="B120" s="0" t="n">
        <v>2.725</v>
      </c>
      <c r="C120" s="0" t="n">
        <v>0.00747137</v>
      </c>
    </row>
    <row r="121" customFormat="false" ht="12.8" hidden="false" customHeight="false" outlineLevel="0" collapsed="false">
      <c r="A121" s="0" t="s">
        <v>2</v>
      </c>
      <c r="B121" s="0" t="n">
        <v>2.75</v>
      </c>
      <c r="C121" s="0" t="n">
        <v>0.00724297</v>
      </c>
    </row>
    <row r="122" customFormat="false" ht="12.8" hidden="false" customHeight="false" outlineLevel="0" collapsed="false">
      <c r="A122" s="0" t="s">
        <v>2</v>
      </c>
      <c r="B122" s="0" t="n">
        <v>2.75</v>
      </c>
      <c r="C122" s="0" t="n">
        <v>0.00724297</v>
      </c>
    </row>
    <row r="123" customFormat="false" ht="12.8" hidden="false" customHeight="false" outlineLevel="0" collapsed="false">
      <c r="A123" s="0" t="s">
        <v>2</v>
      </c>
      <c r="B123" s="0" t="n">
        <v>2.775</v>
      </c>
      <c r="C123" s="0" t="n">
        <v>0.00702183</v>
      </c>
    </row>
    <row r="124" customFormat="false" ht="12.8" hidden="false" customHeight="false" outlineLevel="0" collapsed="false">
      <c r="A124" s="0" t="s">
        <v>2</v>
      </c>
      <c r="B124" s="0" t="n">
        <v>2.8</v>
      </c>
      <c r="C124" s="0" t="n">
        <v>0.00680771</v>
      </c>
    </row>
    <row r="125" customFormat="false" ht="12.8" hidden="false" customHeight="false" outlineLevel="0" collapsed="false">
      <c r="A125" s="0" t="s">
        <v>2</v>
      </c>
      <c r="B125" s="0" t="n">
        <v>2.825</v>
      </c>
      <c r="C125" s="0" t="n">
        <v>0.00660038</v>
      </c>
    </row>
    <row r="126" customFormat="false" ht="12.8" hidden="false" customHeight="false" outlineLevel="0" collapsed="false">
      <c r="A126" s="0" t="s">
        <v>2</v>
      </c>
      <c r="B126" s="0" t="n">
        <v>2.85</v>
      </c>
      <c r="C126" s="0" t="n">
        <v>0.00639961</v>
      </c>
    </row>
    <row r="127" customFormat="false" ht="12.8" hidden="false" customHeight="false" outlineLevel="0" collapsed="false">
      <c r="A127" s="0" t="s">
        <v>2</v>
      </c>
      <c r="B127" s="0" t="n">
        <v>2.875</v>
      </c>
      <c r="C127" s="0" t="n">
        <v>0.00620518</v>
      </c>
    </row>
    <row r="128" customFormat="false" ht="12.8" hidden="false" customHeight="false" outlineLevel="0" collapsed="false">
      <c r="A128" s="0" t="s">
        <v>2</v>
      </c>
      <c r="B128" s="0" t="n">
        <v>2.9</v>
      </c>
      <c r="C128" s="0" t="n">
        <v>0.00601688</v>
      </c>
    </row>
    <row r="129" customFormat="false" ht="12.8" hidden="false" customHeight="false" outlineLevel="0" collapsed="false">
      <c r="A129" s="0" t="s">
        <v>2</v>
      </c>
      <c r="B129" s="0" t="n">
        <v>2.925</v>
      </c>
      <c r="C129" s="0" t="n">
        <v>0.00583451</v>
      </c>
    </row>
    <row r="130" customFormat="false" ht="12.8" hidden="false" customHeight="false" outlineLevel="0" collapsed="false">
      <c r="A130" s="0" t="s">
        <v>2</v>
      </c>
      <c r="B130" s="0" t="n">
        <v>2.95</v>
      </c>
      <c r="C130" s="0" t="n">
        <v>0.00565788</v>
      </c>
    </row>
    <row r="131" customFormat="false" ht="12.8" hidden="false" customHeight="false" outlineLevel="0" collapsed="false">
      <c r="A131" s="0" t="s">
        <v>2</v>
      </c>
      <c r="B131" s="0" t="n">
        <v>2.975</v>
      </c>
      <c r="C131" s="0" t="n">
        <v>0.00548679</v>
      </c>
    </row>
    <row r="132" customFormat="false" ht="12.8" hidden="false" customHeight="false" outlineLevel="0" collapsed="false">
      <c r="A132" s="0" t="s">
        <v>2</v>
      </c>
      <c r="B132" s="0" t="n">
        <v>3</v>
      </c>
      <c r="C132" s="0" t="n">
        <v>0.00532106</v>
      </c>
    </row>
    <row r="133" customFormat="false" ht="12.8" hidden="false" customHeight="false" outlineLevel="0" collapsed="false">
      <c r="A133" s="0" t="s">
        <v>2</v>
      </c>
      <c r="B133" s="0" t="n">
        <v>3</v>
      </c>
      <c r="C133" s="0" t="n">
        <v>0.00532106</v>
      </c>
    </row>
    <row r="134" customFormat="false" ht="12.8" hidden="false" customHeight="false" outlineLevel="0" collapsed="false">
      <c r="A134" s="0" t="s">
        <v>2</v>
      </c>
      <c r="B134" s="0" t="n">
        <v>3.025</v>
      </c>
      <c r="C134" s="0" t="n">
        <v>0.00516052</v>
      </c>
    </row>
    <row r="135" customFormat="false" ht="12.8" hidden="false" customHeight="false" outlineLevel="0" collapsed="false">
      <c r="A135" s="0" t="s">
        <v>2</v>
      </c>
      <c r="B135" s="0" t="n">
        <v>3.05</v>
      </c>
      <c r="C135" s="0" t="n">
        <v>0.00500499</v>
      </c>
    </row>
    <row r="136" customFormat="false" ht="12.8" hidden="false" customHeight="false" outlineLevel="0" collapsed="false">
      <c r="A136" s="0" t="s">
        <v>2</v>
      </c>
      <c r="B136" s="0" t="n">
        <v>3.075</v>
      </c>
      <c r="C136" s="0" t="n">
        <v>0.00485432</v>
      </c>
    </row>
    <row r="137" customFormat="false" ht="12.8" hidden="false" customHeight="false" outlineLevel="0" collapsed="false">
      <c r="A137" s="0" t="s">
        <v>2</v>
      </c>
      <c r="B137" s="0" t="n">
        <v>3.1</v>
      </c>
      <c r="C137" s="0" t="n">
        <v>0.00470834</v>
      </c>
    </row>
    <row r="138" customFormat="false" ht="12.8" hidden="false" customHeight="false" outlineLevel="0" collapsed="false">
      <c r="A138" s="0" t="s">
        <v>2</v>
      </c>
      <c r="B138" s="0" t="n">
        <v>3.125</v>
      </c>
      <c r="C138" s="0" t="n">
        <v>0.0045669</v>
      </c>
    </row>
    <row r="139" customFormat="false" ht="12.8" hidden="false" customHeight="false" outlineLevel="0" collapsed="false">
      <c r="A139" s="0" t="s">
        <v>2</v>
      </c>
      <c r="B139" s="0" t="n">
        <v>3.15</v>
      </c>
      <c r="C139" s="0" t="n">
        <v>0.00442986</v>
      </c>
    </row>
    <row r="140" customFormat="false" ht="12.8" hidden="false" customHeight="false" outlineLevel="0" collapsed="false">
      <c r="A140" s="0" t="s">
        <v>2</v>
      </c>
      <c r="B140" s="0" t="n">
        <v>3.175</v>
      </c>
      <c r="C140" s="0" t="n">
        <v>0.00429707</v>
      </c>
    </row>
    <row r="141" customFormat="false" ht="12.8" hidden="false" customHeight="false" outlineLevel="0" collapsed="false">
      <c r="A141" s="0" t="s">
        <v>2</v>
      </c>
      <c r="B141" s="0" t="n">
        <v>3.2</v>
      </c>
      <c r="C141" s="0" t="n">
        <v>0.00416839</v>
      </c>
    </row>
    <row r="142" customFormat="false" ht="12.8" hidden="false" customHeight="false" outlineLevel="0" collapsed="false">
      <c r="A142" s="0" t="s">
        <v>2</v>
      </c>
      <c r="B142" s="0" t="n">
        <v>3.225</v>
      </c>
      <c r="C142" s="0" t="n">
        <v>0.00404369</v>
      </c>
    </row>
    <row r="143" customFormat="false" ht="12.8" hidden="false" customHeight="false" outlineLevel="0" collapsed="false">
      <c r="A143" s="0" t="s">
        <v>2</v>
      </c>
      <c r="B143" s="0" t="n">
        <v>3.25</v>
      </c>
      <c r="C143" s="0" t="n">
        <v>0.00392285</v>
      </c>
    </row>
    <row r="144" customFormat="false" ht="12.8" hidden="false" customHeight="false" outlineLevel="0" collapsed="false">
      <c r="A144" s="0" t="s">
        <v>2</v>
      </c>
      <c r="B144" s="0" t="n">
        <v>3.25</v>
      </c>
      <c r="C144" s="0" t="n">
        <v>0.00392285</v>
      </c>
    </row>
    <row r="145" customFormat="false" ht="12.8" hidden="false" customHeight="false" outlineLevel="0" collapsed="false">
      <c r="A145" s="0" t="s">
        <v>2</v>
      </c>
      <c r="B145" s="0" t="n">
        <v>3.275</v>
      </c>
      <c r="C145" s="0" t="n">
        <v>0.00380573</v>
      </c>
    </row>
    <row r="146" customFormat="false" ht="12.8" hidden="false" customHeight="false" outlineLevel="0" collapsed="false">
      <c r="A146" s="0" t="s">
        <v>2</v>
      </c>
      <c r="B146" s="0" t="n">
        <v>3.3</v>
      </c>
      <c r="C146" s="0" t="n">
        <v>0.00369222</v>
      </c>
    </row>
    <row r="147" customFormat="false" ht="12.8" hidden="false" customHeight="false" outlineLevel="0" collapsed="false">
      <c r="A147" s="0" t="s">
        <v>2</v>
      </c>
      <c r="B147" s="0" t="n">
        <v>3.325</v>
      </c>
      <c r="C147" s="0" t="n">
        <v>0.00358221</v>
      </c>
    </row>
    <row r="148" customFormat="false" ht="12.8" hidden="false" customHeight="false" outlineLevel="0" collapsed="false">
      <c r="A148" s="0" t="s">
        <v>2</v>
      </c>
      <c r="B148" s="0" t="n">
        <v>3.35</v>
      </c>
      <c r="C148" s="0" t="n">
        <v>0.00347558</v>
      </c>
    </row>
    <row r="149" customFormat="false" ht="12.8" hidden="false" customHeight="false" outlineLevel="0" collapsed="false">
      <c r="A149" s="0" t="s">
        <v>2</v>
      </c>
      <c r="B149" s="0" t="n">
        <v>3.375</v>
      </c>
      <c r="C149" s="0" t="n">
        <v>0.00337222</v>
      </c>
    </row>
    <row r="150" customFormat="false" ht="12.8" hidden="false" customHeight="false" outlineLevel="0" collapsed="false">
      <c r="A150" s="0" t="s">
        <v>2</v>
      </c>
      <c r="B150" s="0" t="n">
        <v>3.4</v>
      </c>
      <c r="C150" s="0" t="n">
        <v>0.00327203</v>
      </c>
    </row>
    <row r="151" customFormat="false" ht="12.8" hidden="false" customHeight="false" outlineLevel="0" collapsed="false">
      <c r="A151" s="0" t="s">
        <v>2</v>
      </c>
      <c r="B151" s="0" t="n">
        <v>3.425</v>
      </c>
      <c r="C151" s="0" t="n">
        <v>0.0031749</v>
      </c>
    </row>
    <row r="152" customFormat="false" ht="12.8" hidden="false" customHeight="false" outlineLevel="0" collapsed="false">
      <c r="A152" s="0" t="s">
        <v>2</v>
      </c>
      <c r="B152" s="0" t="n">
        <v>3.45</v>
      </c>
      <c r="C152" s="0" t="n">
        <v>0.00308075</v>
      </c>
    </row>
    <row r="153" customFormat="false" ht="12.8" hidden="false" customHeight="false" outlineLevel="0" collapsed="false">
      <c r="A153" s="0" t="s">
        <v>2</v>
      </c>
      <c r="B153" s="0" t="n">
        <v>3.475</v>
      </c>
      <c r="C153" s="0" t="n">
        <v>0.00298947</v>
      </c>
    </row>
    <row r="154" customFormat="false" ht="12.8" hidden="false" customHeight="false" outlineLevel="0" collapsed="false">
      <c r="A154" s="0" t="s">
        <v>2</v>
      </c>
      <c r="B154" s="0" t="n">
        <v>3.5</v>
      </c>
      <c r="C154" s="0" t="n">
        <v>0.00290098</v>
      </c>
    </row>
    <row r="155" customFormat="false" ht="12.8" hidden="false" customHeight="false" outlineLevel="0" collapsed="false">
      <c r="A155" s="0" t="s">
        <v>2</v>
      </c>
      <c r="B155" s="0" t="n">
        <v>3.5</v>
      </c>
      <c r="C155" s="0" t="n">
        <v>0.00290098</v>
      </c>
    </row>
    <row r="156" customFormat="false" ht="12.8" hidden="false" customHeight="false" outlineLevel="0" collapsed="false">
      <c r="A156" s="0" t="s">
        <v>2</v>
      </c>
      <c r="B156" s="0" t="n">
        <v>3.525</v>
      </c>
      <c r="C156" s="0" t="n">
        <v>0.00281519</v>
      </c>
    </row>
    <row r="157" customFormat="false" ht="12.8" hidden="false" customHeight="false" outlineLevel="0" collapsed="false">
      <c r="A157" s="0" t="s">
        <v>2</v>
      </c>
      <c r="B157" s="0" t="n">
        <v>3.55</v>
      </c>
      <c r="C157" s="0" t="n">
        <v>0.002732</v>
      </c>
    </row>
    <row r="158" customFormat="false" ht="12.8" hidden="false" customHeight="false" outlineLevel="0" collapsed="false">
      <c r="A158" s="0" t="s">
        <v>2</v>
      </c>
      <c r="B158" s="0" t="n">
        <v>3.575</v>
      </c>
      <c r="C158" s="0" t="n">
        <v>0.00265135</v>
      </c>
    </row>
    <row r="159" customFormat="false" ht="12.8" hidden="false" customHeight="false" outlineLevel="0" collapsed="false">
      <c r="A159" s="0" t="s">
        <v>2</v>
      </c>
      <c r="B159" s="0" t="n">
        <v>3.6</v>
      </c>
      <c r="C159" s="0" t="n">
        <v>0.00257314</v>
      </c>
    </row>
    <row r="160" customFormat="false" ht="12.8" hidden="false" customHeight="false" outlineLevel="0" collapsed="false">
      <c r="A160" s="0" t="s">
        <v>2</v>
      </c>
      <c r="B160" s="0" t="n">
        <v>3.625</v>
      </c>
      <c r="C160" s="0" t="n">
        <v>0.00249731</v>
      </c>
    </row>
    <row r="161" customFormat="false" ht="12.8" hidden="false" customHeight="false" outlineLevel="0" collapsed="false">
      <c r="A161" s="0" t="s">
        <v>2</v>
      </c>
      <c r="B161" s="0" t="n">
        <v>3.65</v>
      </c>
      <c r="C161" s="0" t="n">
        <v>0.00242377</v>
      </c>
    </row>
    <row r="162" customFormat="false" ht="12.8" hidden="false" customHeight="false" outlineLevel="0" collapsed="false">
      <c r="A162" s="0" t="s">
        <v>2</v>
      </c>
      <c r="B162" s="0" t="n">
        <v>3.675</v>
      </c>
      <c r="C162" s="0" t="n">
        <v>0.00235246</v>
      </c>
    </row>
    <row r="163" customFormat="false" ht="12.8" hidden="false" customHeight="false" outlineLevel="0" collapsed="false">
      <c r="A163" s="0" t="s">
        <v>2</v>
      </c>
      <c r="B163" s="0" t="n">
        <v>3.7</v>
      </c>
      <c r="C163" s="0" t="n">
        <v>0.0022833</v>
      </c>
    </row>
    <row r="164" customFormat="false" ht="12.8" hidden="false" customHeight="false" outlineLevel="0" collapsed="false">
      <c r="A164" s="0" t="s">
        <v>2</v>
      </c>
      <c r="B164" s="0" t="n">
        <v>3.725</v>
      </c>
      <c r="C164" s="0" t="n">
        <v>0.00221624</v>
      </c>
    </row>
    <row r="165" customFormat="false" ht="12.8" hidden="false" customHeight="false" outlineLevel="0" collapsed="false">
      <c r="A165" s="0" t="s">
        <v>2</v>
      </c>
      <c r="B165" s="0" t="n">
        <v>3.75</v>
      </c>
      <c r="C165" s="0" t="n">
        <v>0.00215119</v>
      </c>
    </row>
    <row r="166" customFormat="false" ht="12.8" hidden="false" customHeight="false" outlineLevel="0" collapsed="false">
      <c r="A166" s="0" t="s">
        <v>2</v>
      </c>
      <c r="B166" s="0" t="n">
        <v>3.75</v>
      </c>
      <c r="C166" s="0" t="n">
        <v>0.00215119</v>
      </c>
    </row>
    <row r="167" customFormat="false" ht="12.8" hidden="false" customHeight="false" outlineLevel="0" collapsed="false">
      <c r="A167" s="0" t="s">
        <v>2</v>
      </c>
      <c r="B167" s="0" t="n">
        <v>3.775</v>
      </c>
      <c r="C167" s="0" t="n">
        <v>0.00208811</v>
      </c>
    </row>
    <row r="168" customFormat="false" ht="12.8" hidden="false" customHeight="false" outlineLevel="0" collapsed="false">
      <c r="A168" s="0" t="s">
        <v>2</v>
      </c>
      <c r="B168" s="0" t="n">
        <v>3.8</v>
      </c>
      <c r="C168" s="0" t="n">
        <v>0.00202693</v>
      </c>
    </row>
    <row r="169" customFormat="false" ht="12.8" hidden="false" customHeight="false" outlineLevel="0" collapsed="false">
      <c r="A169" s="0" t="s">
        <v>2</v>
      </c>
      <c r="B169" s="0" t="n">
        <v>3.825</v>
      </c>
      <c r="C169" s="0" t="n">
        <v>0.00196758</v>
      </c>
    </row>
    <row r="170" customFormat="false" ht="12.8" hidden="false" customHeight="false" outlineLevel="0" collapsed="false">
      <c r="A170" s="0" t="s">
        <v>2</v>
      </c>
      <c r="B170" s="0" t="n">
        <v>3.85</v>
      </c>
      <c r="C170" s="0" t="n">
        <v>0.00191002</v>
      </c>
    </row>
    <row r="171" customFormat="false" ht="12.8" hidden="false" customHeight="false" outlineLevel="0" collapsed="false">
      <c r="A171" s="0" t="s">
        <v>2</v>
      </c>
      <c r="B171" s="0" t="n">
        <v>3.875</v>
      </c>
      <c r="C171" s="0" t="n">
        <v>0.00185419</v>
      </c>
    </row>
    <row r="172" customFormat="false" ht="12.8" hidden="false" customHeight="false" outlineLevel="0" collapsed="false">
      <c r="A172" s="0" t="s">
        <v>2</v>
      </c>
      <c r="B172" s="0" t="n">
        <v>3.9</v>
      </c>
      <c r="C172" s="0" t="n">
        <v>0.00180003</v>
      </c>
    </row>
    <row r="173" customFormat="false" ht="12.8" hidden="false" customHeight="false" outlineLevel="0" collapsed="false">
      <c r="A173" s="0" t="s">
        <v>2</v>
      </c>
      <c r="B173" s="0" t="n">
        <v>3.925</v>
      </c>
      <c r="C173" s="0" t="n">
        <v>0.00174749</v>
      </c>
    </row>
    <row r="174" customFormat="false" ht="12.8" hidden="false" customHeight="false" outlineLevel="0" collapsed="false">
      <c r="A174" s="0" t="s">
        <v>2</v>
      </c>
      <c r="B174" s="0" t="n">
        <v>3.95</v>
      </c>
      <c r="C174" s="0" t="n">
        <v>0.00169652</v>
      </c>
    </row>
    <row r="175" customFormat="false" ht="12.8" hidden="false" customHeight="false" outlineLevel="0" collapsed="false">
      <c r="A175" s="0" t="s">
        <v>2</v>
      </c>
      <c r="B175" s="0" t="n">
        <v>3.975</v>
      </c>
      <c r="C175" s="0" t="n">
        <v>0.00164708</v>
      </c>
    </row>
    <row r="176" customFormat="false" ht="12.8" hidden="false" customHeight="false" outlineLevel="0" collapsed="false">
      <c r="A176" s="0" t="s">
        <v>2</v>
      </c>
      <c r="B176" s="0" t="n">
        <v>4</v>
      </c>
      <c r="C176" s="0" t="n">
        <v>0.00159912</v>
      </c>
    </row>
    <row r="177" customFormat="false" ht="12.8" hidden="false" customHeight="false" outlineLevel="0" collapsed="false">
      <c r="A177" s="0" t="s">
        <v>2</v>
      </c>
      <c r="B177" s="0" t="n">
        <v>4</v>
      </c>
      <c r="C177" s="0" t="n">
        <v>0.00159912</v>
      </c>
    </row>
    <row r="178" customFormat="false" ht="12.8" hidden="false" customHeight="false" outlineLevel="0" collapsed="false">
      <c r="A178" s="0" t="s">
        <v>2</v>
      </c>
      <c r="B178" s="0" t="n">
        <v>4.025</v>
      </c>
      <c r="C178" s="0" t="n">
        <v>0.00155258</v>
      </c>
    </row>
    <row r="179" customFormat="false" ht="12.8" hidden="false" customHeight="false" outlineLevel="0" collapsed="false">
      <c r="A179" s="0" t="s">
        <v>2</v>
      </c>
      <c r="B179" s="0" t="n">
        <v>4.05</v>
      </c>
      <c r="C179" s="0" t="n">
        <v>0.00150743</v>
      </c>
    </row>
    <row r="180" customFormat="false" ht="12.8" hidden="false" customHeight="false" outlineLevel="0" collapsed="false">
      <c r="A180" s="0" t="s">
        <v>2</v>
      </c>
      <c r="B180" s="0" t="n">
        <v>4.075</v>
      </c>
      <c r="C180" s="0" t="n">
        <v>0.00146363</v>
      </c>
    </row>
    <row r="181" customFormat="false" ht="12.8" hidden="false" customHeight="false" outlineLevel="0" collapsed="false">
      <c r="A181" s="0" t="s">
        <v>2</v>
      </c>
      <c r="B181" s="0" t="n">
        <v>4.1</v>
      </c>
      <c r="C181" s="0" t="n">
        <v>0.00142113</v>
      </c>
    </row>
    <row r="182" customFormat="false" ht="12.8" hidden="false" customHeight="false" outlineLevel="0" collapsed="false">
      <c r="A182" s="0" t="s">
        <v>2</v>
      </c>
      <c r="B182" s="0" t="n">
        <v>4.125</v>
      </c>
      <c r="C182" s="0" t="n">
        <v>0.00137989</v>
      </c>
    </row>
    <row r="183" customFormat="false" ht="12.8" hidden="false" customHeight="false" outlineLevel="0" collapsed="false">
      <c r="A183" s="0" t="s">
        <v>2</v>
      </c>
      <c r="B183" s="0" t="n">
        <v>4.15</v>
      </c>
      <c r="C183" s="0" t="n">
        <v>0.00133988</v>
      </c>
    </row>
    <row r="184" customFormat="false" ht="12.8" hidden="false" customHeight="false" outlineLevel="0" collapsed="false">
      <c r="A184" s="0" t="s">
        <v>2</v>
      </c>
      <c r="B184" s="0" t="n">
        <v>4.175</v>
      </c>
      <c r="C184" s="0" t="n">
        <v>0.00130106</v>
      </c>
    </row>
    <row r="185" customFormat="false" ht="12.8" hidden="false" customHeight="false" outlineLevel="0" collapsed="false">
      <c r="A185" s="0" t="s">
        <v>2</v>
      </c>
      <c r="B185" s="0" t="n">
        <v>4.2</v>
      </c>
      <c r="C185" s="0" t="n">
        <v>0.00126339</v>
      </c>
    </row>
    <row r="186" customFormat="false" ht="12.8" hidden="false" customHeight="false" outlineLevel="0" collapsed="false">
      <c r="A186" s="0" t="s">
        <v>2</v>
      </c>
      <c r="B186" s="0" t="n">
        <v>4.225</v>
      </c>
      <c r="C186" s="0" t="n">
        <v>0.00122683</v>
      </c>
    </row>
    <row r="187" customFormat="false" ht="12.8" hidden="false" customHeight="false" outlineLevel="0" collapsed="false">
      <c r="A187" s="0" t="s">
        <v>2</v>
      </c>
      <c r="B187" s="0" t="n">
        <v>4.25</v>
      </c>
      <c r="C187" s="0" t="n">
        <v>0.00119135</v>
      </c>
    </row>
    <row r="188" customFormat="false" ht="12.8" hidden="false" customHeight="false" outlineLevel="0" collapsed="false">
      <c r="A188" s="0" t="s">
        <v>2</v>
      </c>
      <c r="B188" s="0" t="n">
        <v>4.25</v>
      </c>
      <c r="C188" s="0" t="n">
        <v>0.00119135</v>
      </c>
    </row>
    <row r="189" customFormat="false" ht="12.8" hidden="false" customHeight="false" outlineLevel="0" collapsed="false">
      <c r="A189" s="0" t="s">
        <v>2</v>
      </c>
      <c r="B189" s="0" t="n">
        <v>4.275</v>
      </c>
      <c r="C189" s="0" t="n">
        <v>0.00115692</v>
      </c>
    </row>
    <row r="190" customFormat="false" ht="12.8" hidden="false" customHeight="false" outlineLevel="0" collapsed="false">
      <c r="A190" s="0" t="s">
        <v>2</v>
      </c>
      <c r="B190" s="0" t="n">
        <v>4.3</v>
      </c>
      <c r="C190" s="0" t="n">
        <v>0.00112352</v>
      </c>
    </row>
    <row r="191" customFormat="false" ht="12.8" hidden="false" customHeight="false" outlineLevel="0" collapsed="false">
      <c r="A191" s="0" t="s">
        <v>2</v>
      </c>
      <c r="B191" s="0" t="n">
        <v>4.325</v>
      </c>
      <c r="C191" s="0" t="n">
        <v>0.00109109</v>
      </c>
    </row>
    <row r="192" customFormat="false" ht="12.8" hidden="false" customHeight="false" outlineLevel="0" collapsed="false">
      <c r="A192" s="0" t="s">
        <v>2</v>
      </c>
      <c r="B192" s="0" t="n">
        <v>4.35</v>
      </c>
      <c r="C192" s="0" t="n">
        <v>0.00105962</v>
      </c>
    </row>
    <row r="193" customFormat="false" ht="12.8" hidden="false" customHeight="false" outlineLevel="0" collapsed="false">
      <c r="A193" s="0" t="s">
        <v>2</v>
      </c>
      <c r="B193" s="0" t="n">
        <v>4.375</v>
      </c>
      <c r="C193" s="0" t="n">
        <v>0.00102908</v>
      </c>
    </row>
    <row r="194" customFormat="false" ht="12.8" hidden="false" customHeight="false" outlineLevel="0" collapsed="false">
      <c r="A194" s="0" t="s">
        <v>2</v>
      </c>
      <c r="B194" s="0" t="n">
        <v>4.4</v>
      </c>
      <c r="C194" s="0" t="n">
        <v>0.000999444</v>
      </c>
    </row>
    <row r="195" customFormat="false" ht="12.8" hidden="false" customHeight="false" outlineLevel="0" collapsed="false">
      <c r="A195" s="0" t="s">
        <v>2</v>
      </c>
      <c r="B195" s="0" t="n">
        <v>4.425</v>
      </c>
      <c r="C195" s="0" t="n">
        <v>0.000970675</v>
      </c>
    </row>
    <row r="196" customFormat="false" ht="12.8" hidden="false" customHeight="false" outlineLevel="0" collapsed="false">
      <c r="A196" s="0" t="s">
        <v>2</v>
      </c>
      <c r="B196" s="0" t="n">
        <v>4.45</v>
      </c>
      <c r="C196" s="0" t="n">
        <v>0.000942753</v>
      </c>
    </row>
    <row r="197" customFormat="false" ht="12.8" hidden="false" customHeight="false" outlineLevel="0" collapsed="false">
      <c r="A197" s="0" t="s">
        <v>2</v>
      </c>
      <c r="B197" s="0" t="n">
        <v>4.475</v>
      </c>
      <c r="C197" s="0" t="n">
        <v>0.00091565</v>
      </c>
    </row>
    <row r="198" customFormat="false" ht="12.8" hidden="false" customHeight="false" outlineLevel="0" collapsed="false">
      <c r="A198" s="0" t="s">
        <v>2</v>
      </c>
      <c r="B198" s="0" t="n">
        <v>4.5</v>
      </c>
      <c r="C198" s="0" t="n">
        <v>0.000889343</v>
      </c>
    </row>
    <row r="199" customFormat="false" ht="12.8" hidden="false" customHeight="false" outlineLevel="0" collapsed="false">
      <c r="A199" s="0" t="s">
        <v>2</v>
      </c>
      <c r="B199" s="0" t="n">
        <v>4.5</v>
      </c>
      <c r="C199" s="0" t="n">
        <v>0.000889343</v>
      </c>
    </row>
    <row r="200" customFormat="false" ht="12.8" hidden="false" customHeight="false" outlineLevel="0" collapsed="false">
      <c r="A200" s="0" t="s">
        <v>2</v>
      </c>
      <c r="B200" s="0" t="n">
        <v>4.525</v>
      </c>
      <c r="C200" s="0" t="n">
        <v>0.000863807</v>
      </c>
    </row>
    <row r="201" customFormat="false" ht="12.8" hidden="false" customHeight="false" outlineLevel="0" collapsed="false">
      <c r="A201" s="0" t="s">
        <v>2</v>
      </c>
      <c r="B201" s="0" t="n">
        <v>4.55</v>
      </c>
      <c r="C201" s="0" t="n">
        <v>0.00083902</v>
      </c>
    </row>
    <row r="202" customFormat="false" ht="12.8" hidden="false" customHeight="false" outlineLevel="0" collapsed="false">
      <c r="A202" s="0" t="s">
        <v>2</v>
      </c>
      <c r="B202" s="0" t="n">
        <v>4.575</v>
      </c>
      <c r="C202" s="0" t="n">
        <v>0.000814958</v>
      </c>
    </row>
    <row r="203" customFormat="false" ht="12.8" hidden="false" customHeight="false" outlineLevel="0" collapsed="false">
      <c r="A203" s="0" t="s">
        <v>2</v>
      </c>
      <c r="B203" s="0" t="n">
        <v>4.6</v>
      </c>
      <c r="C203" s="0" t="n">
        <v>0.000791601</v>
      </c>
    </row>
    <row r="204" customFormat="false" ht="12.8" hidden="false" customHeight="false" outlineLevel="0" collapsed="false">
      <c r="A204" s="0" t="s">
        <v>2</v>
      </c>
      <c r="B204" s="0" t="n">
        <v>4.625</v>
      </c>
      <c r="C204" s="0" t="n">
        <v>0.000768926</v>
      </c>
    </row>
    <row r="205" customFormat="false" ht="12.8" hidden="false" customHeight="false" outlineLevel="0" collapsed="false">
      <c r="A205" s="0" t="s">
        <v>2</v>
      </c>
      <c r="B205" s="0" t="n">
        <v>4.65</v>
      </c>
      <c r="C205" s="0" t="n">
        <v>0.000746914</v>
      </c>
    </row>
    <row r="206" customFormat="false" ht="12.8" hidden="false" customHeight="false" outlineLevel="0" collapsed="false">
      <c r="A206" s="0" t="s">
        <v>2</v>
      </c>
      <c r="B206" s="0" t="n">
        <v>4.675</v>
      </c>
      <c r="C206" s="0" t="n">
        <v>0.000725545</v>
      </c>
    </row>
    <row r="207" customFormat="false" ht="12.8" hidden="false" customHeight="false" outlineLevel="0" collapsed="false">
      <c r="A207" s="0" t="s">
        <v>2</v>
      </c>
      <c r="B207" s="0" t="n">
        <v>4.7</v>
      </c>
      <c r="C207" s="0" t="n">
        <v>0.000704799</v>
      </c>
    </row>
    <row r="208" customFormat="false" ht="12.8" hidden="false" customHeight="false" outlineLevel="0" collapsed="false">
      <c r="A208" s="0" t="s">
        <v>2</v>
      </c>
      <c r="B208" s="0" t="n">
        <v>4.725</v>
      </c>
      <c r="C208" s="0" t="n">
        <v>0.000684658</v>
      </c>
    </row>
    <row r="209" customFormat="false" ht="12.8" hidden="false" customHeight="false" outlineLevel="0" collapsed="false">
      <c r="A209" s="0" t="s">
        <v>2</v>
      </c>
      <c r="B209" s="0" t="n">
        <v>4.75</v>
      </c>
      <c r="C209" s="0" t="n">
        <v>0.000665103</v>
      </c>
    </row>
    <row r="210" customFormat="false" ht="12.8" hidden="false" customHeight="false" outlineLevel="0" collapsed="false">
      <c r="A210" s="0" t="s">
        <v>2</v>
      </c>
      <c r="B210" s="0" t="n">
        <v>4.75</v>
      </c>
      <c r="C210" s="0" t="n">
        <v>0.000665103</v>
      </c>
    </row>
    <row r="211" customFormat="false" ht="12.8" hidden="false" customHeight="false" outlineLevel="0" collapsed="false">
      <c r="A211" s="0" t="s">
        <v>2</v>
      </c>
      <c r="B211" s="0" t="n">
        <v>4.775</v>
      </c>
      <c r="C211" s="0" t="n">
        <v>0.000646118</v>
      </c>
    </row>
    <row r="212" customFormat="false" ht="12.8" hidden="false" customHeight="false" outlineLevel="0" collapsed="false">
      <c r="A212" s="0" t="s">
        <v>2</v>
      </c>
      <c r="B212" s="0" t="n">
        <v>4.8</v>
      </c>
      <c r="C212" s="0" t="n">
        <v>0.000627685</v>
      </c>
    </row>
    <row r="213" customFormat="false" ht="12.8" hidden="false" customHeight="false" outlineLevel="0" collapsed="false">
      <c r="A213" s="0" t="s">
        <v>2</v>
      </c>
      <c r="B213" s="0" t="n">
        <v>4.825</v>
      </c>
      <c r="C213" s="0" t="n">
        <v>0.000609788</v>
      </c>
    </row>
    <row r="214" customFormat="false" ht="12.8" hidden="false" customHeight="false" outlineLevel="0" collapsed="false">
      <c r="A214" s="0" t="s">
        <v>2</v>
      </c>
      <c r="B214" s="0" t="n">
        <v>4.85</v>
      </c>
      <c r="C214" s="0" t="n">
        <v>0.000592411</v>
      </c>
    </row>
    <row r="215" customFormat="false" ht="12.8" hidden="false" customHeight="false" outlineLevel="0" collapsed="false">
      <c r="A215" s="0" t="s">
        <v>2</v>
      </c>
      <c r="B215" s="0" t="n">
        <v>4.875</v>
      </c>
      <c r="C215" s="0" t="n">
        <v>0.000575538</v>
      </c>
    </row>
    <row r="216" customFormat="false" ht="12.8" hidden="false" customHeight="false" outlineLevel="0" collapsed="false">
      <c r="A216" s="0" t="s">
        <v>2</v>
      </c>
      <c r="B216" s="0" t="n">
        <v>4.9</v>
      </c>
      <c r="C216" s="0" t="n">
        <v>0.000559155</v>
      </c>
    </row>
    <row r="217" customFormat="false" ht="12.8" hidden="false" customHeight="false" outlineLevel="0" collapsed="false">
      <c r="A217" s="0" t="s">
        <v>2</v>
      </c>
      <c r="B217" s="0" t="n">
        <v>4.925</v>
      </c>
      <c r="C217" s="0" t="n">
        <v>0.000543247</v>
      </c>
    </row>
    <row r="218" customFormat="false" ht="12.8" hidden="false" customHeight="false" outlineLevel="0" collapsed="false">
      <c r="A218" s="0" t="s">
        <v>2</v>
      </c>
      <c r="B218" s="0" t="n">
        <v>4.95</v>
      </c>
      <c r="C218" s="0" t="n">
        <v>0.000527799</v>
      </c>
    </row>
    <row r="219" customFormat="false" ht="12.8" hidden="false" customHeight="false" outlineLevel="0" collapsed="false">
      <c r="A219" s="0" t="s">
        <v>2</v>
      </c>
      <c r="B219" s="0" t="n">
        <v>4.975</v>
      </c>
      <c r="C219" s="0" t="n">
        <v>0.000512799</v>
      </c>
    </row>
    <row r="220" customFormat="false" ht="12.8" hidden="false" customHeight="false" outlineLevel="0" collapsed="false">
      <c r="A220" s="0" t="s">
        <v>2</v>
      </c>
      <c r="B220" s="0" t="n">
        <v>5</v>
      </c>
      <c r="C220" s="0" t="n">
        <v>0.000498233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4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33</v>
      </c>
      <c r="C1" s="0" t="s">
        <v>3</v>
      </c>
      <c r="D1" s="0" t="n">
        <v>0</v>
      </c>
    </row>
    <row r="2" customFormat="false" ht="12.8" hidden="false" customHeight="false" outlineLevel="0" collapsed="false">
      <c r="A2" s="0" t="s">
        <v>2</v>
      </c>
      <c r="B2" s="0" t="s">
        <v>34</v>
      </c>
      <c r="C2" s="0" t="s">
        <v>35</v>
      </c>
      <c r="D2" s="0" t="s">
        <v>36</v>
      </c>
      <c r="J2" s="0" t="s">
        <v>37</v>
      </c>
      <c r="K2" s="0" t="s">
        <v>1</v>
      </c>
    </row>
    <row r="3" customFormat="false" ht="12.8" hidden="false" customHeight="false" outlineLevel="0" collapsed="false">
      <c r="A3" s="0" t="s">
        <v>2</v>
      </c>
      <c r="B3" s="0" t="s">
        <v>38</v>
      </c>
      <c r="C3" s="0" t="n">
        <v>0</v>
      </c>
      <c r="D3" s="0" t="s">
        <v>4</v>
      </c>
      <c r="E3" s="0" t="n">
        <v>0.579386</v>
      </c>
      <c r="H3" s="0" t="n">
        <v>0</v>
      </c>
      <c r="I3" s="0" t="n">
        <v>3</v>
      </c>
      <c r="J3" s="0" t="n">
        <f aca="true">INDIRECT(ADDRESS(I3,5))</f>
        <v>0.579386</v>
      </c>
      <c r="K3" s="0" t="n">
        <f aca="false">H3*5/20</f>
        <v>0</v>
      </c>
    </row>
    <row r="4" customFormat="false" ht="12.8" hidden="false" customHeight="false" outlineLevel="0" collapsed="false">
      <c r="A4" s="0" t="s">
        <v>2</v>
      </c>
      <c r="B4" s="0" t="s">
        <v>38</v>
      </c>
      <c r="C4" s="0" t="n">
        <v>1</v>
      </c>
      <c r="D4" s="0" t="s">
        <v>4</v>
      </c>
      <c r="E4" s="0" t="n">
        <v>0.430223</v>
      </c>
      <c r="I4" s="0" t="n">
        <v>4</v>
      </c>
      <c r="J4" s="0" t="n">
        <f aca="true">INDIRECT(ADDRESS(I4,5))</f>
        <v>0.430223</v>
      </c>
      <c r="K4" s="0" t="n">
        <f aca="false">K3+5/20</f>
        <v>0.25</v>
      </c>
    </row>
    <row r="5" customFormat="false" ht="12.8" hidden="false" customHeight="false" outlineLevel="0" collapsed="false">
      <c r="A5" s="0" t="s">
        <v>2</v>
      </c>
      <c r="B5" s="0" t="s">
        <v>34</v>
      </c>
      <c r="C5" s="0" t="s">
        <v>39</v>
      </c>
      <c r="D5" s="0" t="s">
        <v>35</v>
      </c>
      <c r="E5" s="0" t="s">
        <v>36</v>
      </c>
      <c r="H5" s="0" t="n">
        <f aca="false">H3+1</f>
        <v>1</v>
      </c>
      <c r="I5" s="0" t="n">
        <f aca="false">I3+18</f>
        <v>21</v>
      </c>
      <c r="J5" s="0" t="n">
        <f aca="true">INDIRECT(ADDRESS(I5,5))</f>
        <v>0.426521</v>
      </c>
      <c r="K5" s="0" t="n">
        <f aca="false">H5*5/20</f>
        <v>0.25</v>
      </c>
    </row>
    <row r="6" customFormat="false" ht="12.8" hidden="false" customHeight="false" outlineLevel="0" collapsed="false">
      <c r="A6" s="0" t="s">
        <v>2</v>
      </c>
      <c r="B6" s="0" t="s">
        <v>40</v>
      </c>
      <c r="C6" s="0" t="n">
        <v>1</v>
      </c>
      <c r="I6" s="0" t="n">
        <f aca="false">I5+1</f>
        <v>22</v>
      </c>
      <c r="J6" s="0" t="n">
        <f aca="true">INDIRECT(ADDRESS(I6,5))</f>
        <v>0.316713</v>
      </c>
      <c r="K6" s="0" t="n">
        <f aca="false">K5+5/20</f>
        <v>0.5</v>
      </c>
    </row>
    <row r="7" customFormat="false" ht="12.8" hidden="false" customHeight="false" outlineLevel="0" collapsed="false">
      <c r="A7" s="0" t="s">
        <v>2</v>
      </c>
      <c r="B7" s="0" t="s">
        <v>38</v>
      </c>
      <c r="C7" s="0" t="n">
        <v>0</v>
      </c>
      <c r="D7" s="0" t="s">
        <v>4</v>
      </c>
      <c r="E7" s="0" t="n">
        <v>0.426521</v>
      </c>
      <c r="H7" s="0" t="n">
        <f aca="false">H5+1</f>
        <v>2</v>
      </c>
      <c r="I7" s="0" t="n">
        <f aca="false">I5+21</f>
        <v>42</v>
      </c>
      <c r="J7" s="0" t="n">
        <f aca="true">INDIRECT(ADDRESS(I7,5))</f>
        <v>0.313988</v>
      </c>
      <c r="K7" s="0" t="n">
        <f aca="false">H7*5/20</f>
        <v>0.5</v>
      </c>
    </row>
    <row r="8" customFormat="false" ht="12.8" hidden="false" customHeight="false" outlineLevel="0" collapsed="false">
      <c r="A8" s="0" t="s">
        <v>2</v>
      </c>
      <c r="B8" s="0" t="s">
        <v>38</v>
      </c>
      <c r="C8" s="0" t="n">
        <v>1</v>
      </c>
      <c r="D8" s="0" t="s">
        <v>4</v>
      </c>
      <c r="E8" s="0" t="n">
        <v>0.316713</v>
      </c>
      <c r="I8" s="0" t="n">
        <f aca="false">I7+1</f>
        <v>43</v>
      </c>
      <c r="J8" s="0" t="n">
        <f aca="true">INDIRECT(ADDRESS(I8,5))</f>
        <v>0.233152</v>
      </c>
      <c r="K8" s="0" t="n">
        <f aca="false">K7+5/20</f>
        <v>0.75</v>
      </c>
    </row>
    <row r="9" customFormat="false" ht="12.8" hidden="false" customHeight="false" outlineLevel="0" collapsed="false">
      <c r="A9" s="0" t="s">
        <v>2</v>
      </c>
      <c r="B9" s="0" t="s">
        <v>41</v>
      </c>
      <c r="C9" s="0" t="s">
        <v>35</v>
      </c>
      <c r="D9" s="0" t="s">
        <v>42</v>
      </c>
      <c r="E9" s="0" t="s">
        <v>13</v>
      </c>
      <c r="H9" s="0" t="n">
        <f aca="false">H7+1</f>
        <v>3</v>
      </c>
      <c r="I9" s="0" t="n">
        <f aca="false">I7+21</f>
        <v>63</v>
      </c>
      <c r="J9" s="0" t="n">
        <f aca="true">INDIRECT(ADDRESS(I9,5))</f>
        <v>0.231145</v>
      </c>
      <c r="K9" s="0" t="n">
        <f aca="false">H9*5/20</f>
        <v>0.75</v>
      </c>
    </row>
    <row r="10" customFormat="false" ht="12.8" hidden="false" customHeight="false" outlineLevel="0" collapsed="false">
      <c r="A10" s="0" t="s">
        <v>2</v>
      </c>
      <c r="B10" s="0" t="s">
        <v>43</v>
      </c>
      <c r="C10" s="0" t="n">
        <v>0.125</v>
      </c>
      <c r="I10" s="0" t="n">
        <f aca="false">I9+1</f>
        <v>64</v>
      </c>
      <c r="J10" s="0" t="n">
        <f aca="true">INDIRECT(ADDRESS(I10,5))</f>
        <v>0.171637</v>
      </c>
      <c r="K10" s="0" t="n">
        <f aca="false">K9+5/20</f>
        <v>1</v>
      </c>
    </row>
    <row r="11" customFormat="false" ht="12.8" hidden="false" customHeight="false" outlineLevel="0" collapsed="false">
      <c r="A11" s="0" t="s">
        <v>2</v>
      </c>
      <c r="B11" s="0" t="s">
        <v>44</v>
      </c>
      <c r="C11" s="0" t="n">
        <v>0.125</v>
      </c>
      <c r="H11" s="0" t="n">
        <f aca="false">H9+1</f>
        <v>4</v>
      </c>
      <c r="I11" s="0" t="n">
        <f aca="false">I9+21</f>
        <v>84</v>
      </c>
      <c r="J11" s="0" t="n">
        <f aca="true">INDIRECT(ADDRESS(I11,5))</f>
        <v>0.17016</v>
      </c>
      <c r="K11" s="0" t="n">
        <f aca="false">H11*5/20</f>
        <v>1</v>
      </c>
    </row>
    <row r="12" customFormat="false" ht="12.8" hidden="false" customHeight="false" outlineLevel="0" collapsed="false">
      <c r="A12" s="0" t="s">
        <v>2</v>
      </c>
      <c r="B12" s="0" t="s">
        <v>45</v>
      </c>
      <c r="C12" s="0" t="s">
        <v>46</v>
      </c>
      <c r="D12" s="0" t="n">
        <v>0.5</v>
      </c>
      <c r="I12" s="0" t="n">
        <f aca="false">I11+1</f>
        <v>85</v>
      </c>
      <c r="J12" s="0" t="n">
        <f aca="true">INDIRECT(ADDRESS(I12,5))</f>
        <v>0.126351</v>
      </c>
      <c r="K12" s="0" t="n">
        <f aca="false">K11+5/20</f>
        <v>1.25</v>
      </c>
    </row>
    <row r="13" customFormat="false" ht="12.8" hidden="false" customHeight="false" outlineLevel="0" collapsed="false">
      <c r="A13" s="0" t="s">
        <v>2</v>
      </c>
      <c r="B13" s="0" t="s">
        <v>41</v>
      </c>
      <c r="C13" s="0" t="s">
        <v>35</v>
      </c>
      <c r="D13" s="0" t="s">
        <v>47</v>
      </c>
      <c r="E13" s="0" t="s">
        <v>13</v>
      </c>
      <c r="H13" s="0" t="n">
        <f aca="false">H11+1</f>
        <v>5</v>
      </c>
      <c r="I13" s="0" t="n">
        <f aca="false">I11+21</f>
        <v>105</v>
      </c>
      <c r="J13" s="0" t="n">
        <f aca="true">INDIRECT(ADDRESS(I13,5))</f>
        <v>0.125264</v>
      </c>
      <c r="K13" s="0" t="n">
        <f aca="false">H13*5/20</f>
        <v>1.25</v>
      </c>
    </row>
    <row r="14" customFormat="false" ht="12.8" hidden="false" customHeight="false" outlineLevel="0" collapsed="false">
      <c r="A14" s="0" t="s">
        <v>2</v>
      </c>
      <c r="B14" s="0" t="s">
        <v>48</v>
      </c>
      <c r="C14" s="0" t="n">
        <v>0</v>
      </c>
      <c r="I14" s="0" t="n">
        <f aca="false">I13+1</f>
        <v>106</v>
      </c>
      <c r="J14" s="0" t="n">
        <f aca="true">INDIRECT(ADDRESS(I14,5))</f>
        <v>0.0930137</v>
      </c>
      <c r="K14" s="0" t="n">
        <f aca="false">K13+5/20</f>
        <v>1.5</v>
      </c>
    </row>
    <row r="15" customFormat="false" ht="12.8" hidden="false" customHeight="false" outlineLevel="0" collapsed="false">
      <c r="A15" s="0" t="s">
        <v>2</v>
      </c>
      <c r="B15" s="0" t="s">
        <v>4</v>
      </c>
      <c r="C15" s="0" t="n">
        <v>0.504805</v>
      </c>
      <c r="D15" s="0" t="s">
        <v>49</v>
      </c>
      <c r="E15" s="0" t="n">
        <v>1</v>
      </c>
      <c r="F15" s="0" t="s">
        <v>50</v>
      </c>
      <c r="G15" s="0" t="n">
        <v>-1</v>
      </c>
      <c r="H15" s="0" t="n">
        <f aca="false">H13+1</f>
        <v>6</v>
      </c>
      <c r="I15" s="0" t="n">
        <f aca="false">I13+21</f>
        <v>126</v>
      </c>
      <c r="J15" s="0" t="n">
        <f aca="true">INDIRECT(ADDRESS(I15,5))</f>
        <v>0.0922133</v>
      </c>
      <c r="K15" s="0" t="n">
        <f aca="false">H15*5/20</f>
        <v>1.5</v>
      </c>
    </row>
    <row r="16" customFormat="false" ht="12.8" hidden="false" customHeight="false" outlineLevel="0" collapsed="false">
      <c r="A16" s="0" t="s">
        <v>2</v>
      </c>
      <c r="B16" s="0" t="s">
        <v>48</v>
      </c>
      <c r="C16" s="0" t="n">
        <v>1</v>
      </c>
      <c r="I16" s="0" t="n">
        <f aca="false">I15+1</f>
        <v>127</v>
      </c>
      <c r="J16" s="0" t="n">
        <f aca="true">INDIRECT(ADDRESS(I16,5))</f>
        <v>0.0684712</v>
      </c>
      <c r="K16" s="0" t="n">
        <f aca="false">K15+5/20</f>
        <v>1.75</v>
      </c>
    </row>
    <row r="17" customFormat="false" ht="12.8" hidden="false" customHeight="false" outlineLevel="0" collapsed="false">
      <c r="A17" s="0" t="s">
        <v>2</v>
      </c>
      <c r="B17" s="0" t="s">
        <v>4</v>
      </c>
      <c r="C17" s="0" t="n">
        <v>0.504805</v>
      </c>
      <c r="D17" s="0" t="s">
        <v>49</v>
      </c>
      <c r="E17" s="0" t="n">
        <v>0.371617</v>
      </c>
      <c r="F17" s="0" t="s">
        <v>50</v>
      </c>
      <c r="G17" s="0" t="n">
        <v>1</v>
      </c>
      <c r="H17" s="0" t="n">
        <f aca="false">H15+1</f>
        <v>7</v>
      </c>
      <c r="I17" s="0" t="n">
        <f aca="false">I15+21</f>
        <v>147</v>
      </c>
      <c r="J17" s="0" t="n">
        <f aca="true">INDIRECT(ADDRESS(I17,5))</f>
        <v>0.067882</v>
      </c>
      <c r="K17" s="0" t="n">
        <f aca="false">H17*5/20</f>
        <v>1.75</v>
      </c>
    </row>
    <row r="18" customFormat="false" ht="12.8" hidden="false" customHeight="false" outlineLevel="0" collapsed="false">
      <c r="A18" s="0" t="s">
        <v>2</v>
      </c>
      <c r="B18" s="0" t="s">
        <v>3</v>
      </c>
      <c r="C18" s="0" t="s">
        <v>51</v>
      </c>
      <c r="D18" s="0" t="n">
        <v>-0.0631006</v>
      </c>
      <c r="E18" s="0" t="n">
        <v>0.123799</v>
      </c>
      <c r="F18" s="0" t="n">
        <v>-0.0332968</v>
      </c>
      <c r="G18" s="0" t="n">
        <v>0.220196</v>
      </c>
      <c r="I18" s="0" t="n">
        <f aca="false">I17+1</f>
        <v>148</v>
      </c>
      <c r="J18" s="0" t="n">
        <f aca="true">INDIRECT(ADDRESS(I18,5))</f>
        <v>0.0504033</v>
      </c>
      <c r="K18" s="0" t="n">
        <f aca="false">K17+5/20</f>
        <v>2</v>
      </c>
    </row>
    <row r="19" customFormat="false" ht="12.8" hidden="false" customHeight="false" outlineLevel="0" collapsed="false">
      <c r="A19" s="0" t="s">
        <v>2</v>
      </c>
      <c r="B19" s="0" t="s">
        <v>33</v>
      </c>
      <c r="C19" s="0" t="s">
        <v>3</v>
      </c>
      <c r="D19" s="0" t="n">
        <v>1</v>
      </c>
      <c r="H19" s="0" t="n">
        <f aca="false">H17+1</f>
        <v>8</v>
      </c>
      <c r="I19" s="0" t="n">
        <f aca="false">I17+21</f>
        <v>168</v>
      </c>
      <c r="J19" s="0" t="n">
        <f aca="true">INDIRECT(ADDRESS(I19,5))</f>
        <v>0.0499695</v>
      </c>
      <c r="K19" s="0" t="n">
        <f aca="false">H19*5/20</f>
        <v>2</v>
      </c>
    </row>
    <row r="20" customFormat="false" ht="12.8" hidden="false" customHeight="false" outlineLevel="0" collapsed="false">
      <c r="A20" s="0" t="s">
        <v>2</v>
      </c>
      <c r="B20" s="0" t="s">
        <v>34</v>
      </c>
      <c r="C20" s="0" t="s">
        <v>35</v>
      </c>
      <c r="D20" s="0" t="s">
        <v>36</v>
      </c>
      <c r="I20" s="0" t="n">
        <f aca="false">I19+1</f>
        <v>169</v>
      </c>
      <c r="J20" s="0" t="n">
        <f aca="true">INDIRECT(ADDRESS(I20,5))</f>
        <v>0.0371015</v>
      </c>
      <c r="K20" s="0" t="n">
        <f aca="false">K19+5/20</f>
        <v>2.25</v>
      </c>
    </row>
    <row r="21" customFormat="false" ht="12.8" hidden="false" customHeight="false" outlineLevel="0" collapsed="false">
      <c r="A21" s="0" t="s">
        <v>2</v>
      </c>
      <c r="B21" s="0" t="s">
        <v>38</v>
      </c>
      <c r="C21" s="0" t="n">
        <v>0</v>
      </c>
      <c r="D21" s="0" t="s">
        <v>4</v>
      </c>
      <c r="E21" s="0" t="n">
        <v>0.426521</v>
      </c>
      <c r="H21" s="0" t="n">
        <f aca="false">H19+1</f>
        <v>9</v>
      </c>
      <c r="I21" s="0" t="n">
        <f aca="false">I19+21</f>
        <v>189</v>
      </c>
      <c r="J21" s="0" t="n">
        <f aca="true">INDIRECT(ADDRESS(I21,5))</f>
        <v>0.0367821</v>
      </c>
      <c r="K21" s="0" t="n">
        <f aca="false">H21*5/20</f>
        <v>2.25</v>
      </c>
    </row>
    <row r="22" customFormat="false" ht="12.8" hidden="false" customHeight="false" outlineLevel="0" collapsed="false">
      <c r="A22" s="0" t="s">
        <v>2</v>
      </c>
      <c r="B22" s="0" t="s">
        <v>38</v>
      </c>
      <c r="C22" s="0" t="n">
        <v>1</v>
      </c>
      <c r="D22" s="0" t="s">
        <v>4</v>
      </c>
      <c r="E22" s="0" t="n">
        <v>0.316713</v>
      </c>
      <c r="I22" s="0" t="n">
        <f aca="false">I21+1</f>
        <v>190</v>
      </c>
      <c r="J22" s="0" t="n">
        <f aca="true">INDIRECT(ADDRESS(I22,5))</f>
        <v>0.027308</v>
      </c>
      <c r="K22" s="0" t="n">
        <f aca="false">K21+5/20</f>
        <v>2.5</v>
      </c>
    </row>
    <row r="23" customFormat="false" ht="12.8" hidden="false" customHeight="false" outlineLevel="0" collapsed="false">
      <c r="A23" s="0" t="s">
        <v>2</v>
      </c>
      <c r="B23" s="0" t="s">
        <v>34</v>
      </c>
      <c r="C23" s="0" t="s">
        <v>39</v>
      </c>
      <c r="D23" s="0" t="s">
        <v>35</v>
      </c>
      <c r="E23" s="0" t="s">
        <v>36</v>
      </c>
      <c r="H23" s="0" t="n">
        <f aca="false">H21+1</f>
        <v>10</v>
      </c>
      <c r="I23" s="0" t="n">
        <f aca="false">I21+21</f>
        <v>210</v>
      </c>
      <c r="J23" s="0" t="n">
        <f aca="true">INDIRECT(ADDRESS(I23,5))</f>
        <v>0.0270729</v>
      </c>
      <c r="K23" s="0" t="n">
        <f aca="false">H23*5/20</f>
        <v>2.5</v>
      </c>
    </row>
    <row r="24" customFormat="false" ht="12.8" hidden="false" customHeight="false" outlineLevel="0" collapsed="false">
      <c r="A24" s="0" t="s">
        <v>2</v>
      </c>
      <c r="B24" s="0" t="s">
        <v>40</v>
      </c>
      <c r="C24" s="0" t="n">
        <v>0</v>
      </c>
      <c r="I24" s="0" t="n">
        <f aca="false">I23+1</f>
        <v>211</v>
      </c>
      <c r="J24" s="0" t="n">
        <f aca="true">INDIRECT(ADDRESS(I24,5))</f>
        <v>0.0200968</v>
      </c>
      <c r="K24" s="0" t="n">
        <f aca="false">K23+5/20</f>
        <v>2.75</v>
      </c>
    </row>
    <row r="25" customFormat="false" ht="12.8" hidden="false" customHeight="false" outlineLevel="0" collapsed="false">
      <c r="A25" s="0" t="s">
        <v>2</v>
      </c>
      <c r="B25" s="0" t="s">
        <v>38</v>
      </c>
      <c r="C25" s="0" t="n">
        <v>0</v>
      </c>
      <c r="D25" s="0" t="s">
        <v>4</v>
      </c>
      <c r="E25" s="0" t="n">
        <v>0.579386</v>
      </c>
      <c r="H25" s="0" t="n">
        <f aca="false">H23+1</f>
        <v>11</v>
      </c>
      <c r="I25" s="0" t="n">
        <f aca="false">I23+21</f>
        <v>231</v>
      </c>
      <c r="J25" s="0" t="n">
        <f aca="true">INDIRECT(ADDRESS(I25,5))</f>
        <v>0.0199237</v>
      </c>
      <c r="K25" s="0" t="n">
        <f aca="false">H25*5/20</f>
        <v>2.75</v>
      </c>
    </row>
    <row r="26" customFormat="false" ht="12.8" hidden="false" customHeight="false" outlineLevel="0" collapsed="false">
      <c r="A26" s="0" t="s">
        <v>2</v>
      </c>
      <c r="B26" s="0" t="s">
        <v>38</v>
      </c>
      <c r="C26" s="0" t="n">
        <v>1</v>
      </c>
      <c r="D26" s="0" t="s">
        <v>4</v>
      </c>
      <c r="E26" s="0" t="n">
        <v>0.430223</v>
      </c>
      <c r="I26" s="0" t="n">
        <f aca="false">I25+1</f>
        <v>232</v>
      </c>
      <c r="J26" s="0" t="n">
        <f aca="true">INDIRECT(ADDRESS(I26,5))</f>
        <v>0.014786</v>
      </c>
      <c r="K26" s="0" t="n">
        <f aca="false">K25+5/20</f>
        <v>3</v>
      </c>
    </row>
    <row r="27" customFormat="false" ht="12.8" hidden="false" customHeight="false" outlineLevel="0" collapsed="false">
      <c r="A27" s="0" t="s">
        <v>2</v>
      </c>
      <c r="B27" s="0" t="s">
        <v>40</v>
      </c>
      <c r="C27" s="0" t="n">
        <v>2</v>
      </c>
      <c r="H27" s="0" t="n">
        <f aca="false">H25+1</f>
        <v>12</v>
      </c>
      <c r="I27" s="0" t="n">
        <f aca="false">I25+21</f>
        <v>252</v>
      </c>
      <c r="J27" s="0" t="n">
        <f aca="true">INDIRECT(ADDRESS(I27,5))</f>
        <v>0.0146584</v>
      </c>
      <c r="K27" s="0" t="n">
        <f aca="false">H27*5/20</f>
        <v>3</v>
      </c>
    </row>
    <row r="28" customFormat="false" ht="12.8" hidden="false" customHeight="false" outlineLevel="0" collapsed="false">
      <c r="A28" s="0" t="s">
        <v>2</v>
      </c>
      <c r="B28" s="0" t="s">
        <v>38</v>
      </c>
      <c r="C28" s="0" t="n">
        <v>0</v>
      </c>
      <c r="D28" s="0" t="s">
        <v>4</v>
      </c>
      <c r="E28" s="0" t="n">
        <v>0.313988</v>
      </c>
      <c r="I28" s="0" t="n">
        <f aca="false">I27+1</f>
        <v>253</v>
      </c>
      <c r="J28" s="0" t="n">
        <f aca="true">INDIRECT(ADDRESS(I28,5))</f>
        <v>0.0108733</v>
      </c>
      <c r="K28" s="0" t="n">
        <f aca="false">K27+5/20</f>
        <v>3.25</v>
      </c>
    </row>
    <row r="29" customFormat="false" ht="12.8" hidden="false" customHeight="false" outlineLevel="0" collapsed="false">
      <c r="A29" s="0" t="s">
        <v>2</v>
      </c>
      <c r="B29" s="0" t="s">
        <v>38</v>
      </c>
      <c r="C29" s="0" t="n">
        <v>1</v>
      </c>
      <c r="D29" s="0" t="s">
        <v>4</v>
      </c>
      <c r="E29" s="0" t="n">
        <v>0.233152</v>
      </c>
      <c r="H29" s="0" t="n">
        <f aca="false">H27+1</f>
        <v>13</v>
      </c>
      <c r="I29" s="0" t="n">
        <f aca="false">I27+21</f>
        <v>273</v>
      </c>
      <c r="J29" s="0" t="n">
        <f aca="true">INDIRECT(ADDRESS(I29,5))</f>
        <v>0.0107793</v>
      </c>
      <c r="K29" s="0" t="n">
        <f aca="false">H29*5/20</f>
        <v>3.25</v>
      </c>
    </row>
    <row r="30" customFormat="false" ht="12.8" hidden="false" customHeight="false" outlineLevel="0" collapsed="false">
      <c r="A30" s="0" t="s">
        <v>2</v>
      </c>
      <c r="B30" s="0" t="s">
        <v>41</v>
      </c>
      <c r="C30" s="0" t="s">
        <v>35</v>
      </c>
      <c r="D30" s="0" t="s">
        <v>42</v>
      </c>
      <c r="E30" s="0" t="s">
        <v>13</v>
      </c>
      <c r="I30" s="0" t="n">
        <f aca="false">I29+1</f>
        <v>274</v>
      </c>
      <c r="J30" s="0" t="n">
        <f aca="true">INDIRECT(ADDRESS(I30,5))</f>
        <v>0.00798867</v>
      </c>
      <c r="K30" s="0" t="n">
        <f aca="false">K29+5/20</f>
        <v>3.5</v>
      </c>
    </row>
    <row r="31" customFormat="false" ht="12.8" hidden="false" customHeight="false" outlineLevel="0" collapsed="false">
      <c r="A31" s="0" t="s">
        <v>2</v>
      </c>
      <c r="B31" s="0" t="s">
        <v>43</v>
      </c>
      <c r="C31" s="0" t="n">
        <v>0.125</v>
      </c>
      <c r="H31" s="0" t="n">
        <f aca="false">H29+1</f>
        <v>14</v>
      </c>
      <c r="I31" s="0" t="n">
        <f aca="false">I29+21</f>
        <v>294</v>
      </c>
      <c r="J31" s="0" t="n">
        <f aca="true">INDIRECT(ADDRESS(I31,5))</f>
        <v>0.00791934</v>
      </c>
      <c r="K31" s="0" t="n">
        <f aca="false">H31*5/20</f>
        <v>3.5</v>
      </c>
    </row>
    <row r="32" customFormat="false" ht="12.8" hidden="false" customHeight="false" outlineLevel="0" collapsed="false">
      <c r="A32" s="0" t="s">
        <v>2</v>
      </c>
      <c r="B32" s="0" t="s">
        <v>44</v>
      </c>
      <c r="C32" s="0" t="n">
        <v>0.125</v>
      </c>
      <c r="I32" s="0" t="n">
        <f aca="false">I31+1</f>
        <v>295</v>
      </c>
      <c r="J32" s="0" t="n">
        <f aca="true">INDIRECT(ADDRESS(I32,5))</f>
        <v>0.00585945</v>
      </c>
      <c r="K32" s="0" t="n">
        <f aca="false">K31+5/20</f>
        <v>3.75</v>
      </c>
    </row>
    <row r="33" customFormat="false" ht="12.8" hidden="false" customHeight="false" outlineLevel="0" collapsed="false">
      <c r="A33" s="0" t="s">
        <v>2</v>
      </c>
      <c r="B33" s="0" t="s">
        <v>45</v>
      </c>
      <c r="C33" s="0" t="s">
        <v>46</v>
      </c>
      <c r="D33" s="0" t="n">
        <v>0.5</v>
      </c>
      <c r="H33" s="0" t="n">
        <f aca="false">H31+1</f>
        <v>15</v>
      </c>
      <c r="I33" s="0" t="n">
        <f aca="false">I31+21</f>
        <v>315</v>
      </c>
      <c r="J33" s="0" t="n">
        <f aca="true">INDIRECT(ADDRESS(I33,5))</f>
        <v>0.00580822</v>
      </c>
      <c r="K33" s="0" t="n">
        <f aca="false">H33*5/20</f>
        <v>3.75</v>
      </c>
    </row>
    <row r="34" customFormat="false" ht="12.8" hidden="false" customHeight="false" outlineLevel="0" collapsed="false">
      <c r="A34" s="0" t="s">
        <v>2</v>
      </c>
      <c r="B34" s="0" t="s">
        <v>41</v>
      </c>
      <c r="C34" s="0" t="s">
        <v>35</v>
      </c>
      <c r="D34" s="0" t="s">
        <v>47</v>
      </c>
      <c r="E34" s="0" t="s">
        <v>13</v>
      </c>
      <c r="I34" s="0" t="n">
        <f aca="false">I33+1</f>
        <v>316</v>
      </c>
      <c r="J34" s="0" t="n">
        <f aca="true">INDIRECT(ADDRESS(I34,5))</f>
        <v>0.00428426</v>
      </c>
      <c r="K34" s="0" t="n">
        <f aca="false">K33+5/20</f>
        <v>4</v>
      </c>
    </row>
    <row r="35" customFormat="false" ht="12.8" hidden="false" customHeight="false" outlineLevel="0" collapsed="false">
      <c r="A35" s="0" t="s">
        <v>2</v>
      </c>
      <c r="B35" s="0" t="s">
        <v>48</v>
      </c>
      <c r="C35" s="0" t="n">
        <v>0</v>
      </c>
      <c r="H35" s="0" t="n">
        <f aca="false">H33+1</f>
        <v>16</v>
      </c>
      <c r="I35" s="0" t="n">
        <f aca="false">I33+21</f>
        <v>336</v>
      </c>
      <c r="J35" s="0" t="n">
        <f aca="true">INDIRECT(ADDRESS(I35,5))</f>
        <v>0.0042463</v>
      </c>
      <c r="K35" s="0" t="n">
        <f aca="false">H35*5/20</f>
        <v>4</v>
      </c>
    </row>
    <row r="36" customFormat="false" ht="12.8" hidden="false" customHeight="false" outlineLevel="0" collapsed="false">
      <c r="A36" s="0" t="s">
        <v>2</v>
      </c>
      <c r="B36" s="0" t="s">
        <v>4</v>
      </c>
      <c r="C36" s="0" t="n">
        <v>0.371617</v>
      </c>
      <c r="D36" s="0" t="s">
        <v>49</v>
      </c>
      <c r="E36" s="0" t="n">
        <v>0.504805</v>
      </c>
      <c r="F36" s="0" t="s">
        <v>50</v>
      </c>
      <c r="G36" s="0" t="n">
        <v>0</v>
      </c>
      <c r="I36" s="0" t="n">
        <f aca="false">I35+1</f>
        <v>337</v>
      </c>
      <c r="J36" s="0" t="n">
        <f aca="true">INDIRECT(ADDRESS(I36,5))</f>
        <v>0.00311418</v>
      </c>
      <c r="K36" s="0" t="n">
        <f aca="false">K35+5/20</f>
        <v>4.25</v>
      </c>
    </row>
    <row r="37" customFormat="false" ht="12.8" hidden="false" customHeight="false" outlineLevel="0" collapsed="false">
      <c r="A37" s="0" t="s">
        <v>2</v>
      </c>
      <c r="B37" s="0" t="s">
        <v>48</v>
      </c>
      <c r="C37" s="0" t="n">
        <v>1</v>
      </c>
      <c r="H37" s="0" t="n">
        <f aca="false">H35+1</f>
        <v>17</v>
      </c>
      <c r="I37" s="0" t="n">
        <f aca="false">I35+21</f>
        <v>357</v>
      </c>
      <c r="J37" s="0" t="n">
        <f aca="true">INDIRECT(ADDRESS(I37,5))</f>
        <v>0.00308589</v>
      </c>
      <c r="K37" s="0" t="n">
        <f aca="false">H37*5/20</f>
        <v>4.25</v>
      </c>
    </row>
    <row r="38" customFormat="false" ht="12.8" hidden="false" customHeight="false" outlineLevel="0" collapsed="false">
      <c r="A38" s="0" t="s">
        <v>2</v>
      </c>
      <c r="B38" s="0" t="s">
        <v>4</v>
      </c>
      <c r="C38" s="0" t="n">
        <v>0.371617</v>
      </c>
      <c r="D38" s="0" t="s">
        <v>49</v>
      </c>
      <c r="E38" s="0" t="n">
        <v>0.27357</v>
      </c>
      <c r="F38" s="0" t="s">
        <v>50</v>
      </c>
      <c r="G38" s="0" t="n">
        <v>2</v>
      </c>
      <c r="I38" s="0" t="n">
        <f aca="false">I37+1</f>
        <v>358</v>
      </c>
      <c r="J38" s="0" t="n">
        <f aca="true">INDIRECT(ADDRESS(I38,5))</f>
        <v>0.0022386</v>
      </c>
      <c r="K38" s="0" t="n">
        <f aca="false">K37+5/20</f>
        <v>4.5</v>
      </c>
    </row>
    <row r="39" customFormat="false" ht="12.8" hidden="false" customHeight="false" outlineLevel="0" collapsed="false">
      <c r="A39" s="0" t="s">
        <v>2</v>
      </c>
      <c r="B39" s="0" t="s">
        <v>3</v>
      </c>
      <c r="C39" s="0" t="s">
        <v>51</v>
      </c>
      <c r="D39" s="0" t="n">
        <v>-0.0464522</v>
      </c>
      <c r="E39" s="0" t="n">
        <v>0.0332968</v>
      </c>
      <c r="F39" s="0" t="n">
        <v>-0.0245118</v>
      </c>
      <c r="G39" s="0" t="n">
        <v>0.104261</v>
      </c>
      <c r="H39" s="0" t="n">
        <f aca="false">H37+1</f>
        <v>18</v>
      </c>
      <c r="I39" s="0" t="n">
        <f aca="false">I37+21</f>
        <v>378</v>
      </c>
      <c r="J39" s="0" t="n">
        <f aca="true">INDIRECT(ADDRESS(I39,5))</f>
        <v>0.0022173</v>
      </c>
      <c r="K39" s="0" t="n">
        <f aca="false">H39*5/20</f>
        <v>4.5</v>
      </c>
    </row>
    <row r="40" customFormat="false" ht="12.8" hidden="false" customHeight="false" outlineLevel="0" collapsed="false">
      <c r="A40" s="0" t="s">
        <v>2</v>
      </c>
      <c r="B40" s="0" t="s">
        <v>33</v>
      </c>
      <c r="C40" s="0" t="s">
        <v>3</v>
      </c>
      <c r="D40" s="0" t="n">
        <v>2</v>
      </c>
      <c r="I40" s="0" t="n">
        <f aca="false">I39+1</f>
        <v>379</v>
      </c>
      <c r="J40" s="0" t="n">
        <f aca="true">INDIRECT(ADDRESS(I40,5))</f>
        <v>0.00157472</v>
      </c>
      <c r="K40" s="0" t="n">
        <f aca="false">K39+5/20</f>
        <v>4.75</v>
      </c>
    </row>
    <row r="41" customFormat="false" ht="12.8" hidden="false" customHeight="false" outlineLevel="0" collapsed="false">
      <c r="A41" s="0" t="s">
        <v>2</v>
      </c>
      <c r="B41" s="0" t="s">
        <v>34</v>
      </c>
      <c r="C41" s="0" t="s">
        <v>35</v>
      </c>
      <c r="D41" s="0" t="s">
        <v>36</v>
      </c>
      <c r="H41" s="0" t="n">
        <f aca="false">H39+1</f>
        <v>19</v>
      </c>
      <c r="I41" s="0" t="n">
        <f aca="false">I39+21+4</f>
        <v>403</v>
      </c>
      <c r="J41" s="0" t="n">
        <f aca="true">INDIRECT(ADDRESS(I41,5))</f>
        <v>0.0022173</v>
      </c>
      <c r="K41" s="0" t="n">
        <f aca="false">H41*5/20</f>
        <v>4.75</v>
      </c>
    </row>
    <row r="42" customFormat="false" ht="12.8" hidden="false" customHeight="false" outlineLevel="0" collapsed="false">
      <c r="A42" s="0" t="s">
        <v>2</v>
      </c>
      <c r="B42" s="0" t="s">
        <v>38</v>
      </c>
      <c r="C42" s="0" t="n">
        <v>0</v>
      </c>
      <c r="D42" s="0" t="s">
        <v>4</v>
      </c>
      <c r="E42" s="0" t="n">
        <v>0.313988</v>
      </c>
      <c r="I42" s="0" t="n">
        <f aca="false">I41+1</f>
        <v>404</v>
      </c>
      <c r="J42" s="0" t="n">
        <f aca="true">INDIRECT(ADDRESS(I42,5))</f>
        <v>0.00157472</v>
      </c>
      <c r="K42" s="0" t="n">
        <f aca="false">K41+5/20</f>
        <v>5</v>
      </c>
    </row>
    <row r="43" customFormat="false" ht="12.8" hidden="false" customHeight="false" outlineLevel="0" collapsed="false">
      <c r="A43" s="0" t="s">
        <v>2</v>
      </c>
      <c r="B43" s="0" t="s">
        <v>38</v>
      </c>
      <c r="C43" s="0" t="n">
        <v>1</v>
      </c>
      <c r="D43" s="0" t="s">
        <v>4</v>
      </c>
      <c r="E43" s="0" t="n">
        <v>0.233152</v>
      </c>
    </row>
    <row r="44" customFormat="false" ht="12.8" hidden="false" customHeight="false" outlineLevel="0" collapsed="false">
      <c r="A44" s="0" t="s">
        <v>2</v>
      </c>
      <c r="B44" s="0" t="s">
        <v>34</v>
      </c>
      <c r="C44" s="0" t="s">
        <v>39</v>
      </c>
      <c r="D44" s="0" t="s">
        <v>35</v>
      </c>
      <c r="E44" s="0" t="s">
        <v>36</v>
      </c>
    </row>
    <row r="45" customFormat="false" ht="12.8" hidden="false" customHeight="false" outlineLevel="0" collapsed="false">
      <c r="A45" s="0" t="s">
        <v>2</v>
      </c>
      <c r="B45" s="0" t="s">
        <v>40</v>
      </c>
      <c r="C45" s="0" t="n">
        <v>1</v>
      </c>
    </row>
    <row r="46" customFormat="false" ht="12.8" hidden="false" customHeight="false" outlineLevel="0" collapsed="false">
      <c r="A46" s="0" t="s">
        <v>2</v>
      </c>
      <c r="B46" s="0" t="s">
        <v>38</v>
      </c>
      <c r="C46" s="0" t="n">
        <v>0</v>
      </c>
      <c r="D46" s="0" t="s">
        <v>4</v>
      </c>
      <c r="E46" s="0" t="n">
        <v>0.426521</v>
      </c>
    </row>
    <row r="47" customFormat="false" ht="12.8" hidden="false" customHeight="false" outlineLevel="0" collapsed="false">
      <c r="A47" s="0" t="s">
        <v>2</v>
      </c>
      <c r="B47" s="0" t="s">
        <v>38</v>
      </c>
      <c r="C47" s="0" t="n">
        <v>1</v>
      </c>
      <c r="D47" s="0" t="s">
        <v>4</v>
      </c>
      <c r="E47" s="0" t="n">
        <v>0.316713</v>
      </c>
    </row>
    <row r="48" customFormat="false" ht="12.8" hidden="false" customHeight="false" outlineLevel="0" collapsed="false">
      <c r="A48" s="0" t="s">
        <v>2</v>
      </c>
      <c r="B48" s="0" t="s">
        <v>40</v>
      </c>
      <c r="C48" s="0" t="n">
        <v>3</v>
      </c>
    </row>
    <row r="49" customFormat="false" ht="12.8" hidden="false" customHeight="false" outlineLevel="0" collapsed="false">
      <c r="A49" s="0" t="s">
        <v>2</v>
      </c>
      <c r="B49" s="0" t="s">
        <v>38</v>
      </c>
      <c r="C49" s="0" t="n">
        <v>0</v>
      </c>
      <c r="D49" s="0" t="s">
        <v>4</v>
      </c>
      <c r="E49" s="0" t="n">
        <v>0.231145</v>
      </c>
    </row>
    <row r="50" customFormat="false" ht="12.8" hidden="false" customHeight="false" outlineLevel="0" collapsed="false">
      <c r="A50" s="0" t="s">
        <v>2</v>
      </c>
      <c r="B50" s="0" t="s">
        <v>38</v>
      </c>
      <c r="C50" s="0" t="n">
        <v>1</v>
      </c>
      <c r="D50" s="0" t="s">
        <v>4</v>
      </c>
      <c r="E50" s="0" t="n">
        <v>0.171637</v>
      </c>
    </row>
    <row r="51" customFormat="false" ht="12.8" hidden="false" customHeight="false" outlineLevel="0" collapsed="false">
      <c r="A51" s="0" t="s">
        <v>2</v>
      </c>
      <c r="B51" s="0" t="s">
        <v>41</v>
      </c>
      <c r="C51" s="0" t="s">
        <v>35</v>
      </c>
      <c r="D51" s="0" t="s">
        <v>42</v>
      </c>
      <c r="E51" s="0" t="s">
        <v>13</v>
      </c>
    </row>
    <row r="52" customFormat="false" ht="12.8" hidden="false" customHeight="false" outlineLevel="0" collapsed="false">
      <c r="A52" s="0" t="s">
        <v>2</v>
      </c>
      <c r="B52" s="0" t="s">
        <v>43</v>
      </c>
      <c r="C52" s="0" t="n">
        <v>0.125</v>
      </c>
    </row>
    <row r="53" customFormat="false" ht="12.8" hidden="false" customHeight="false" outlineLevel="0" collapsed="false">
      <c r="A53" s="0" t="s">
        <v>2</v>
      </c>
      <c r="B53" s="0" t="s">
        <v>44</v>
      </c>
      <c r="C53" s="0" t="n">
        <v>0.125</v>
      </c>
    </row>
    <row r="54" customFormat="false" ht="12.8" hidden="false" customHeight="false" outlineLevel="0" collapsed="false">
      <c r="A54" s="0" t="s">
        <v>2</v>
      </c>
      <c r="B54" s="0" t="s">
        <v>45</v>
      </c>
      <c r="C54" s="0" t="s">
        <v>46</v>
      </c>
      <c r="D54" s="0" t="n">
        <v>0.5</v>
      </c>
    </row>
    <row r="55" customFormat="false" ht="12.8" hidden="false" customHeight="false" outlineLevel="0" collapsed="false">
      <c r="A55" s="0" t="s">
        <v>2</v>
      </c>
      <c r="B55" s="0" t="s">
        <v>41</v>
      </c>
      <c r="C55" s="0" t="s">
        <v>35</v>
      </c>
      <c r="D55" s="0" t="s">
        <v>47</v>
      </c>
      <c r="E55" s="0" t="s">
        <v>13</v>
      </c>
    </row>
    <row r="56" customFormat="false" ht="12.8" hidden="false" customHeight="false" outlineLevel="0" collapsed="false">
      <c r="A56" s="0" t="s">
        <v>2</v>
      </c>
      <c r="B56" s="0" t="s">
        <v>48</v>
      </c>
      <c r="C56" s="0" t="n">
        <v>0</v>
      </c>
    </row>
    <row r="57" customFormat="false" ht="12.8" hidden="false" customHeight="false" outlineLevel="0" collapsed="false">
      <c r="A57" s="0" t="s">
        <v>2</v>
      </c>
      <c r="B57" s="0" t="s">
        <v>4</v>
      </c>
      <c r="C57" s="0" t="n">
        <v>0.27357</v>
      </c>
      <c r="D57" s="0" t="s">
        <v>49</v>
      </c>
      <c r="E57" s="0" t="n">
        <v>0.371617</v>
      </c>
      <c r="F57" s="0" t="s">
        <v>50</v>
      </c>
      <c r="G57" s="0" t="n">
        <v>1</v>
      </c>
    </row>
    <row r="58" customFormat="false" ht="12.8" hidden="false" customHeight="false" outlineLevel="0" collapsed="false">
      <c r="A58" s="0" t="s">
        <v>2</v>
      </c>
      <c r="B58" s="0" t="s">
        <v>48</v>
      </c>
      <c r="C58" s="0" t="n">
        <v>1</v>
      </c>
    </row>
    <row r="59" customFormat="false" ht="12.8" hidden="false" customHeight="false" outlineLevel="0" collapsed="false">
      <c r="A59" s="0" t="s">
        <v>2</v>
      </c>
      <c r="B59" s="0" t="s">
        <v>4</v>
      </c>
      <c r="C59" s="0" t="n">
        <v>0.27357</v>
      </c>
      <c r="D59" s="0" t="s">
        <v>49</v>
      </c>
      <c r="E59" s="0" t="n">
        <v>0.201391</v>
      </c>
      <c r="F59" s="0" t="s">
        <v>50</v>
      </c>
      <c r="G59" s="0" t="n">
        <v>3</v>
      </c>
    </row>
    <row r="60" customFormat="false" ht="12.8" hidden="false" customHeight="false" outlineLevel="0" collapsed="false">
      <c r="A60" s="0" t="s">
        <v>2</v>
      </c>
      <c r="B60" s="0" t="s">
        <v>3</v>
      </c>
      <c r="C60" s="0" t="s">
        <v>51</v>
      </c>
      <c r="D60" s="0" t="n">
        <v>-0.0341963</v>
      </c>
      <c r="E60" s="0" t="n">
        <v>0.0245118</v>
      </c>
      <c r="F60" s="0" t="n">
        <v>-0.0180447</v>
      </c>
      <c r="G60" s="0" t="n">
        <v>0.0767528</v>
      </c>
    </row>
    <row r="61" customFormat="false" ht="12.8" hidden="false" customHeight="false" outlineLevel="0" collapsed="false">
      <c r="A61" s="0" t="s">
        <v>2</v>
      </c>
      <c r="B61" s="0" t="s">
        <v>33</v>
      </c>
      <c r="C61" s="0" t="s">
        <v>3</v>
      </c>
      <c r="D61" s="0" t="n">
        <v>3</v>
      </c>
    </row>
    <row r="62" customFormat="false" ht="12.8" hidden="false" customHeight="false" outlineLevel="0" collapsed="false">
      <c r="A62" s="0" t="s">
        <v>2</v>
      </c>
      <c r="B62" s="0" t="s">
        <v>34</v>
      </c>
      <c r="C62" s="0" t="s">
        <v>35</v>
      </c>
      <c r="D62" s="0" t="s">
        <v>36</v>
      </c>
    </row>
    <row r="63" customFormat="false" ht="12.8" hidden="false" customHeight="false" outlineLevel="0" collapsed="false">
      <c r="A63" s="0" t="s">
        <v>2</v>
      </c>
      <c r="B63" s="0" t="s">
        <v>38</v>
      </c>
      <c r="C63" s="0" t="n">
        <v>0</v>
      </c>
      <c r="D63" s="0" t="s">
        <v>4</v>
      </c>
      <c r="E63" s="0" t="n">
        <v>0.231145</v>
      </c>
    </row>
    <row r="64" customFormat="false" ht="12.8" hidden="false" customHeight="false" outlineLevel="0" collapsed="false">
      <c r="A64" s="0" t="s">
        <v>2</v>
      </c>
      <c r="B64" s="0" t="s">
        <v>38</v>
      </c>
      <c r="C64" s="0" t="n">
        <v>1</v>
      </c>
      <c r="D64" s="0" t="s">
        <v>4</v>
      </c>
      <c r="E64" s="0" t="n">
        <v>0.171637</v>
      </c>
    </row>
    <row r="65" customFormat="false" ht="12.8" hidden="false" customHeight="false" outlineLevel="0" collapsed="false">
      <c r="A65" s="0" t="s">
        <v>2</v>
      </c>
      <c r="B65" s="0" t="s">
        <v>34</v>
      </c>
      <c r="C65" s="0" t="s">
        <v>39</v>
      </c>
      <c r="D65" s="0" t="s">
        <v>35</v>
      </c>
      <c r="E65" s="0" t="s">
        <v>36</v>
      </c>
    </row>
    <row r="66" customFormat="false" ht="12.8" hidden="false" customHeight="false" outlineLevel="0" collapsed="false">
      <c r="A66" s="0" t="s">
        <v>2</v>
      </c>
      <c r="B66" s="0" t="s">
        <v>40</v>
      </c>
      <c r="C66" s="0" t="n">
        <v>2</v>
      </c>
    </row>
    <row r="67" customFormat="false" ht="12.8" hidden="false" customHeight="false" outlineLevel="0" collapsed="false">
      <c r="A67" s="0" t="s">
        <v>2</v>
      </c>
      <c r="B67" s="0" t="s">
        <v>38</v>
      </c>
      <c r="C67" s="0" t="n">
        <v>0</v>
      </c>
      <c r="D67" s="0" t="s">
        <v>4</v>
      </c>
      <c r="E67" s="0" t="n">
        <v>0.313988</v>
      </c>
    </row>
    <row r="68" customFormat="false" ht="12.8" hidden="false" customHeight="false" outlineLevel="0" collapsed="false">
      <c r="A68" s="0" t="s">
        <v>2</v>
      </c>
      <c r="B68" s="0" t="s">
        <v>38</v>
      </c>
      <c r="C68" s="0" t="n">
        <v>1</v>
      </c>
      <c r="D68" s="0" t="s">
        <v>4</v>
      </c>
      <c r="E68" s="0" t="n">
        <v>0.233152</v>
      </c>
    </row>
    <row r="69" customFormat="false" ht="12.8" hidden="false" customHeight="false" outlineLevel="0" collapsed="false">
      <c r="A69" s="0" t="s">
        <v>2</v>
      </c>
      <c r="B69" s="0" t="s">
        <v>40</v>
      </c>
      <c r="C69" s="0" t="n">
        <v>4</v>
      </c>
    </row>
    <row r="70" customFormat="false" ht="12.8" hidden="false" customHeight="false" outlineLevel="0" collapsed="false">
      <c r="A70" s="0" t="s">
        <v>2</v>
      </c>
      <c r="B70" s="0" t="s">
        <v>38</v>
      </c>
      <c r="C70" s="0" t="n">
        <v>0</v>
      </c>
      <c r="D70" s="0" t="s">
        <v>4</v>
      </c>
      <c r="E70" s="0" t="n">
        <v>0.17016</v>
      </c>
    </row>
    <row r="71" customFormat="false" ht="12.8" hidden="false" customHeight="false" outlineLevel="0" collapsed="false">
      <c r="A71" s="0" t="s">
        <v>2</v>
      </c>
      <c r="B71" s="0" t="s">
        <v>38</v>
      </c>
      <c r="C71" s="0" t="n">
        <v>1</v>
      </c>
      <c r="D71" s="0" t="s">
        <v>4</v>
      </c>
      <c r="E71" s="0" t="n">
        <v>0.126351</v>
      </c>
    </row>
    <row r="72" customFormat="false" ht="12.8" hidden="false" customHeight="false" outlineLevel="0" collapsed="false">
      <c r="A72" s="0" t="s">
        <v>2</v>
      </c>
      <c r="B72" s="0" t="s">
        <v>41</v>
      </c>
      <c r="C72" s="0" t="s">
        <v>35</v>
      </c>
      <c r="D72" s="0" t="s">
        <v>42</v>
      </c>
      <c r="E72" s="0" t="s">
        <v>13</v>
      </c>
    </row>
    <row r="73" customFormat="false" ht="12.8" hidden="false" customHeight="false" outlineLevel="0" collapsed="false">
      <c r="A73" s="0" t="s">
        <v>2</v>
      </c>
      <c r="B73" s="0" t="s">
        <v>43</v>
      </c>
      <c r="C73" s="0" t="n">
        <v>0.125</v>
      </c>
    </row>
    <row r="74" customFormat="false" ht="12.8" hidden="false" customHeight="false" outlineLevel="0" collapsed="false">
      <c r="A74" s="0" t="s">
        <v>2</v>
      </c>
      <c r="B74" s="0" t="s">
        <v>44</v>
      </c>
      <c r="C74" s="0" t="n">
        <v>0.125</v>
      </c>
    </row>
    <row r="75" customFormat="false" ht="12.8" hidden="false" customHeight="false" outlineLevel="0" collapsed="false">
      <c r="A75" s="0" t="s">
        <v>2</v>
      </c>
      <c r="B75" s="0" t="s">
        <v>45</v>
      </c>
      <c r="C75" s="0" t="s">
        <v>46</v>
      </c>
      <c r="D75" s="0" t="n">
        <v>0.5</v>
      </c>
    </row>
    <row r="76" customFormat="false" ht="12.8" hidden="false" customHeight="false" outlineLevel="0" collapsed="false">
      <c r="A76" s="0" t="s">
        <v>2</v>
      </c>
      <c r="B76" s="0" t="s">
        <v>41</v>
      </c>
      <c r="C76" s="0" t="s">
        <v>35</v>
      </c>
      <c r="D76" s="0" t="s">
        <v>47</v>
      </c>
      <c r="E76" s="0" t="s">
        <v>13</v>
      </c>
    </row>
    <row r="77" customFormat="false" ht="12.8" hidden="false" customHeight="false" outlineLevel="0" collapsed="false">
      <c r="A77" s="0" t="s">
        <v>2</v>
      </c>
      <c r="B77" s="0" t="s">
        <v>48</v>
      </c>
      <c r="C77" s="0" t="n">
        <v>0</v>
      </c>
    </row>
    <row r="78" customFormat="false" ht="12.8" hidden="false" customHeight="false" outlineLevel="0" collapsed="false">
      <c r="A78" s="0" t="s">
        <v>2</v>
      </c>
      <c r="B78" s="0" t="s">
        <v>4</v>
      </c>
      <c r="C78" s="0" t="n">
        <v>0.201391</v>
      </c>
      <c r="D78" s="0" t="s">
        <v>49</v>
      </c>
      <c r="E78" s="0" t="n">
        <v>0.27357</v>
      </c>
      <c r="F78" s="0" t="s">
        <v>50</v>
      </c>
      <c r="G78" s="0" t="n">
        <v>2</v>
      </c>
    </row>
    <row r="79" customFormat="false" ht="12.8" hidden="false" customHeight="false" outlineLevel="0" collapsed="false">
      <c r="A79" s="0" t="s">
        <v>2</v>
      </c>
      <c r="B79" s="0" t="s">
        <v>48</v>
      </c>
      <c r="C79" s="0" t="n">
        <v>1</v>
      </c>
    </row>
    <row r="80" customFormat="false" ht="12.8" hidden="false" customHeight="false" outlineLevel="0" collapsed="false">
      <c r="A80" s="0" t="s">
        <v>2</v>
      </c>
      <c r="B80" s="0" t="s">
        <v>4</v>
      </c>
      <c r="C80" s="0" t="n">
        <v>0.201391</v>
      </c>
      <c r="D80" s="0" t="s">
        <v>49</v>
      </c>
      <c r="E80" s="0" t="n">
        <v>0.148255</v>
      </c>
      <c r="F80" s="0" t="s">
        <v>50</v>
      </c>
      <c r="G80" s="0" t="n">
        <v>4</v>
      </c>
    </row>
    <row r="81" customFormat="false" ht="12.8" hidden="false" customHeight="false" outlineLevel="0" collapsed="false">
      <c r="A81" s="0" t="s">
        <v>2</v>
      </c>
      <c r="B81" s="0" t="s">
        <v>3</v>
      </c>
      <c r="C81" s="0" t="s">
        <v>51</v>
      </c>
      <c r="D81" s="0" t="n">
        <v>-0.0251739</v>
      </c>
      <c r="E81" s="0" t="n">
        <v>0.0180447</v>
      </c>
      <c r="F81" s="0" t="n">
        <v>-0.0132839</v>
      </c>
      <c r="G81" s="0" t="n">
        <v>0.0565025</v>
      </c>
    </row>
    <row r="82" customFormat="false" ht="12.8" hidden="false" customHeight="false" outlineLevel="0" collapsed="false">
      <c r="A82" s="0" t="s">
        <v>2</v>
      </c>
      <c r="B82" s="0" t="s">
        <v>33</v>
      </c>
      <c r="C82" s="0" t="s">
        <v>3</v>
      </c>
      <c r="D82" s="0" t="n">
        <v>4</v>
      </c>
    </row>
    <row r="83" customFormat="false" ht="12.8" hidden="false" customHeight="false" outlineLevel="0" collapsed="false">
      <c r="A83" s="0" t="s">
        <v>2</v>
      </c>
      <c r="B83" s="0" t="s">
        <v>34</v>
      </c>
      <c r="C83" s="0" t="s">
        <v>35</v>
      </c>
      <c r="D83" s="0" t="s">
        <v>36</v>
      </c>
    </row>
    <row r="84" customFormat="false" ht="12.8" hidden="false" customHeight="false" outlineLevel="0" collapsed="false">
      <c r="A84" s="0" t="s">
        <v>2</v>
      </c>
      <c r="B84" s="0" t="s">
        <v>38</v>
      </c>
      <c r="C84" s="0" t="n">
        <v>0</v>
      </c>
      <c r="D84" s="0" t="s">
        <v>4</v>
      </c>
      <c r="E84" s="0" t="n">
        <v>0.17016</v>
      </c>
    </row>
    <row r="85" customFormat="false" ht="12.8" hidden="false" customHeight="false" outlineLevel="0" collapsed="false">
      <c r="A85" s="0" t="s">
        <v>2</v>
      </c>
      <c r="B85" s="0" t="s">
        <v>38</v>
      </c>
      <c r="C85" s="0" t="n">
        <v>1</v>
      </c>
      <c r="D85" s="0" t="s">
        <v>4</v>
      </c>
      <c r="E85" s="0" t="n">
        <v>0.126351</v>
      </c>
    </row>
    <row r="86" customFormat="false" ht="12.8" hidden="false" customHeight="false" outlineLevel="0" collapsed="false">
      <c r="A86" s="0" t="s">
        <v>2</v>
      </c>
      <c r="B86" s="0" t="s">
        <v>34</v>
      </c>
      <c r="C86" s="0" t="s">
        <v>39</v>
      </c>
      <c r="D86" s="0" t="s">
        <v>35</v>
      </c>
      <c r="E86" s="0" t="s">
        <v>36</v>
      </c>
    </row>
    <row r="87" customFormat="false" ht="12.8" hidden="false" customHeight="false" outlineLevel="0" collapsed="false">
      <c r="A87" s="0" t="s">
        <v>2</v>
      </c>
      <c r="B87" s="0" t="s">
        <v>40</v>
      </c>
      <c r="C87" s="0" t="n">
        <v>3</v>
      </c>
    </row>
    <row r="88" customFormat="false" ht="12.8" hidden="false" customHeight="false" outlineLevel="0" collapsed="false">
      <c r="A88" s="0" t="s">
        <v>2</v>
      </c>
      <c r="B88" s="0" t="s">
        <v>38</v>
      </c>
      <c r="C88" s="0" t="n">
        <v>0</v>
      </c>
      <c r="D88" s="0" t="s">
        <v>4</v>
      </c>
      <c r="E88" s="0" t="n">
        <v>0.231145</v>
      </c>
    </row>
    <row r="89" customFormat="false" ht="12.8" hidden="false" customHeight="false" outlineLevel="0" collapsed="false">
      <c r="A89" s="0" t="s">
        <v>2</v>
      </c>
      <c r="B89" s="0" t="s">
        <v>38</v>
      </c>
      <c r="C89" s="0" t="n">
        <v>1</v>
      </c>
      <c r="D89" s="0" t="s">
        <v>4</v>
      </c>
      <c r="E89" s="0" t="n">
        <v>0.171637</v>
      </c>
    </row>
    <row r="90" customFormat="false" ht="12.8" hidden="false" customHeight="false" outlineLevel="0" collapsed="false">
      <c r="A90" s="0" t="s">
        <v>2</v>
      </c>
      <c r="B90" s="0" t="s">
        <v>40</v>
      </c>
      <c r="C90" s="0" t="n">
        <v>5</v>
      </c>
    </row>
    <row r="91" customFormat="false" ht="12.8" hidden="false" customHeight="false" outlineLevel="0" collapsed="false">
      <c r="A91" s="0" t="s">
        <v>2</v>
      </c>
      <c r="B91" s="0" t="s">
        <v>38</v>
      </c>
      <c r="C91" s="0" t="n">
        <v>0</v>
      </c>
      <c r="D91" s="0" t="s">
        <v>4</v>
      </c>
      <c r="E91" s="0" t="n">
        <v>0.125264</v>
      </c>
    </row>
    <row r="92" customFormat="false" ht="12.8" hidden="false" customHeight="false" outlineLevel="0" collapsed="false">
      <c r="A92" s="0" t="s">
        <v>2</v>
      </c>
      <c r="B92" s="0" t="s">
        <v>38</v>
      </c>
      <c r="C92" s="0" t="n">
        <v>1</v>
      </c>
      <c r="D92" s="0" t="s">
        <v>4</v>
      </c>
      <c r="E92" s="0" t="n">
        <v>0.0930137</v>
      </c>
    </row>
    <row r="93" customFormat="false" ht="12.8" hidden="false" customHeight="false" outlineLevel="0" collapsed="false">
      <c r="A93" s="0" t="s">
        <v>2</v>
      </c>
      <c r="B93" s="0" t="s">
        <v>41</v>
      </c>
      <c r="C93" s="0" t="s">
        <v>35</v>
      </c>
      <c r="D93" s="0" t="s">
        <v>42</v>
      </c>
      <c r="E93" s="0" t="s">
        <v>13</v>
      </c>
    </row>
    <row r="94" customFormat="false" ht="12.8" hidden="false" customHeight="false" outlineLevel="0" collapsed="false">
      <c r="A94" s="0" t="s">
        <v>2</v>
      </c>
      <c r="B94" s="0" t="s">
        <v>43</v>
      </c>
      <c r="C94" s="0" t="n">
        <v>0.125</v>
      </c>
    </row>
    <row r="95" customFormat="false" ht="12.8" hidden="false" customHeight="false" outlineLevel="0" collapsed="false">
      <c r="A95" s="0" t="s">
        <v>2</v>
      </c>
      <c r="B95" s="0" t="s">
        <v>44</v>
      </c>
      <c r="C95" s="0" t="n">
        <v>0.125</v>
      </c>
    </row>
    <row r="96" customFormat="false" ht="12.8" hidden="false" customHeight="false" outlineLevel="0" collapsed="false">
      <c r="A96" s="0" t="s">
        <v>2</v>
      </c>
      <c r="B96" s="0" t="s">
        <v>45</v>
      </c>
      <c r="C96" s="0" t="s">
        <v>46</v>
      </c>
      <c r="D96" s="0" t="n">
        <v>0.5</v>
      </c>
    </row>
    <row r="97" customFormat="false" ht="12.8" hidden="false" customHeight="false" outlineLevel="0" collapsed="false">
      <c r="A97" s="0" t="s">
        <v>2</v>
      </c>
      <c r="B97" s="0" t="s">
        <v>41</v>
      </c>
      <c r="C97" s="0" t="s">
        <v>35</v>
      </c>
      <c r="D97" s="0" t="s">
        <v>47</v>
      </c>
      <c r="E97" s="0" t="s">
        <v>13</v>
      </c>
    </row>
    <row r="98" customFormat="false" ht="12.8" hidden="false" customHeight="false" outlineLevel="0" collapsed="false">
      <c r="A98" s="0" t="s">
        <v>2</v>
      </c>
      <c r="B98" s="0" t="s">
        <v>48</v>
      </c>
      <c r="C98" s="0" t="n">
        <v>0</v>
      </c>
    </row>
    <row r="99" customFormat="false" ht="12.8" hidden="false" customHeight="false" outlineLevel="0" collapsed="false">
      <c r="A99" s="0" t="s">
        <v>2</v>
      </c>
      <c r="B99" s="0" t="s">
        <v>4</v>
      </c>
      <c r="C99" s="0" t="n">
        <v>0.148255</v>
      </c>
      <c r="D99" s="0" t="s">
        <v>49</v>
      </c>
      <c r="E99" s="0" t="n">
        <v>0.201391</v>
      </c>
      <c r="F99" s="0" t="s">
        <v>50</v>
      </c>
      <c r="G99" s="0" t="n">
        <v>3</v>
      </c>
    </row>
    <row r="100" customFormat="false" ht="12.8" hidden="false" customHeight="false" outlineLevel="0" collapsed="false">
      <c r="A100" s="0" t="s">
        <v>2</v>
      </c>
      <c r="B100" s="0" t="s">
        <v>48</v>
      </c>
      <c r="C100" s="0" t="n">
        <v>1</v>
      </c>
    </row>
    <row r="101" customFormat="false" ht="12.8" hidden="false" customHeight="false" outlineLevel="0" collapsed="false">
      <c r="A101" s="0" t="s">
        <v>2</v>
      </c>
      <c r="B101" s="0" t="s">
        <v>4</v>
      </c>
      <c r="C101" s="0" t="n">
        <v>0.148255</v>
      </c>
      <c r="D101" s="0" t="s">
        <v>49</v>
      </c>
      <c r="E101" s="0" t="n">
        <v>0.109139</v>
      </c>
      <c r="F101" s="0" t="s">
        <v>50</v>
      </c>
      <c r="G101" s="0" t="n">
        <v>5</v>
      </c>
    </row>
    <row r="102" customFormat="false" ht="12.8" hidden="false" customHeight="false" outlineLevel="0" collapsed="false">
      <c r="A102" s="0" t="s">
        <v>2</v>
      </c>
      <c r="B102" s="0" t="s">
        <v>3</v>
      </c>
      <c r="C102" s="0" t="s">
        <v>51</v>
      </c>
      <c r="D102" s="0" t="n">
        <v>-0.0185319</v>
      </c>
      <c r="E102" s="0" t="n">
        <v>0.0132839</v>
      </c>
      <c r="F102" s="0" t="n">
        <v>-0.00977916</v>
      </c>
      <c r="G102" s="0" t="n">
        <v>0.041595</v>
      </c>
    </row>
    <row r="103" customFormat="false" ht="12.8" hidden="false" customHeight="false" outlineLevel="0" collapsed="false">
      <c r="A103" s="0" t="s">
        <v>2</v>
      </c>
      <c r="B103" s="0" t="s">
        <v>33</v>
      </c>
      <c r="C103" s="0" t="s">
        <v>3</v>
      </c>
      <c r="D103" s="0" t="n">
        <v>5</v>
      </c>
    </row>
    <row r="104" customFormat="false" ht="12.8" hidden="false" customHeight="false" outlineLevel="0" collapsed="false">
      <c r="A104" s="0" t="s">
        <v>2</v>
      </c>
      <c r="B104" s="0" t="s">
        <v>34</v>
      </c>
      <c r="C104" s="0" t="s">
        <v>35</v>
      </c>
      <c r="D104" s="0" t="s">
        <v>36</v>
      </c>
    </row>
    <row r="105" customFormat="false" ht="12.8" hidden="false" customHeight="false" outlineLevel="0" collapsed="false">
      <c r="A105" s="0" t="s">
        <v>2</v>
      </c>
      <c r="B105" s="0" t="s">
        <v>38</v>
      </c>
      <c r="C105" s="0" t="n">
        <v>0</v>
      </c>
      <c r="D105" s="0" t="s">
        <v>4</v>
      </c>
      <c r="E105" s="0" t="n">
        <v>0.125264</v>
      </c>
    </row>
    <row r="106" customFormat="false" ht="12.8" hidden="false" customHeight="false" outlineLevel="0" collapsed="false">
      <c r="A106" s="0" t="s">
        <v>2</v>
      </c>
      <c r="B106" s="0" t="s">
        <v>38</v>
      </c>
      <c r="C106" s="0" t="n">
        <v>1</v>
      </c>
      <c r="D106" s="0" t="s">
        <v>4</v>
      </c>
      <c r="E106" s="0" t="n">
        <v>0.0930137</v>
      </c>
    </row>
    <row r="107" customFormat="false" ht="12.8" hidden="false" customHeight="false" outlineLevel="0" collapsed="false">
      <c r="A107" s="0" t="s">
        <v>2</v>
      </c>
      <c r="B107" s="0" t="s">
        <v>34</v>
      </c>
      <c r="C107" s="0" t="s">
        <v>39</v>
      </c>
      <c r="D107" s="0" t="s">
        <v>35</v>
      </c>
      <c r="E107" s="0" t="s">
        <v>36</v>
      </c>
    </row>
    <row r="108" customFormat="false" ht="12.8" hidden="false" customHeight="false" outlineLevel="0" collapsed="false">
      <c r="A108" s="0" t="s">
        <v>2</v>
      </c>
      <c r="B108" s="0" t="s">
        <v>40</v>
      </c>
      <c r="C108" s="0" t="n">
        <v>4</v>
      </c>
    </row>
    <row r="109" customFormat="false" ht="12.8" hidden="false" customHeight="false" outlineLevel="0" collapsed="false">
      <c r="A109" s="0" t="s">
        <v>2</v>
      </c>
      <c r="B109" s="0" t="s">
        <v>38</v>
      </c>
      <c r="C109" s="0" t="n">
        <v>0</v>
      </c>
      <c r="D109" s="0" t="s">
        <v>4</v>
      </c>
      <c r="E109" s="0" t="n">
        <v>0.17016</v>
      </c>
    </row>
    <row r="110" customFormat="false" ht="12.8" hidden="false" customHeight="false" outlineLevel="0" collapsed="false">
      <c r="A110" s="0" t="s">
        <v>2</v>
      </c>
      <c r="B110" s="0" t="s">
        <v>38</v>
      </c>
      <c r="C110" s="0" t="n">
        <v>1</v>
      </c>
      <c r="D110" s="0" t="s">
        <v>4</v>
      </c>
      <c r="E110" s="0" t="n">
        <v>0.126351</v>
      </c>
    </row>
    <row r="111" customFormat="false" ht="12.8" hidden="false" customHeight="false" outlineLevel="0" collapsed="false">
      <c r="A111" s="0" t="s">
        <v>2</v>
      </c>
      <c r="B111" s="0" t="s">
        <v>40</v>
      </c>
      <c r="C111" s="0" t="n">
        <v>6</v>
      </c>
    </row>
    <row r="112" customFormat="false" ht="12.8" hidden="false" customHeight="false" outlineLevel="0" collapsed="false">
      <c r="A112" s="0" t="s">
        <v>2</v>
      </c>
      <c r="B112" s="0" t="s">
        <v>38</v>
      </c>
      <c r="C112" s="0" t="n">
        <v>0</v>
      </c>
      <c r="D112" s="0" t="s">
        <v>4</v>
      </c>
      <c r="E112" s="0" t="n">
        <v>0.0922133</v>
      </c>
    </row>
    <row r="113" customFormat="false" ht="12.8" hidden="false" customHeight="false" outlineLevel="0" collapsed="false">
      <c r="A113" s="0" t="s">
        <v>2</v>
      </c>
      <c r="B113" s="0" t="s">
        <v>38</v>
      </c>
      <c r="C113" s="0" t="n">
        <v>1</v>
      </c>
      <c r="D113" s="0" t="s">
        <v>4</v>
      </c>
      <c r="E113" s="0" t="n">
        <v>0.0684712</v>
      </c>
    </row>
    <row r="114" customFormat="false" ht="12.8" hidden="false" customHeight="false" outlineLevel="0" collapsed="false">
      <c r="A114" s="0" t="s">
        <v>2</v>
      </c>
      <c r="B114" s="0" t="s">
        <v>41</v>
      </c>
      <c r="C114" s="0" t="s">
        <v>35</v>
      </c>
      <c r="D114" s="0" t="s">
        <v>42</v>
      </c>
      <c r="E114" s="0" t="s">
        <v>13</v>
      </c>
    </row>
    <row r="115" customFormat="false" ht="12.8" hidden="false" customHeight="false" outlineLevel="0" collapsed="false">
      <c r="A115" s="0" t="s">
        <v>2</v>
      </c>
      <c r="B115" s="0" t="s">
        <v>43</v>
      </c>
      <c r="C115" s="0" t="n">
        <v>0.125</v>
      </c>
    </row>
    <row r="116" customFormat="false" ht="12.8" hidden="false" customHeight="false" outlineLevel="0" collapsed="false">
      <c r="A116" s="0" t="s">
        <v>2</v>
      </c>
      <c r="B116" s="0" t="s">
        <v>44</v>
      </c>
      <c r="C116" s="0" t="n">
        <v>0.125</v>
      </c>
    </row>
    <row r="117" customFormat="false" ht="12.8" hidden="false" customHeight="false" outlineLevel="0" collapsed="false">
      <c r="A117" s="0" t="s">
        <v>2</v>
      </c>
      <c r="B117" s="0" t="s">
        <v>45</v>
      </c>
      <c r="C117" s="0" t="s">
        <v>46</v>
      </c>
      <c r="D117" s="0" t="n">
        <v>0.5</v>
      </c>
    </row>
    <row r="118" customFormat="false" ht="12.8" hidden="false" customHeight="false" outlineLevel="0" collapsed="false">
      <c r="A118" s="0" t="s">
        <v>2</v>
      </c>
      <c r="B118" s="0" t="s">
        <v>41</v>
      </c>
      <c r="C118" s="0" t="s">
        <v>35</v>
      </c>
      <c r="D118" s="0" t="s">
        <v>47</v>
      </c>
      <c r="E118" s="0" t="s">
        <v>13</v>
      </c>
    </row>
    <row r="119" customFormat="false" ht="12.8" hidden="false" customHeight="false" outlineLevel="0" collapsed="false">
      <c r="A119" s="0" t="s">
        <v>2</v>
      </c>
      <c r="B119" s="0" t="s">
        <v>48</v>
      </c>
      <c r="C119" s="0" t="n">
        <v>0</v>
      </c>
    </row>
    <row r="120" customFormat="false" ht="12.8" hidden="false" customHeight="false" outlineLevel="0" collapsed="false">
      <c r="A120" s="0" t="s">
        <v>2</v>
      </c>
      <c r="B120" s="0" t="s">
        <v>4</v>
      </c>
      <c r="C120" s="0" t="n">
        <v>0.109139</v>
      </c>
      <c r="D120" s="0" t="s">
        <v>49</v>
      </c>
      <c r="E120" s="0" t="n">
        <v>0.148255</v>
      </c>
      <c r="F120" s="0" t="s">
        <v>50</v>
      </c>
      <c r="G120" s="0" t="n">
        <v>4</v>
      </c>
    </row>
    <row r="121" customFormat="false" ht="12.8" hidden="false" customHeight="false" outlineLevel="0" collapsed="false">
      <c r="A121" s="0" t="s">
        <v>2</v>
      </c>
      <c r="B121" s="0" t="s">
        <v>48</v>
      </c>
      <c r="C121" s="0" t="n">
        <v>1</v>
      </c>
    </row>
    <row r="122" customFormat="false" ht="12.8" hidden="false" customHeight="false" outlineLevel="0" collapsed="false">
      <c r="A122" s="0" t="s">
        <v>2</v>
      </c>
      <c r="B122" s="0" t="s">
        <v>4</v>
      </c>
      <c r="C122" s="0" t="n">
        <v>0.109139</v>
      </c>
      <c r="D122" s="0" t="s">
        <v>49</v>
      </c>
      <c r="E122" s="0" t="n">
        <v>0.0803422</v>
      </c>
      <c r="F122" s="0" t="s">
        <v>50</v>
      </c>
      <c r="G122" s="0" t="n">
        <v>6</v>
      </c>
    </row>
    <row r="123" customFormat="false" ht="12.8" hidden="false" customHeight="false" outlineLevel="0" collapsed="false">
      <c r="A123" s="0" t="s">
        <v>2</v>
      </c>
      <c r="B123" s="0" t="s">
        <v>3</v>
      </c>
      <c r="C123" s="0" t="s">
        <v>51</v>
      </c>
      <c r="D123" s="0" t="n">
        <v>-0.0136424</v>
      </c>
      <c r="E123" s="0" t="n">
        <v>0.00977916</v>
      </c>
      <c r="F123" s="0" t="n">
        <v>-0.00719916</v>
      </c>
      <c r="G123" s="0" t="n">
        <v>0.0306207</v>
      </c>
    </row>
    <row r="124" customFormat="false" ht="12.8" hidden="false" customHeight="false" outlineLevel="0" collapsed="false">
      <c r="A124" s="0" t="s">
        <v>2</v>
      </c>
      <c r="B124" s="0" t="s">
        <v>33</v>
      </c>
      <c r="C124" s="0" t="s">
        <v>3</v>
      </c>
      <c r="D124" s="0" t="n">
        <v>6</v>
      </c>
    </row>
    <row r="125" customFormat="false" ht="12.8" hidden="false" customHeight="false" outlineLevel="0" collapsed="false">
      <c r="A125" s="0" t="s">
        <v>2</v>
      </c>
      <c r="B125" s="0" t="s">
        <v>34</v>
      </c>
      <c r="C125" s="0" t="s">
        <v>35</v>
      </c>
      <c r="D125" s="0" t="s">
        <v>36</v>
      </c>
    </row>
    <row r="126" customFormat="false" ht="12.8" hidden="false" customHeight="false" outlineLevel="0" collapsed="false">
      <c r="A126" s="0" t="s">
        <v>2</v>
      </c>
      <c r="B126" s="0" t="s">
        <v>38</v>
      </c>
      <c r="C126" s="0" t="n">
        <v>0</v>
      </c>
      <c r="D126" s="0" t="s">
        <v>4</v>
      </c>
      <c r="E126" s="0" t="n">
        <v>0.0922133</v>
      </c>
    </row>
    <row r="127" customFormat="false" ht="12.8" hidden="false" customHeight="false" outlineLevel="0" collapsed="false">
      <c r="A127" s="0" t="s">
        <v>2</v>
      </c>
      <c r="B127" s="0" t="s">
        <v>38</v>
      </c>
      <c r="C127" s="0" t="n">
        <v>1</v>
      </c>
      <c r="D127" s="0" t="s">
        <v>4</v>
      </c>
      <c r="E127" s="0" t="n">
        <v>0.0684712</v>
      </c>
    </row>
    <row r="128" customFormat="false" ht="12.8" hidden="false" customHeight="false" outlineLevel="0" collapsed="false">
      <c r="A128" s="0" t="s">
        <v>2</v>
      </c>
      <c r="B128" s="0" t="s">
        <v>34</v>
      </c>
      <c r="C128" s="0" t="s">
        <v>39</v>
      </c>
      <c r="D128" s="0" t="s">
        <v>35</v>
      </c>
      <c r="E128" s="0" t="s">
        <v>36</v>
      </c>
    </row>
    <row r="129" customFormat="false" ht="12.8" hidden="false" customHeight="false" outlineLevel="0" collapsed="false">
      <c r="A129" s="0" t="s">
        <v>2</v>
      </c>
      <c r="B129" s="0" t="s">
        <v>40</v>
      </c>
      <c r="C129" s="0" t="n">
        <v>5</v>
      </c>
    </row>
    <row r="130" customFormat="false" ht="12.8" hidden="false" customHeight="false" outlineLevel="0" collapsed="false">
      <c r="A130" s="0" t="s">
        <v>2</v>
      </c>
      <c r="B130" s="0" t="s">
        <v>38</v>
      </c>
      <c r="C130" s="0" t="n">
        <v>0</v>
      </c>
      <c r="D130" s="0" t="s">
        <v>4</v>
      </c>
      <c r="E130" s="0" t="n">
        <v>0.125264</v>
      </c>
    </row>
    <row r="131" customFormat="false" ht="12.8" hidden="false" customHeight="false" outlineLevel="0" collapsed="false">
      <c r="A131" s="0" t="s">
        <v>2</v>
      </c>
      <c r="B131" s="0" t="s">
        <v>38</v>
      </c>
      <c r="C131" s="0" t="n">
        <v>1</v>
      </c>
      <c r="D131" s="0" t="s">
        <v>4</v>
      </c>
      <c r="E131" s="0" t="n">
        <v>0.0930137</v>
      </c>
    </row>
    <row r="132" customFormat="false" ht="12.8" hidden="false" customHeight="false" outlineLevel="0" collapsed="false">
      <c r="A132" s="0" t="s">
        <v>2</v>
      </c>
      <c r="B132" s="0" t="s">
        <v>40</v>
      </c>
      <c r="C132" s="0" t="n">
        <v>7</v>
      </c>
    </row>
    <row r="133" customFormat="false" ht="12.8" hidden="false" customHeight="false" outlineLevel="0" collapsed="false">
      <c r="A133" s="0" t="s">
        <v>2</v>
      </c>
      <c r="B133" s="0" t="s">
        <v>38</v>
      </c>
      <c r="C133" s="0" t="n">
        <v>0</v>
      </c>
      <c r="D133" s="0" t="s">
        <v>4</v>
      </c>
      <c r="E133" s="0" t="n">
        <v>0.067882</v>
      </c>
    </row>
    <row r="134" customFormat="false" ht="12.8" hidden="false" customHeight="false" outlineLevel="0" collapsed="false">
      <c r="A134" s="0" t="s">
        <v>2</v>
      </c>
      <c r="B134" s="0" t="s">
        <v>38</v>
      </c>
      <c r="C134" s="0" t="n">
        <v>1</v>
      </c>
      <c r="D134" s="0" t="s">
        <v>4</v>
      </c>
      <c r="E134" s="0" t="n">
        <v>0.0504033</v>
      </c>
    </row>
    <row r="135" customFormat="false" ht="12.8" hidden="false" customHeight="false" outlineLevel="0" collapsed="false">
      <c r="A135" s="0" t="s">
        <v>2</v>
      </c>
      <c r="B135" s="0" t="s">
        <v>41</v>
      </c>
      <c r="C135" s="0" t="s">
        <v>35</v>
      </c>
      <c r="D135" s="0" t="s">
        <v>42</v>
      </c>
      <c r="E135" s="0" t="s">
        <v>13</v>
      </c>
    </row>
    <row r="136" customFormat="false" ht="12.8" hidden="false" customHeight="false" outlineLevel="0" collapsed="false">
      <c r="A136" s="0" t="s">
        <v>2</v>
      </c>
      <c r="B136" s="0" t="s">
        <v>43</v>
      </c>
      <c r="C136" s="0" t="n">
        <v>0.125</v>
      </c>
    </row>
    <row r="137" customFormat="false" ht="12.8" hidden="false" customHeight="false" outlineLevel="0" collapsed="false">
      <c r="A137" s="0" t="s">
        <v>2</v>
      </c>
      <c r="B137" s="0" t="s">
        <v>44</v>
      </c>
      <c r="C137" s="0" t="n">
        <v>0.125</v>
      </c>
    </row>
    <row r="138" customFormat="false" ht="12.8" hidden="false" customHeight="false" outlineLevel="0" collapsed="false">
      <c r="A138" s="0" t="s">
        <v>2</v>
      </c>
      <c r="B138" s="0" t="s">
        <v>45</v>
      </c>
      <c r="C138" s="0" t="s">
        <v>46</v>
      </c>
      <c r="D138" s="0" t="n">
        <v>0.5</v>
      </c>
    </row>
    <row r="139" customFormat="false" ht="12.8" hidden="false" customHeight="false" outlineLevel="0" collapsed="false">
      <c r="A139" s="0" t="s">
        <v>2</v>
      </c>
      <c r="B139" s="0" t="s">
        <v>41</v>
      </c>
      <c r="C139" s="0" t="s">
        <v>35</v>
      </c>
      <c r="D139" s="0" t="s">
        <v>47</v>
      </c>
      <c r="E139" s="0" t="s">
        <v>13</v>
      </c>
    </row>
    <row r="140" customFormat="false" ht="12.8" hidden="false" customHeight="false" outlineLevel="0" collapsed="false">
      <c r="A140" s="0" t="s">
        <v>2</v>
      </c>
      <c r="B140" s="0" t="s">
        <v>48</v>
      </c>
      <c r="C140" s="0" t="n">
        <v>0</v>
      </c>
    </row>
    <row r="141" customFormat="false" ht="12.8" hidden="false" customHeight="false" outlineLevel="0" collapsed="false">
      <c r="A141" s="0" t="s">
        <v>2</v>
      </c>
      <c r="B141" s="0" t="s">
        <v>4</v>
      </c>
      <c r="C141" s="0" t="n">
        <v>0.0803422</v>
      </c>
      <c r="D141" s="0" t="s">
        <v>49</v>
      </c>
      <c r="E141" s="0" t="n">
        <v>0.109139</v>
      </c>
      <c r="F141" s="0" t="s">
        <v>50</v>
      </c>
      <c r="G141" s="0" t="n">
        <v>5</v>
      </c>
    </row>
    <row r="142" customFormat="false" ht="12.8" hidden="false" customHeight="false" outlineLevel="0" collapsed="false">
      <c r="A142" s="0" t="s">
        <v>2</v>
      </c>
      <c r="B142" s="0" t="s">
        <v>48</v>
      </c>
      <c r="C142" s="0" t="n">
        <v>1</v>
      </c>
    </row>
    <row r="143" customFormat="false" ht="12.8" hidden="false" customHeight="false" outlineLevel="0" collapsed="false">
      <c r="A143" s="0" t="s">
        <v>2</v>
      </c>
      <c r="B143" s="0" t="s">
        <v>4</v>
      </c>
      <c r="C143" s="0" t="n">
        <v>0.0803422</v>
      </c>
      <c r="D143" s="0" t="s">
        <v>49</v>
      </c>
      <c r="E143" s="0" t="n">
        <v>0.0591426</v>
      </c>
      <c r="F143" s="0" t="s">
        <v>50</v>
      </c>
      <c r="G143" s="0" t="n">
        <v>7</v>
      </c>
    </row>
    <row r="144" customFormat="false" ht="12.8" hidden="false" customHeight="false" outlineLevel="0" collapsed="false">
      <c r="A144" s="0" t="s">
        <v>2</v>
      </c>
      <c r="B144" s="0" t="s">
        <v>3</v>
      </c>
      <c r="C144" s="0" t="s">
        <v>51</v>
      </c>
      <c r="D144" s="0" t="n">
        <v>-0.0100428</v>
      </c>
      <c r="E144" s="0" t="n">
        <v>0.00719916</v>
      </c>
      <c r="F144" s="0" t="n">
        <v>-0.0052999</v>
      </c>
      <c r="G144" s="0" t="n">
        <v>0.0225418</v>
      </c>
    </row>
    <row r="145" customFormat="false" ht="12.8" hidden="false" customHeight="false" outlineLevel="0" collapsed="false">
      <c r="A145" s="0" t="s">
        <v>2</v>
      </c>
      <c r="B145" s="0" t="s">
        <v>33</v>
      </c>
      <c r="C145" s="0" t="s">
        <v>3</v>
      </c>
      <c r="D145" s="0" t="n">
        <v>7</v>
      </c>
    </row>
    <row r="146" customFormat="false" ht="12.8" hidden="false" customHeight="false" outlineLevel="0" collapsed="false">
      <c r="A146" s="0" t="s">
        <v>2</v>
      </c>
      <c r="B146" s="0" t="s">
        <v>34</v>
      </c>
      <c r="C146" s="0" t="s">
        <v>35</v>
      </c>
      <c r="D146" s="0" t="s">
        <v>36</v>
      </c>
    </row>
    <row r="147" customFormat="false" ht="12.8" hidden="false" customHeight="false" outlineLevel="0" collapsed="false">
      <c r="A147" s="0" t="s">
        <v>2</v>
      </c>
      <c r="B147" s="0" t="s">
        <v>38</v>
      </c>
      <c r="C147" s="0" t="n">
        <v>0</v>
      </c>
      <c r="D147" s="0" t="s">
        <v>4</v>
      </c>
      <c r="E147" s="0" t="n">
        <v>0.067882</v>
      </c>
    </row>
    <row r="148" customFormat="false" ht="12.8" hidden="false" customHeight="false" outlineLevel="0" collapsed="false">
      <c r="A148" s="0" t="s">
        <v>2</v>
      </c>
      <c r="B148" s="0" t="s">
        <v>38</v>
      </c>
      <c r="C148" s="0" t="n">
        <v>1</v>
      </c>
      <c r="D148" s="0" t="s">
        <v>4</v>
      </c>
      <c r="E148" s="0" t="n">
        <v>0.0504033</v>
      </c>
    </row>
    <row r="149" customFormat="false" ht="12.8" hidden="false" customHeight="false" outlineLevel="0" collapsed="false">
      <c r="A149" s="0" t="s">
        <v>2</v>
      </c>
      <c r="B149" s="0" t="s">
        <v>34</v>
      </c>
      <c r="C149" s="0" t="s">
        <v>39</v>
      </c>
      <c r="D149" s="0" t="s">
        <v>35</v>
      </c>
      <c r="E149" s="0" t="s">
        <v>36</v>
      </c>
    </row>
    <row r="150" customFormat="false" ht="12.8" hidden="false" customHeight="false" outlineLevel="0" collapsed="false">
      <c r="A150" s="0" t="s">
        <v>2</v>
      </c>
      <c r="B150" s="0" t="s">
        <v>40</v>
      </c>
      <c r="C150" s="0" t="n">
        <v>6</v>
      </c>
    </row>
    <row r="151" customFormat="false" ht="12.8" hidden="false" customHeight="false" outlineLevel="0" collapsed="false">
      <c r="A151" s="0" t="s">
        <v>2</v>
      </c>
      <c r="B151" s="0" t="s">
        <v>38</v>
      </c>
      <c r="C151" s="0" t="n">
        <v>0</v>
      </c>
      <c r="D151" s="0" t="s">
        <v>4</v>
      </c>
      <c r="E151" s="0" t="n">
        <v>0.0922133</v>
      </c>
    </row>
    <row r="152" customFormat="false" ht="12.8" hidden="false" customHeight="false" outlineLevel="0" collapsed="false">
      <c r="A152" s="0" t="s">
        <v>2</v>
      </c>
      <c r="B152" s="0" t="s">
        <v>38</v>
      </c>
      <c r="C152" s="0" t="n">
        <v>1</v>
      </c>
      <c r="D152" s="0" t="s">
        <v>4</v>
      </c>
      <c r="E152" s="0" t="n">
        <v>0.0684712</v>
      </c>
    </row>
    <row r="153" customFormat="false" ht="12.8" hidden="false" customHeight="false" outlineLevel="0" collapsed="false">
      <c r="A153" s="0" t="s">
        <v>2</v>
      </c>
      <c r="B153" s="0" t="s">
        <v>40</v>
      </c>
      <c r="C153" s="0" t="n">
        <v>8</v>
      </c>
    </row>
    <row r="154" customFormat="false" ht="12.8" hidden="false" customHeight="false" outlineLevel="0" collapsed="false">
      <c r="A154" s="0" t="s">
        <v>2</v>
      </c>
      <c r="B154" s="0" t="s">
        <v>38</v>
      </c>
      <c r="C154" s="0" t="n">
        <v>0</v>
      </c>
      <c r="D154" s="0" t="s">
        <v>4</v>
      </c>
      <c r="E154" s="0" t="n">
        <v>0.0499695</v>
      </c>
    </row>
    <row r="155" customFormat="false" ht="12.8" hidden="false" customHeight="false" outlineLevel="0" collapsed="false">
      <c r="A155" s="0" t="s">
        <v>2</v>
      </c>
      <c r="B155" s="0" t="s">
        <v>38</v>
      </c>
      <c r="C155" s="0" t="n">
        <v>1</v>
      </c>
      <c r="D155" s="0" t="s">
        <v>4</v>
      </c>
      <c r="E155" s="0" t="n">
        <v>0.0371015</v>
      </c>
    </row>
    <row r="156" customFormat="false" ht="12.8" hidden="false" customHeight="false" outlineLevel="0" collapsed="false">
      <c r="A156" s="0" t="s">
        <v>2</v>
      </c>
      <c r="B156" s="0" t="s">
        <v>41</v>
      </c>
      <c r="C156" s="0" t="s">
        <v>35</v>
      </c>
      <c r="D156" s="0" t="s">
        <v>42</v>
      </c>
      <c r="E156" s="0" t="s">
        <v>13</v>
      </c>
    </row>
    <row r="157" customFormat="false" ht="12.8" hidden="false" customHeight="false" outlineLevel="0" collapsed="false">
      <c r="A157" s="0" t="s">
        <v>2</v>
      </c>
      <c r="B157" s="0" t="s">
        <v>43</v>
      </c>
      <c r="C157" s="0" t="n">
        <v>0.125</v>
      </c>
    </row>
    <row r="158" customFormat="false" ht="12.8" hidden="false" customHeight="false" outlineLevel="0" collapsed="false">
      <c r="A158" s="0" t="s">
        <v>2</v>
      </c>
      <c r="B158" s="0" t="s">
        <v>44</v>
      </c>
      <c r="C158" s="0" t="n">
        <v>0.125</v>
      </c>
    </row>
    <row r="159" customFormat="false" ht="12.8" hidden="false" customHeight="false" outlineLevel="0" collapsed="false">
      <c r="A159" s="0" t="s">
        <v>2</v>
      </c>
      <c r="B159" s="0" t="s">
        <v>45</v>
      </c>
      <c r="C159" s="0" t="s">
        <v>46</v>
      </c>
      <c r="D159" s="0" t="n">
        <v>0.5</v>
      </c>
    </row>
    <row r="160" customFormat="false" ht="12.8" hidden="false" customHeight="false" outlineLevel="0" collapsed="false">
      <c r="A160" s="0" t="s">
        <v>2</v>
      </c>
      <c r="B160" s="0" t="s">
        <v>41</v>
      </c>
      <c r="C160" s="0" t="s">
        <v>35</v>
      </c>
      <c r="D160" s="0" t="s">
        <v>47</v>
      </c>
      <c r="E160" s="0" t="s">
        <v>13</v>
      </c>
    </row>
    <row r="161" customFormat="false" ht="12.8" hidden="false" customHeight="false" outlineLevel="0" collapsed="false">
      <c r="A161" s="0" t="s">
        <v>2</v>
      </c>
      <c r="B161" s="0" t="s">
        <v>48</v>
      </c>
      <c r="C161" s="0" t="n">
        <v>0</v>
      </c>
    </row>
    <row r="162" customFormat="false" ht="12.8" hidden="false" customHeight="false" outlineLevel="0" collapsed="false">
      <c r="A162" s="0" t="s">
        <v>2</v>
      </c>
      <c r="B162" s="0" t="s">
        <v>4</v>
      </c>
      <c r="C162" s="0" t="n">
        <v>0.0591426</v>
      </c>
      <c r="D162" s="0" t="s">
        <v>49</v>
      </c>
      <c r="E162" s="0" t="n">
        <v>0.0803422</v>
      </c>
      <c r="F162" s="0" t="s">
        <v>50</v>
      </c>
      <c r="G162" s="0" t="n">
        <v>6</v>
      </c>
    </row>
    <row r="163" customFormat="false" ht="12.8" hidden="false" customHeight="false" outlineLevel="0" collapsed="false">
      <c r="A163" s="0" t="s">
        <v>2</v>
      </c>
      <c r="B163" s="0" t="s">
        <v>48</v>
      </c>
      <c r="C163" s="0" t="n">
        <v>1</v>
      </c>
    </row>
    <row r="164" customFormat="false" ht="12.8" hidden="false" customHeight="false" outlineLevel="0" collapsed="false">
      <c r="A164" s="0" t="s">
        <v>2</v>
      </c>
      <c r="B164" s="0" t="s">
        <v>4</v>
      </c>
      <c r="C164" s="0" t="n">
        <v>0.0591426</v>
      </c>
      <c r="D164" s="0" t="s">
        <v>49</v>
      </c>
      <c r="E164" s="0" t="n">
        <v>0.0435355</v>
      </c>
      <c r="F164" s="0" t="s">
        <v>50</v>
      </c>
      <c r="G164" s="0" t="n">
        <v>8</v>
      </c>
    </row>
    <row r="165" customFormat="false" ht="12.8" hidden="false" customHeight="false" outlineLevel="0" collapsed="false">
      <c r="A165" s="0" t="s">
        <v>2</v>
      </c>
      <c r="B165" s="0" t="s">
        <v>3</v>
      </c>
      <c r="C165" s="0" t="s">
        <v>51</v>
      </c>
      <c r="D165" s="0" t="n">
        <v>-0.00739283</v>
      </c>
      <c r="E165" s="0" t="n">
        <v>0.0052999</v>
      </c>
      <c r="F165" s="0" t="n">
        <v>-0.00390178</v>
      </c>
      <c r="G165" s="0" t="n">
        <v>0.0165945</v>
      </c>
    </row>
    <row r="166" customFormat="false" ht="12.8" hidden="false" customHeight="false" outlineLevel="0" collapsed="false">
      <c r="A166" s="0" t="s">
        <v>2</v>
      </c>
      <c r="B166" s="0" t="s">
        <v>33</v>
      </c>
      <c r="C166" s="0" t="s">
        <v>3</v>
      </c>
      <c r="D166" s="0" t="n">
        <v>8</v>
      </c>
    </row>
    <row r="167" customFormat="false" ht="12.8" hidden="false" customHeight="false" outlineLevel="0" collapsed="false">
      <c r="A167" s="0" t="s">
        <v>2</v>
      </c>
      <c r="B167" s="0" t="s">
        <v>34</v>
      </c>
      <c r="C167" s="0" t="s">
        <v>35</v>
      </c>
      <c r="D167" s="0" t="s">
        <v>36</v>
      </c>
    </row>
    <row r="168" customFormat="false" ht="12.8" hidden="false" customHeight="false" outlineLevel="0" collapsed="false">
      <c r="A168" s="0" t="s">
        <v>2</v>
      </c>
      <c r="B168" s="0" t="s">
        <v>38</v>
      </c>
      <c r="C168" s="0" t="n">
        <v>0</v>
      </c>
      <c r="D168" s="0" t="s">
        <v>4</v>
      </c>
      <c r="E168" s="0" t="n">
        <v>0.0499695</v>
      </c>
    </row>
    <row r="169" customFormat="false" ht="12.8" hidden="false" customHeight="false" outlineLevel="0" collapsed="false">
      <c r="A169" s="0" t="s">
        <v>2</v>
      </c>
      <c r="B169" s="0" t="s">
        <v>38</v>
      </c>
      <c r="C169" s="0" t="n">
        <v>1</v>
      </c>
      <c r="D169" s="0" t="s">
        <v>4</v>
      </c>
      <c r="E169" s="0" t="n">
        <v>0.0371015</v>
      </c>
    </row>
    <row r="170" customFormat="false" ht="12.8" hidden="false" customHeight="false" outlineLevel="0" collapsed="false">
      <c r="A170" s="0" t="s">
        <v>2</v>
      </c>
      <c r="B170" s="0" t="s">
        <v>34</v>
      </c>
      <c r="C170" s="0" t="s">
        <v>39</v>
      </c>
      <c r="D170" s="0" t="s">
        <v>35</v>
      </c>
      <c r="E170" s="0" t="s">
        <v>36</v>
      </c>
    </row>
    <row r="171" customFormat="false" ht="12.8" hidden="false" customHeight="false" outlineLevel="0" collapsed="false">
      <c r="A171" s="0" t="s">
        <v>2</v>
      </c>
      <c r="B171" s="0" t="s">
        <v>40</v>
      </c>
      <c r="C171" s="0" t="n">
        <v>7</v>
      </c>
    </row>
    <row r="172" customFormat="false" ht="12.8" hidden="false" customHeight="false" outlineLevel="0" collapsed="false">
      <c r="A172" s="0" t="s">
        <v>2</v>
      </c>
      <c r="B172" s="0" t="s">
        <v>38</v>
      </c>
      <c r="C172" s="0" t="n">
        <v>0</v>
      </c>
      <c r="D172" s="0" t="s">
        <v>4</v>
      </c>
      <c r="E172" s="0" t="n">
        <v>0.067882</v>
      </c>
    </row>
    <row r="173" customFormat="false" ht="12.8" hidden="false" customHeight="false" outlineLevel="0" collapsed="false">
      <c r="A173" s="0" t="s">
        <v>2</v>
      </c>
      <c r="B173" s="0" t="s">
        <v>38</v>
      </c>
      <c r="C173" s="0" t="n">
        <v>1</v>
      </c>
      <c r="D173" s="0" t="s">
        <v>4</v>
      </c>
      <c r="E173" s="0" t="n">
        <v>0.0504033</v>
      </c>
    </row>
    <row r="174" customFormat="false" ht="12.8" hidden="false" customHeight="false" outlineLevel="0" collapsed="false">
      <c r="A174" s="0" t="s">
        <v>2</v>
      </c>
      <c r="B174" s="0" t="s">
        <v>40</v>
      </c>
      <c r="C174" s="0" t="n">
        <v>9</v>
      </c>
    </row>
    <row r="175" customFormat="false" ht="12.8" hidden="false" customHeight="false" outlineLevel="0" collapsed="false">
      <c r="A175" s="0" t="s">
        <v>2</v>
      </c>
      <c r="B175" s="0" t="s">
        <v>38</v>
      </c>
      <c r="C175" s="0" t="n">
        <v>0</v>
      </c>
      <c r="D175" s="0" t="s">
        <v>4</v>
      </c>
      <c r="E175" s="0" t="n">
        <v>0.0367821</v>
      </c>
    </row>
    <row r="176" customFormat="false" ht="12.8" hidden="false" customHeight="false" outlineLevel="0" collapsed="false">
      <c r="A176" s="0" t="s">
        <v>2</v>
      </c>
      <c r="B176" s="0" t="s">
        <v>38</v>
      </c>
      <c r="C176" s="0" t="n">
        <v>1</v>
      </c>
      <c r="D176" s="0" t="s">
        <v>4</v>
      </c>
      <c r="E176" s="0" t="n">
        <v>0.027308</v>
      </c>
    </row>
    <row r="177" customFormat="false" ht="12.8" hidden="false" customHeight="false" outlineLevel="0" collapsed="false">
      <c r="A177" s="0" t="s">
        <v>2</v>
      </c>
      <c r="B177" s="0" t="s">
        <v>41</v>
      </c>
      <c r="C177" s="0" t="s">
        <v>35</v>
      </c>
      <c r="D177" s="0" t="s">
        <v>42</v>
      </c>
      <c r="E177" s="0" t="s">
        <v>13</v>
      </c>
    </row>
    <row r="178" customFormat="false" ht="12.8" hidden="false" customHeight="false" outlineLevel="0" collapsed="false">
      <c r="A178" s="0" t="s">
        <v>2</v>
      </c>
      <c r="B178" s="0" t="s">
        <v>43</v>
      </c>
      <c r="C178" s="0" t="n">
        <v>0.125</v>
      </c>
    </row>
    <row r="179" customFormat="false" ht="12.8" hidden="false" customHeight="false" outlineLevel="0" collapsed="false">
      <c r="A179" s="0" t="s">
        <v>2</v>
      </c>
      <c r="B179" s="0" t="s">
        <v>44</v>
      </c>
      <c r="C179" s="0" t="n">
        <v>0.125</v>
      </c>
    </row>
    <row r="180" customFormat="false" ht="12.8" hidden="false" customHeight="false" outlineLevel="0" collapsed="false">
      <c r="A180" s="0" t="s">
        <v>2</v>
      </c>
      <c r="B180" s="0" t="s">
        <v>45</v>
      </c>
      <c r="C180" s="0" t="s">
        <v>46</v>
      </c>
      <c r="D180" s="0" t="n">
        <v>0.5</v>
      </c>
    </row>
    <row r="181" customFormat="false" ht="12.8" hidden="false" customHeight="false" outlineLevel="0" collapsed="false">
      <c r="A181" s="0" t="s">
        <v>2</v>
      </c>
      <c r="B181" s="0" t="s">
        <v>41</v>
      </c>
      <c r="C181" s="0" t="s">
        <v>35</v>
      </c>
      <c r="D181" s="0" t="s">
        <v>47</v>
      </c>
      <c r="E181" s="0" t="s">
        <v>13</v>
      </c>
    </row>
    <row r="182" customFormat="false" ht="12.8" hidden="false" customHeight="false" outlineLevel="0" collapsed="false">
      <c r="A182" s="0" t="s">
        <v>2</v>
      </c>
      <c r="B182" s="0" t="s">
        <v>48</v>
      </c>
      <c r="C182" s="0" t="n">
        <v>0</v>
      </c>
    </row>
    <row r="183" customFormat="false" ht="12.8" hidden="false" customHeight="false" outlineLevel="0" collapsed="false">
      <c r="A183" s="0" t="s">
        <v>2</v>
      </c>
      <c r="B183" s="0" t="s">
        <v>4</v>
      </c>
      <c r="C183" s="0" t="n">
        <v>0.0435355</v>
      </c>
      <c r="D183" s="0" t="s">
        <v>49</v>
      </c>
      <c r="E183" s="0" t="n">
        <v>0.0591426</v>
      </c>
      <c r="F183" s="0" t="s">
        <v>50</v>
      </c>
      <c r="G183" s="0" t="n">
        <v>7</v>
      </c>
    </row>
    <row r="184" customFormat="false" ht="12.8" hidden="false" customHeight="false" outlineLevel="0" collapsed="false">
      <c r="A184" s="0" t="s">
        <v>2</v>
      </c>
      <c r="B184" s="0" t="s">
        <v>48</v>
      </c>
      <c r="C184" s="0" t="n">
        <v>1</v>
      </c>
    </row>
    <row r="185" customFormat="false" ht="12.8" hidden="false" customHeight="false" outlineLevel="0" collapsed="false">
      <c r="A185" s="0" t="s">
        <v>2</v>
      </c>
      <c r="B185" s="0" t="s">
        <v>4</v>
      </c>
      <c r="C185" s="0" t="n">
        <v>0.0435355</v>
      </c>
      <c r="D185" s="0" t="s">
        <v>49</v>
      </c>
      <c r="E185" s="0" t="n">
        <v>0.0320451</v>
      </c>
      <c r="F185" s="0" t="s">
        <v>50</v>
      </c>
      <c r="G185" s="0" t="n">
        <v>9</v>
      </c>
    </row>
    <row r="186" customFormat="false" ht="12.8" hidden="false" customHeight="false" outlineLevel="0" collapsed="false">
      <c r="A186" s="0" t="s">
        <v>2</v>
      </c>
      <c r="B186" s="0" t="s">
        <v>3</v>
      </c>
      <c r="C186" s="0" t="s">
        <v>51</v>
      </c>
      <c r="D186" s="0" t="n">
        <v>-0.00544194</v>
      </c>
      <c r="E186" s="0" t="n">
        <v>0.00390178</v>
      </c>
      <c r="F186" s="0" t="n">
        <v>-0.00287261</v>
      </c>
      <c r="G186" s="0" t="n">
        <v>0.0122163</v>
      </c>
    </row>
    <row r="187" customFormat="false" ht="12.8" hidden="false" customHeight="false" outlineLevel="0" collapsed="false">
      <c r="A187" s="0" t="s">
        <v>2</v>
      </c>
      <c r="B187" s="0" t="s">
        <v>33</v>
      </c>
      <c r="C187" s="0" t="s">
        <v>3</v>
      </c>
      <c r="D187" s="0" t="n">
        <v>9</v>
      </c>
    </row>
    <row r="188" customFormat="false" ht="12.8" hidden="false" customHeight="false" outlineLevel="0" collapsed="false">
      <c r="A188" s="0" t="s">
        <v>2</v>
      </c>
      <c r="B188" s="0" t="s">
        <v>34</v>
      </c>
      <c r="C188" s="0" t="s">
        <v>35</v>
      </c>
      <c r="D188" s="0" t="s">
        <v>36</v>
      </c>
    </row>
    <row r="189" customFormat="false" ht="12.8" hidden="false" customHeight="false" outlineLevel="0" collapsed="false">
      <c r="A189" s="0" t="s">
        <v>2</v>
      </c>
      <c r="B189" s="0" t="s">
        <v>38</v>
      </c>
      <c r="C189" s="0" t="n">
        <v>0</v>
      </c>
      <c r="D189" s="0" t="s">
        <v>4</v>
      </c>
      <c r="E189" s="0" t="n">
        <v>0.0367821</v>
      </c>
    </row>
    <row r="190" customFormat="false" ht="12.8" hidden="false" customHeight="false" outlineLevel="0" collapsed="false">
      <c r="A190" s="0" t="s">
        <v>2</v>
      </c>
      <c r="B190" s="0" t="s">
        <v>38</v>
      </c>
      <c r="C190" s="0" t="n">
        <v>1</v>
      </c>
      <c r="D190" s="0" t="s">
        <v>4</v>
      </c>
      <c r="E190" s="0" t="n">
        <v>0.027308</v>
      </c>
    </row>
    <row r="191" customFormat="false" ht="12.8" hidden="false" customHeight="false" outlineLevel="0" collapsed="false">
      <c r="A191" s="0" t="s">
        <v>2</v>
      </c>
      <c r="B191" s="0" t="s">
        <v>34</v>
      </c>
      <c r="C191" s="0" t="s">
        <v>39</v>
      </c>
      <c r="D191" s="0" t="s">
        <v>35</v>
      </c>
      <c r="E191" s="0" t="s">
        <v>36</v>
      </c>
    </row>
    <row r="192" customFormat="false" ht="12.8" hidden="false" customHeight="false" outlineLevel="0" collapsed="false">
      <c r="A192" s="0" t="s">
        <v>2</v>
      </c>
      <c r="B192" s="0" t="s">
        <v>40</v>
      </c>
      <c r="C192" s="0" t="n">
        <v>8</v>
      </c>
    </row>
    <row r="193" customFormat="false" ht="12.8" hidden="false" customHeight="false" outlineLevel="0" collapsed="false">
      <c r="A193" s="0" t="s">
        <v>2</v>
      </c>
      <c r="B193" s="0" t="s">
        <v>38</v>
      </c>
      <c r="C193" s="0" t="n">
        <v>0</v>
      </c>
      <c r="D193" s="0" t="s">
        <v>4</v>
      </c>
      <c r="E193" s="0" t="n">
        <v>0.0499695</v>
      </c>
    </row>
    <row r="194" customFormat="false" ht="12.8" hidden="false" customHeight="false" outlineLevel="0" collapsed="false">
      <c r="A194" s="0" t="s">
        <v>2</v>
      </c>
      <c r="B194" s="0" t="s">
        <v>38</v>
      </c>
      <c r="C194" s="0" t="n">
        <v>1</v>
      </c>
      <c r="D194" s="0" t="s">
        <v>4</v>
      </c>
      <c r="E194" s="0" t="n">
        <v>0.0371015</v>
      </c>
    </row>
    <row r="195" customFormat="false" ht="12.8" hidden="false" customHeight="false" outlineLevel="0" collapsed="false">
      <c r="A195" s="0" t="s">
        <v>2</v>
      </c>
      <c r="B195" s="0" t="s">
        <v>40</v>
      </c>
      <c r="C195" s="0" t="n">
        <v>10</v>
      </c>
    </row>
    <row r="196" customFormat="false" ht="12.8" hidden="false" customHeight="false" outlineLevel="0" collapsed="false">
      <c r="A196" s="0" t="s">
        <v>2</v>
      </c>
      <c r="B196" s="0" t="s">
        <v>38</v>
      </c>
      <c r="C196" s="0" t="n">
        <v>0</v>
      </c>
      <c r="D196" s="0" t="s">
        <v>4</v>
      </c>
      <c r="E196" s="0" t="n">
        <v>0.0270729</v>
      </c>
    </row>
    <row r="197" customFormat="false" ht="12.8" hidden="false" customHeight="false" outlineLevel="0" collapsed="false">
      <c r="A197" s="0" t="s">
        <v>2</v>
      </c>
      <c r="B197" s="0" t="s">
        <v>38</v>
      </c>
      <c r="C197" s="0" t="n">
        <v>1</v>
      </c>
      <c r="D197" s="0" t="s">
        <v>4</v>
      </c>
      <c r="E197" s="0" t="n">
        <v>0.0200968</v>
      </c>
    </row>
    <row r="198" customFormat="false" ht="12.8" hidden="false" customHeight="false" outlineLevel="0" collapsed="false">
      <c r="A198" s="0" t="s">
        <v>2</v>
      </c>
      <c r="B198" s="0" t="s">
        <v>41</v>
      </c>
      <c r="C198" s="0" t="s">
        <v>35</v>
      </c>
      <c r="D198" s="0" t="s">
        <v>42</v>
      </c>
      <c r="E198" s="0" t="s">
        <v>13</v>
      </c>
    </row>
    <row r="199" customFormat="false" ht="12.8" hidden="false" customHeight="false" outlineLevel="0" collapsed="false">
      <c r="A199" s="0" t="s">
        <v>2</v>
      </c>
      <c r="B199" s="0" t="s">
        <v>43</v>
      </c>
      <c r="C199" s="0" t="n">
        <v>0.125</v>
      </c>
    </row>
    <row r="200" customFormat="false" ht="12.8" hidden="false" customHeight="false" outlineLevel="0" collapsed="false">
      <c r="A200" s="0" t="s">
        <v>2</v>
      </c>
      <c r="B200" s="0" t="s">
        <v>44</v>
      </c>
      <c r="C200" s="0" t="n">
        <v>0.125</v>
      </c>
    </row>
    <row r="201" customFormat="false" ht="12.8" hidden="false" customHeight="false" outlineLevel="0" collapsed="false">
      <c r="A201" s="0" t="s">
        <v>2</v>
      </c>
      <c r="B201" s="0" t="s">
        <v>45</v>
      </c>
      <c r="C201" s="0" t="s">
        <v>46</v>
      </c>
      <c r="D201" s="0" t="n">
        <v>0.5</v>
      </c>
    </row>
    <row r="202" customFormat="false" ht="12.8" hidden="false" customHeight="false" outlineLevel="0" collapsed="false">
      <c r="A202" s="0" t="s">
        <v>2</v>
      </c>
      <c r="B202" s="0" t="s">
        <v>41</v>
      </c>
      <c r="C202" s="0" t="s">
        <v>35</v>
      </c>
      <c r="D202" s="0" t="s">
        <v>47</v>
      </c>
      <c r="E202" s="0" t="s">
        <v>13</v>
      </c>
    </row>
    <row r="203" customFormat="false" ht="12.8" hidden="false" customHeight="false" outlineLevel="0" collapsed="false">
      <c r="A203" s="0" t="s">
        <v>2</v>
      </c>
      <c r="B203" s="0" t="s">
        <v>48</v>
      </c>
      <c r="C203" s="0" t="n">
        <v>0</v>
      </c>
    </row>
    <row r="204" customFormat="false" ht="12.8" hidden="false" customHeight="false" outlineLevel="0" collapsed="false">
      <c r="A204" s="0" t="s">
        <v>2</v>
      </c>
      <c r="B204" s="0" t="s">
        <v>4</v>
      </c>
      <c r="C204" s="0" t="n">
        <v>0.0320451</v>
      </c>
      <c r="D204" s="0" t="s">
        <v>49</v>
      </c>
      <c r="E204" s="0" t="n">
        <v>0.0435355</v>
      </c>
      <c r="F204" s="0" t="s">
        <v>50</v>
      </c>
      <c r="G204" s="0" t="n">
        <v>8</v>
      </c>
    </row>
    <row r="205" customFormat="false" ht="12.8" hidden="false" customHeight="false" outlineLevel="0" collapsed="false">
      <c r="A205" s="0" t="s">
        <v>2</v>
      </c>
      <c r="B205" s="0" t="s">
        <v>48</v>
      </c>
      <c r="C205" s="0" t="n">
        <v>1</v>
      </c>
    </row>
    <row r="206" customFormat="false" ht="12.8" hidden="false" customHeight="false" outlineLevel="0" collapsed="false">
      <c r="A206" s="0" t="s">
        <v>2</v>
      </c>
      <c r="B206" s="0" t="s">
        <v>4</v>
      </c>
      <c r="C206" s="0" t="n">
        <v>0.0320451</v>
      </c>
      <c r="D206" s="0" t="s">
        <v>49</v>
      </c>
      <c r="E206" s="0" t="n">
        <v>0.0235849</v>
      </c>
      <c r="F206" s="0" t="s">
        <v>50</v>
      </c>
      <c r="G206" s="0" t="n">
        <v>10</v>
      </c>
    </row>
    <row r="207" customFormat="false" ht="12.8" hidden="false" customHeight="false" outlineLevel="0" collapsed="false">
      <c r="A207" s="0" t="s">
        <v>2</v>
      </c>
      <c r="B207" s="0" t="s">
        <v>3</v>
      </c>
      <c r="C207" s="0" t="s">
        <v>51</v>
      </c>
      <c r="D207" s="0" t="n">
        <v>-0.00400564</v>
      </c>
      <c r="E207" s="0" t="n">
        <v>0.00287261</v>
      </c>
      <c r="F207" s="0" t="n">
        <v>-0.00211506</v>
      </c>
      <c r="G207" s="0" t="n">
        <v>0.0089933</v>
      </c>
    </row>
    <row r="208" customFormat="false" ht="12.8" hidden="false" customHeight="false" outlineLevel="0" collapsed="false">
      <c r="A208" s="0" t="s">
        <v>2</v>
      </c>
      <c r="B208" s="0" t="s">
        <v>33</v>
      </c>
      <c r="C208" s="0" t="s">
        <v>3</v>
      </c>
      <c r="D208" s="0" t="n">
        <v>10</v>
      </c>
    </row>
    <row r="209" customFormat="false" ht="12.8" hidden="false" customHeight="false" outlineLevel="0" collapsed="false">
      <c r="A209" s="0" t="s">
        <v>2</v>
      </c>
      <c r="B209" s="0" t="s">
        <v>34</v>
      </c>
      <c r="C209" s="0" t="s">
        <v>35</v>
      </c>
      <c r="D209" s="0" t="s">
        <v>36</v>
      </c>
    </row>
    <row r="210" customFormat="false" ht="12.8" hidden="false" customHeight="false" outlineLevel="0" collapsed="false">
      <c r="A210" s="0" t="s">
        <v>2</v>
      </c>
      <c r="B210" s="0" t="s">
        <v>38</v>
      </c>
      <c r="C210" s="0" t="n">
        <v>0</v>
      </c>
      <c r="D210" s="0" t="s">
        <v>4</v>
      </c>
      <c r="E210" s="0" t="n">
        <v>0.0270729</v>
      </c>
    </row>
    <row r="211" customFormat="false" ht="12.8" hidden="false" customHeight="false" outlineLevel="0" collapsed="false">
      <c r="A211" s="0" t="s">
        <v>2</v>
      </c>
      <c r="B211" s="0" t="s">
        <v>38</v>
      </c>
      <c r="C211" s="0" t="n">
        <v>1</v>
      </c>
      <c r="D211" s="0" t="s">
        <v>4</v>
      </c>
      <c r="E211" s="0" t="n">
        <v>0.0200968</v>
      </c>
    </row>
    <row r="212" customFormat="false" ht="12.8" hidden="false" customHeight="false" outlineLevel="0" collapsed="false">
      <c r="A212" s="0" t="s">
        <v>2</v>
      </c>
      <c r="B212" s="0" t="s">
        <v>34</v>
      </c>
      <c r="C212" s="0" t="s">
        <v>39</v>
      </c>
      <c r="D212" s="0" t="s">
        <v>35</v>
      </c>
      <c r="E212" s="0" t="s">
        <v>36</v>
      </c>
    </row>
    <row r="213" customFormat="false" ht="12.8" hidden="false" customHeight="false" outlineLevel="0" collapsed="false">
      <c r="A213" s="0" t="s">
        <v>2</v>
      </c>
      <c r="B213" s="0" t="s">
        <v>40</v>
      </c>
      <c r="C213" s="0" t="n">
        <v>9</v>
      </c>
    </row>
    <row r="214" customFormat="false" ht="12.8" hidden="false" customHeight="false" outlineLevel="0" collapsed="false">
      <c r="A214" s="0" t="s">
        <v>2</v>
      </c>
      <c r="B214" s="0" t="s">
        <v>38</v>
      </c>
      <c r="C214" s="0" t="n">
        <v>0</v>
      </c>
      <c r="D214" s="0" t="s">
        <v>4</v>
      </c>
      <c r="E214" s="0" t="n">
        <v>0.0367821</v>
      </c>
    </row>
    <row r="215" customFormat="false" ht="12.8" hidden="false" customHeight="false" outlineLevel="0" collapsed="false">
      <c r="A215" s="0" t="s">
        <v>2</v>
      </c>
      <c r="B215" s="0" t="s">
        <v>38</v>
      </c>
      <c r="C215" s="0" t="n">
        <v>1</v>
      </c>
      <c r="D215" s="0" t="s">
        <v>4</v>
      </c>
      <c r="E215" s="0" t="n">
        <v>0.027308</v>
      </c>
    </row>
    <row r="216" customFormat="false" ht="12.8" hidden="false" customHeight="false" outlineLevel="0" collapsed="false">
      <c r="A216" s="0" t="s">
        <v>2</v>
      </c>
      <c r="B216" s="0" t="s">
        <v>40</v>
      </c>
      <c r="C216" s="0" t="n">
        <v>11</v>
      </c>
    </row>
    <row r="217" customFormat="false" ht="12.8" hidden="false" customHeight="false" outlineLevel="0" collapsed="false">
      <c r="A217" s="0" t="s">
        <v>2</v>
      </c>
      <c r="B217" s="0" t="s">
        <v>38</v>
      </c>
      <c r="C217" s="0" t="n">
        <v>0</v>
      </c>
      <c r="D217" s="0" t="s">
        <v>4</v>
      </c>
      <c r="E217" s="0" t="n">
        <v>0.0199237</v>
      </c>
    </row>
    <row r="218" customFormat="false" ht="12.8" hidden="false" customHeight="false" outlineLevel="0" collapsed="false">
      <c r="A218" s="0" t="s">
        <v>2</v>
      </c>
      <c r="B218" s="0" t="s">
        <v>38</v>
      </c>
      <c r="C218" s="0" t="n">
        <v>1</v>
      </c>
      <c r="D218" s="0" t="s">
        <v>4</v>
      </c>
      <c r="E218" s="0" t="n">
        <v>0.014786</v>
      </c>
    </row>
    <row r="219" customFormat="false" ht="12.8" hidden="false" customHeight="false" outlineLevel="0" collapsed="false">
      <c r="A219" s="0" t="s">
        <v>2</v>
      </c>
      <c r="B219" s="0" t="s">
        <v>41</v>
      </c>
      <c r="C219" s="0" t="s">
        <v>35</v>
      </c>
      <c r="D219" s="0" t="s">
        <v>42</v>
      </c>
      <c r="E219" s="0" t="s">
        <v>13</v>
      </c>
    </row>
    <row r="220" customFormat="false" ht="12.8" hidden="false" customHeight="false" outlineLevel="0" collapsed="false">
      <c r="A220" s="0" t="s">
        <v>2</v>
      </c>
      <c r="B220" s="0" t="s">
        <v>43</v>
      </c>
      <c r="C220" s="0" t="n">
        <v>0.125</v>
      </c>
    </row>
    <row r="221" customFormat="false" ht="12.8" hidden="false" customHeight="false" outlineLevel="0" collapsed="false">
      <c r="A221" s="0" t="s">
        <v>2</v>
      </c>
      <c r="B221" s="0" t="s">
        <v>44</v>
      </c>
      <c r="C221" s="0" t="n">
        <v>0.125</v>
      </c>
    </row>
    <row r="222" customFormat="false" ht="12.8" hidden="false" customHeight="false" outlineLevel="0" collapsed="false">
      <c r="A222" s="0" t="s">
        <v>2</v>
      </c>
      <c r="B222" s="0" t="s">
        <v>45</v>
      </c>
      <c r="C222" s="0" t="s">
        <v>46</v>
      </c>
      <c r="D222" s="0" t="n">
        <v>0.5</v>
      </c>
    </row>
    <row r="223" customFormat="false" ht="12.8" hidden="false" customHeight="false" outlineLevel="0" collapsed="false">
      <c r="A223" s="0" t="s">
        <v>2</v>
      </c>
      <c r="B223" s="0" t="s">
        <v>41</v>
      </c>
      <c r="C223" s="0" t="s">
        <v>35</v>
      </c>
      <c r="D223" s="0" t="s">
        <v>47</v>
      </c>
      <c r="E223" s="0" t="s">
        <v>13</v>
      </c>
    </row>
    <row r="224" customFormat="false" ht="12.8" hidden="false" customHeight="false" outlineLevel="0" collapsed="false">
      <c r="A224" s="0" t="s">
        <v>2</v>
      </c>
      <c r="B224" s="0" t="s">
        <v>48</v>
      </c>
      <c r="C224" s="0" t="n">
        <v>0</v>
      </c>
    </row>
    <row r="225" customFormat="false" ht="12.8" hidden="false" customHeight="false" outlineLevel="0" collapsed="false">
      <c r="A225" s="0" t="s">
        <v>2</v>
      </c>
      <c r="B225" s="0" t="s">
        <v>4</v>
      </c>
      <c r="C225" s="0" t="n">
        <v>0.0235849</v>
      </c>
      <c r="D225" s="0" t="s">
        <v>49</v>
      </c>
      <c r="E225" s="0" t="n">
        <v>0.0320451</v>
      </c>
      <c r="F225" s="0" t="s">
        <v>50</v>
      </c>
      <c r="G225" s="0" t="n">
        <v>9</v>
      </c>
    </row>
    <row r="226" customFormat="false" ht="12.8" hidden="false" customHeight="false" outlineLevel="0" collapsed="false">
      <c r="A226" s="0" t="s">
        <v>2</v>
      </c>
      <c r="B226" s="0" t="s">
        <v>48</v>
      </c>
      <c r="C226" s="0" t="n">
        <v>1</v>
      </c>
    </row>
    <row r="227" customFormat="false" ht="12.8" hidden="false" customHeight="false" outlineLevel="0" collapsed="false">
      <c r="A227" s="0" t="s">
        <v>2</v>
      </c>
      <c r="B227" s="0" t="s">
        <v>4</v>
      </c>
      <c r="C227" s="0" t="n">
        <v>0.0235849</v>
      </c>
      <c r="D227" s="0" t="s">
        <v>49</v>
      </c>
      <c r="E227" s="0" t="n">
        <v>0.0173548</v>
      </c>
      <c r="F227" s="0" t="s">
        <v>50</v>
      </c>
      <c r="G227" s="0" t="n">
        <v>11</v>
      </c>
    </row>
    <row r="228" customFormat="false" ht="12.8" hidden="false" customHeight="false" outlineLevel="0" collapsed="false">
      <c r="A228" s="0" t="s">
        <v>2</v>
      </c>
      <c r="B228" s="0" t="s">
        <v>3</v>
      </c>
      <c r="C228" s="0" t="s">
        <v>51</v>
      </c>
      <c r="D228" s="0" t="n">
        <v>-0.00294811</v>
      </c>
      <c r="E228" s="0" t="n">
        <v>0.00211506</v>
      </c>
      <c r="F228" s="0" t="n">
        <v>-0.00155751</v>
      </c>
      <c r="G228" s="0" t="n">
        <v>0.00662067</v>
      </c>
    </row>
    <row r="229" customFormat="false" ht="12.8" hidden="false" customHeight="false" outlineLevel="0" collapsed="false">
      <c r="A229" s="0" t="s">
        <v>2</v>
      </c>
      <c r="B229" s="0" t="s">
        <v>33</v>
      </c>
      <c r="C229" s="0" t="s">
        <v>3</v>
      </c>
      <c r="D229" s="0" t="n">
        <v>11</v>
      </c>
    </row>
    <row r="230" customFormat="false" ht="12.8" hidden="false" customHeight="false" outlineLevel="0" collapsed="false">
      <c r="A230" s="0" t="s">
        <v>2</v>
      </c>
      <c r="B230" s="0" t="s">
        <v>34</v>
      </c>
      <c r="C230" s="0" t="s">
        <v>35</v>
      </c>
      <c r="D230" s="0" t="s">
        <v>36</v>
      </c>
    </row>
    <row r="231" customFormat="false" ht="12.8" hidden="false" customHeight="false" outlineLevel="0" collapsed="false">
      <c r="A231" s="0" t="s">
        <v>2</v>
      </c>
      <c r="B231" s="0" t="s">
        <v>38</v>
      </c>
      <c r="C231" s="0" t="n">
        <v>0</v>
      </c>
      <c r="D231" s="0" t="s">
        <v>4</v>
      </c>
      <c r="E231" s="0" t="n">
        <v>0.0199237</v>
      </c>
    </row>
    <row r="232" customFormat="false" ht="12.8" hidden="false" customHeight="false" outlineLevel="0" collapsed="false">
      <c r="A232" s="0" t="s">
        <v>2</v>
      </c>
      <c r="B232" s="0" t="s">
        <v>38</v>
      </c>
      <c r="C232" s="0" t="n">
        <v>1</v>
      </c>
      <c r="D232" s="0" t="s">
        <v>4</v>
      </c>
      <c r="E232" s="0" t="n">
        <v>0.014786</v>
      </c>
    </row>
    <row r="233" customFormat="false" ht="12.8" hidden="false" customHeight="false" outlineLevel="0" collapsed="false">
      <c r="A233" s="0" t="s">
        <v>2</v>
      </c>
      <c r="B233" s="0" t="s">
        <v>34</v>
      </c>
      <c r="C233" s="0" t="s">
        <v>39</v>
      </c>
      <c r="D233" s="0" t="s">
        <v>35</v>
      </c>
      <c r="E233" s="0" t="s">
        <v>36</v>
      </c>
    </row>
    <row r="234" customFormat="false" ht="12.8" hidden="false" customHeight="false" outlineLevel="0" collapsed="false">
      <c r="A234" s="0" t="s">
        <v>2</v>
      </c>
      <c r="B234" s="0" t="s">
        <v>40</v>
      </c>
      <c r="C234" s="0" t="n">
        <v>10</v>
      </c>
    </row>
    <row r="235" customFormat="false" ht="12.8" hidden="false" customHeight="false" outlineLevel="0" collapsed="false">
      <c r="A235" s="0" t="s">
        <v>2</v>
      </c>
      <c r="B235" s="0" t="s">
        <v>38</v>
      </c>
      <c r="C235" s="0" t="n">
        <v>0</v>
      </c>
      <c r="D235" s="0" t="s">
        <v>4</v>
      </c>
      <c r="E235" s="0" t="n">
        <v>0.0270729</v>
      </c>
    </row>
    <row r="236" customFormat="false" ht="12.8" hidden="false" customHeight="false" outlineLevel="0" collapsed="false">
      <c r="A236" s="0" t="s">
        <v>2</v>
      </c>
      <c r="B236" s="0" t="s">
        <v>38</v>
      </c>
      <c r="C236" s="0" t="n">
        <v>1</v>
      </c>
      <c r="D236" s="0" t="s">
        <v>4</v>
      </c>
      <c r="E236" s="0" t="n">
        <v>0.0200968</v>
      </c>
    </row>
    <row r="237" customFormat="false" ht="12.8" hidden="false" customHeight="false" outlineLevel="0" collapsed="false">
      <c r="A237" s="0" t="s">
        <v>2</v>
      </c>
      <c r="B237" s="0" t="s">
        <v>40</v>
      </c>
      <c r="C237" s="0" t="n">
        <v>12</v>
      </c>
    </row>
    <row r="238" customFormat="false" ht="12.8" hidden="false" customHeight="false" outlineLevel="0" collapsed="false">
      <c r="A238" s="0" t="s">
        <v>2</v>
      </c>
      <c r="B238" s="0" t="s">
        <v>38</v>
      </c>
      <c r="C238" s="0" t="n">
        <v>0</v>
      </c>
      <c r="D238" s="0" t="s">
        <v>4</v>
      </c>
      <c r="E238" s="0" t="n">
        <v>0.0146584</v>
      </c>
    </row>
    <row r="239" customFormat="false" ht="12.8" hidden="false" customHeight="false" outlineLevel="0" collapsed="false">
      <c r="A239" s="0" t="s">
        <v>2</v>
      </c>
      <c r="B239" s="0" t="s">
        <v>38</v>
      </c>
      <c r="C239" s="0" t="n">
        <v>1</v>
      </c>
      <c r="D239" s="0" t="s">
        <v>4</v>
      </c>
      <c r="E239" s="0" t="n">
        <v>0.0108733</v>
      </c>
    </row>
    <row r="240" customFormat="false" ht="12.8" hidden="false" customHeight="false" outlineLevel="0" collapsed="false">
      <c r="A240" s="0" t="s">
        <v>2</v>
      </c>
      <c r="B240" s="0" t="s">
        <v>41</v>
      </c>
      <c r="C240" s="0" t="s">
        <v>35</v>
      </c>
      <c r="D240" s="0" t="s">
        <v>42</v>
      </c>
      <c r="E240" s="0" t="s">
        <v>13</v>
      </c>
    </row>
    <row r="241" customFormat="false" ht="12.8" hidden="false" customHeight="false" outlineLevel="0" collapsed="false">
      <c r="A241" s="0" t="s">
        <v>2</v>
      </c>
      <c r="B241" s="0" t="s">
        <v>43</v>
      </c>
      <c r="C241" s="0" t="n">
        <v>0.125</v>
      </c>
    </row>
    <row r="242" customFormat="false" ht="12.8" hidden="false" customHeight="false" outlineLevel="0" collapsed="false">
      <c r="A242" s="0" t="s">
        <v>2</v>
      </c>
      <c r="B242" s="0" t="s">
        <v>44</v>
      </c>
      <c r="C242" s="0" t="n">
        <v>0.125</v>
      </c>
    </row>
    <row r="243" customFormat="false" ht="12.8" hidden="false" customHeight="false" outlineLevel="0" collapsed="false">
      <c r="A243" s="0" t="s">
        <v>2</v>
      </c>
      <c r="B243" s="0" t="s">
        <v>45</v>
      </c>
      <c r="C243" s="0" t="s">
        <v>46</v>
      </c>
      <c r="D243" s="0" t="n">
        <v>0.5</v>
      </c>
    </row>
    <row r="244" customFormat="false" ht="12.8" hidden="false" customHeight="false" outlineLevel="0" collapsed="false">
      <c r="A244" s="0" t="s">
        <v>2</v>
      </c>
      <c r="B244" s="0" t="s">
        <v>41</v>
      </c>
      <c r="C244" s="0" t="s">
        <v>35</v>
      </c>
      <c r="D244" s="0" t="s">
        <v>47</v>
      </c>
      <c r="E244" s="0" t="s">
        <v>13</v>
      </c>
    </row>
    <row r="245" customFormat="false" ht="12.8" hidden="false" customHeight="false" outlineLevel="0" collapsed="false">
      <c r="A245" s="0" t="s">
        <v>2</v>
      </c>
      <c r="B245" s="0" t="s">
        <v>48</v>
      </c>
      <c r="C245" s="0" t="n">
        <v>0</v>
      </c>
    </row>
    <row r="246" customFormat="false" ht="12.8" hidden="false" customHeight="false" outlineLevel="0" collapsed="false">
      <c r="A246" s="0" t="s">
        <v>2</v>
      </c>
      <c r="B246" s="0" t="s">
        <v>4</v>
      </c>
      <c r="C246" s="0" t="n">
        <v>0.0173548</v>
      </c>
      <c r="D246" s="0" t="s">
        <v>49</v>
      </c>
      <c r="E246" s="0" t="n">
        <v>0.0235849</v>
      </c>
      <c r="F246" s="0" t="s">
        <v>50</v>
      </c>
      <c r="G246" s="0" t="n">
        <v>10</v>
      </c>
    </row>
    <row r="247" customFormat="false" ht="12.8" hidden="false" customHeight="false" outlineLevel="0" collapsed="false">
      <c r="A247" s="0" t="s">
        <v>2</v>
      </c>
      <c r="B247" s="0" t="s">
        <v>48</v>
      </c>
      <c r="C247" s="0" t="n">
        <v>1</v>
      </c>
    </row>
    <row r="248" customFormat="false" ht="12.8" hidden="false" customHeight="false" outlineLevel="0" collapsed="false">
      <c r="A248" s="0" t="s">
        <v>2</v>
      </c>
      <c r="B248" s="0" t="s">
        <v>4</v>
      </c>
      <c r="C248" s="0" t="n">
        <v>0.0173548</v>
      </c>
      <c r="D248" s="0" t="s">
        <v>49</v>
      </c>
      <c r="E248" s="0" t="n">
        <v>0.0127658</v>
      </c>
      <c r="F248" s="0" t="s">
        <v>50</v>
      </c>
      <c r="G248" s="0" t="n">
        <v>12</v>
      </c>
    </row>
    <row r="249" customFormat="false" ht="12.8" hidden="false" customHeight="false" outlineLevel="0" collapsed="false">
      <c r="A249" s="0" t="s">
        <v>2</v>
      </c>
      <c r="B249" s="0" t="s">
        <v>3</v>
      </c>
      <c r="C249" s="0" t="s">
        <v>51</v>
      </c>
      <c r="D249" s="0" t="n">
        <v>-0.00216935</v>
      </c>
      <c r="E249" s="0" t="n">
        <v>0.00155751</v>
      </c>
      <c r="F249" s="0" t="n">
        <v>-0.00114725</v>
      </c>
      <c r="G249" s="0" t="n">
        <v>0.00487411</v>
      </c>
    </row>
    <row r="250" customFormat="false" ht="12.8" hidden="false" customHeight="false" outlineLevel="0" collapsed="false">
      <c r="A250" s="0" t="s">
        <v>2</v>
      </c>
      <c r="B250" s="0" t="s">
        <v>33</v>
      </c>
      <c r="C250" s="0" t="s">
        <v>3</v>
      </c>
      <c r="D250" s="0" t="n">
        <v>12</v>
      </c>
    </row>
    <row r="251" customFormat="false" ht="12.8" hidden="false" customHeight="false" outlineLevel="0" collapsed="false">
      <c r="A251" s="0" t="s">
        <v>2</v>
      </c>
      <c r="B251" s="0" t="s">
        <v>34</v>
      </c>
      <c r="C251" s="0" t="s">
        <v>35</v>
      </c>
      <c r="D251" s="0" t="s">
        <v>36</v>
      </c>
    </row>
    <row r="252" customFormat="false" ht="12.8" hidden="false" customHeight="false" outlineLevel="0" collapsed="false">
      <c r="A252" s="0" t="s">
        <v>2</v>
      </c>
      <c r="B252" s="0" t="s">
        <v>38</v>
      </c>
      <c r="C252" s="0" t="n">
        <v>0</v>
      </c>
      <c r="D252" s="0" t="s">
        <v>4</v>
      </c>
      <c r="E252" s="0" t="n">
        <v>0.0146584</v>
      </c>
    </row>
    <row r="253" customFormat="false" ht="12.8" hidden="false" customHeight="false" outlineLevel="0" collapsed="false">
      <c r="A253" s="0" t="s">
        <v>2</v>
      </c>
      <c r="B253" s="0" t="s">
        <v>38</v>
      </c>
      <c r="C253" s="0" t="n">
        <v>1</v>
      </c>
      <c r="D253" s="0" t="s">
        <v>4</v>
      </c>
      <c r="E253" s="0" t="n">
        <v>0.0108733</v>
      </c>
    </row>
    <row r="254" customFormat="false" ht="12.8" hidden="false" customHeight="false" outlineLevel="0" collapsed="false">
      <c r="A254" s="0" t="s">
        <v>2</v>
      </c>
      <c r="B254" s="0" t="s">
        <v>34</v>
      </c>
      <c r="C254" s="0" t="s">
        <v>39</v>
      </c>
      <c r="D254" s="0" t="s">
        <v>35</v>
      </c>
      <c r="E254" s="0" t="s">
        <v>36</v>
      </c>
    </row>
    <row r="255" customFormat="false" ht="12.8" hidden="false" customHeight="false" outlineLevel="0" collapsed="false">
      <c r="A255" s="0" t="s">
        <v>2</v>
      </c>
      <c r="B255" s="0" t="s">
        <v>40</v>
      </c>
      <c r="C255" s="0" t="n">
        <v>11</v>
      </c>
    </row>
    <row r="256" customFormat="false" ht="12.8" hidden="false" customHeight="false" outlineLevel="0" collapsed="false">
      <c r="A256" s="0" t="s">
        <v>2</v>
      </c>
      <c r="B256" s="0" t="s">
        <v>38</v>
      </c>
      <c r="C256" s="0" t="n">
        <v>0</v>
      </c>
      <c r="D256" s="0" t="s">
        <v>4</v>
      </c>
      <c r="E256" s="0" t="n">
        <v>0.0199237</v>
      </c>
    </row>
    <row r="257" customFormat="false" ht="12.8" hidden="false" customHeight="false" outlineLevel="0" collapsed="false">
      <c r="A257" s="0" t="s">
        <v>2</v>
      </c>
      <c r="B257" s="0" t="s">
        <v>38</v>
      </c>
      <c r="C257" s="0" t="n">
        <v>1</v>
      </c>
      <c r="D257" s="0" t="s">
        <v>4</v>
      </c>
      <c r="E257" s="0" t="n">
        <v>0.014786</v>
      </c>
    </row>
    <row r="258" customFormat="false" ht="12.8" hidden="false" customHeight="false" outlineLevel="0" collapsed="false">
      <c r="A258" s="0" t="s">
        <v>2</v>
      </c>
      <c r="B258" s="0" t="s">
        <v>40</v>
      </c>
      <c r="C258" s="0" t="n">
        <v>13</v>
      </c>
    </row>
    <row r="259" customFormat="false" ht="12.8" hidden="false" customHeight="false" outlineLevel="0" collapsed="false">
      <c r="A259" s="0" t="s">
        <v>2</v>
      </c>
      <c r="B259" s="0" t="s">
        <v>38</v>
      </c>
      <c r="C259" s="0" t="n">
        <v>0</v>
      </c>
      <c r="D259" s="0" t="s">
        <v>4</v>
      </c>
      <c r="E259" s="0" t="n">
        <v>0.0107793</v>
      </c>
    </row>
    <row r="260" customFormat="false" ht="12.8" hidden="false" customHeight="false" outlineLevel="0" collapsed="false">
      <c r="A260" s="0" t="s">
        <v>2</v>
      </c>
      <c r="B260" s="0" t="s">
        <v>38</v>
      </c>
      <c r="C260" s="0" t="n">
        <v>1</v>
      </c>
      <c r="D260" s="0" t="s">
        <v>4</v>
      </c>
      <c r="E260" s="0" t="n">
        <v>0.00798867</v>
      </c>
    </row>
    <row r="261" customFormat="false" ht="12.8" hidden="false" customHeight="false" outlineLevel="0" collapsed="false">
      <c r="A261" s="0" t="s">
        <v>2</v>
      </c>
      <c r="B261" s="0" t="s">
        <v>41</v>
      </c>
      <c r="C261" s="0" t="s">
        <v>35</v>
      </c>
      <c r="D261" s="0" t="s">
        <v>42</v>
      </c>
      <c r="E261" s="0" t="s">
        <v>13</v>
      </c>
    </row>
    <row r="262" customFormat="false" ht="12.8" hidden="false" customHeight="false" outlineLevel="0" collapsed="false">
      <c r="A262" s="0" t="s">
        <v>2</v>
      </c>
      <c r="B262" s="0" t="s">
        <v>43</v>
      </c>
      <c r="C262" s="0" t="n">
        <v>0.125</v>
      </c>
    </row>
    <row r="263" customFormat="false" ht="12.8" hidden="false" customHeight="false" outlineLevel="0" collapsed="false">
      <c r="A263" s="0" t="s">
        <v>2</v>
      </c>
      <c r="B263" s="0" t="s">
        <v>44</v>
      </c>
      <c r="C263" s="0" t="n">
        <v>0.125</v>
      </c>
    </row>
    <row r="264" customFormat="false" ht="12.8" hidden="false" customHeight="false" outlineLevel="0" collapsed="false">
      <c r="A264" s="0" t="s">
        <v>2</v>
      </c>
      <c r="B264" s="0" t="s">
        <v>45</v>
      </c>
      <c r="C264" s="0" t="s">
        <v>46</v>
      </c>
      <c r="D264" s="0" t="n">
        <v>0.5</v>
      </c>
    </row>
    <row r="265" customFormat="false" ht="12.8" hidden="false" customHeight="false" outlineLevel="0" collapsed="false">
      <c r="A265" s="0" t="s">
        <v>2</v>
      </c>
      <c r="B265" s="0" t="s">
        <v>41</v>
      </c>
      <c r="C265" s="0" t="s">
        <v>35</v>
      </c>
      <c r="D265" s="0" t="s">
        <v>47</v>
      </c>
      <c r="E265" s="0" t="s">
        <v>13</v>
      </c>
    </row>
    <row r="266" customFormat="false" ht="12.8" hidden="false" customHeight="false" outlineLevel="0" collapsed="false">
      <c r="A266" s="0" t="s">
        <v>2</v>
      </c>
      <c r="B266" s="0" t="s">
        <v>48</v>
      </c>
      <c r="C266" s="0" t="n">
        <v>0</v>
      </c>
    </row>
    <row r="267" customFormat="false" ht="12.8" hidden="false" customHeight="false" outlineLevel="0" collapsed="false">
      <c r="A267" s="0" t="s">
        <v>2</v>
      </c>
      <c r="B267" s="0" t="s">
        <v>4</v>
      </c>
      <c r="C267" s="0" t="n">
        <v>0.0127658</v>
      </c>
      <c r="D267" s="0" t="s">
        <v>49</v>
      </c>
      <c r="E267" s="0" t="n">
        <v>0.0173548</v>
      </c>
      <c r="F267" s="0" t="s">
        <v>50</v>
      </c>
      <c r="G267" s="0" t="n">
        <v>11</v>
      </c>
    </row>
    <row r="268" customFormat="false" ht="12.8" hidden="false" customHeight="false" outlineLevel="0" collapsed="false">
      <c r="A268" s="0" t="s">
        <v>2</v>
      </c>
      <c r="B268" s="0" t="s">
        <v>48</v>
      </c>
      <c r="C268" s="0" t="n">
        <v>1</v>
      </c>
    </row>
    <row r="269" customFormat="false" ht="12.8" hidden="false" customHeight="false" outlineLevel="0" collapsed="false">
      <c r="A269" s="0" t="s">
        <v>2</v>
      </c>
      <c r="B269" s="0" t="s">
        <v>4</v>
      </c>
      <c r="C269" s="0" t="n">
        <v>0.0127658</v>
      </c>
      <c r="D269" s="0" t="s">
        <v>49</v>
      </c>
      <c r="E269" s="0" t="n">
        <v>0.00938397</v>
      </c>
      <c r="F269" s="0" t="s">
        <v>50</v>
      </c>
      <c r="G269" s="0" t="n">
        <v>13</v>
      </c>
    </row>
    <row r="270" customFormat="false" ht="12.8" hidden="false" customHeight="false" outlineLevel="0" collapsed="false">
      <c r="A270" s="0" t="s">
        <v>2</v>
      </c>
      <c r="B270" s="0" t="s">
        <v>3</v>
      </c>
      <c r="C270" s="0" t="s">
        <v>51</v>
      </c>
      <c r="D270" s="0" t="n">
        <v>-0.00159573</v>
      </c>
      <c r="E270" s="0" t="n">
        <v>0.00114725</v>
      </c>
      <c r="F270" s="0" t="n">
        <v>-0.00084547</v>
      </c>
      <c r="G270" s="0" t="n">
        <v>0.00358845</v>
      </c>
    </row>
    <row r="271" customFormat="false" ht="12.8" hidden="false" customHeight="false" outlineLevel="0" collapsed="false">
      <c r="A271" s="0" t="s">
        <v>2</v>
      </c>
      <c r="B271" s="0" t="s">
        <v>33</v>
      </c>
      <c r="C271" s="0" t="s">
        <v>3</v>
      </c>
      <c r="D271" s="0" t="n">
        <v>13</v>
      </c>
    </row>
    <row r="272" customFormat="false" ht="12.8" hidden="false" customHeight="false" outlineLevel="0" collapsed="false">
      <c r="A272" s="0" t="s">
        <v>2</v>
      </c>
      <c r="B272" s="0" t="s">
        <v>34</v>
      </c>
      <c r="C272" s="0" t="s">
        <v>35</v>
      </c>
      <c r="D272" s="0" t="s">
        <v>36</v>
      </c>
    </row>
    <row r="273" customFormat="false" ht="12.8" hidden="false" customHeight="false" outlineLevel="0" collapsed="false">
      <c r="A273" s="0" t="s">
        <v>2</v>
      </c>
      <c r="B273" s="0" t="s">
        <v>38</v>
      </c>
      <c r="C273" s="0" t="n">
        <v>0</v>
      </c>
      <c r="D273" s="0" t="s">
        <v>4</v>
      </c>
      <c r="E273" s="0" t="n">
        <v>0.0107793</v>
      </c>
    </row>
    <row r="274" customFormat="false" ht="12.8" hidden="false" customHeight="false" outlineLevel="0" collapsed="false">
      <c r="A274" s="0" t="s">
        <v>2</v>
      </c>
      <c r="B274" s="0" t="s">
        <v>38</v>
      </c>
      <c r="C274" s="0" t="n">
        <v>1</v>
      </c>
      <c r="D274" s="0" t="s">
        <v>4</v>
      </c>
      <c r="E274" s="0" t="n">
        <v>0.00798867</v>
      </c>
    </row>
    <row r="275" customFormat="false" ht="12.8" hidden="false" customHeight="false" outlineLevel="0" collapsed="false">
      <c r="A275" s="0" t="s">
        <v>2</v>
      </c>
      <c r="B275" s="0" t="s">
        <v>34</v>
      </c>
      <c r="C275" s="0" t="s">
        <v>39</v>
      </c>
      <c r="D275" s="0" t="s">
        <v>35</v>
      </c>
      <c r="E275" s="0" t="s">
        <v>36</v>
      </c>
    </row>
    <row r="276" customFormat="false" ht="12.8" hidden="false" customHeight="false" outlineLevel="0" collapsed="false">
      <c r="A276" s="0" t="s">
        <v>2</v>
      </c>
      <c r="B276" s="0" t="s">
        <v>40</v>
      </c>
      <c r="C276" s="0" t="n">
        <v>12</v>
      </c>
    </row>
    <row r="277" customFormat="false" ht="12.8" hidden="false" customHeight="false" outlineLevel="0" collapsed="false">
      <c r="A277" s="0" t="s">
        <v>2</v>
      </c>
      <c r="B277" s="0" t="s">
        <v>38</v>
      </c>
      <c r="C277" s="0" t="n">
        <v>0</v>
      </c>
      <c r="D277" s="0" t="s">
        <v>4</v>
      </c>
      <c r="E277" s="0" t="n">
        <v>0.0146584</v>
      </c>
    </row>
    <row r="278" customFormat="false" ht="12.8" hidden="false" customHeight="false" outlineLevel="0" collapsed="false">
      <c r="A278" s="0" t="s">
        <v>2</v>
      </c>
      <c r="B278" s="0" t="s">
        <v>38</v>
      </c>
      <c r="C278" s="0" t="n">
        <v>1</v>
      </c>
      <c r="D278" s="0" t="s">
        <v>4</v>
      </c>
      <c r="E278" s="0" t="n">
        <v>0.0108733</v>
      </c>
    </row>
    <row r="279" customFormat="false" ht="12.8" hidden="false" customHeight="false" outlineLevel="0" collapsed="false">
      <c r="A279" s="0" t="s">
        <v>2</v>
      </c>
      <c r="B279" s="0" t="s">
        <v>40</v>
      </c>
      <c r="C279" s="0" t="n">
        <v>14</v>
      </c>
    </row>
    <row r="280" customFormat="false" ht="12.8" hidden="false" customHeight="false" outlineLevel="0" collapsed="false">
      <c r="A280" s="0" t="s">
        <v>2</v>
      </c>
      <c r="B280" s="0" t="s">
        <v>38</v>
      </c>
      <c r="C280" s="0" t="n">
        <v>0</v>
      </c>
      <c r="D280" s="0" t="s">
        <v>4</v>
      </c>
      <c r="E280" s="0" t="n">
        <v>0.00791934</v>
      </c>
    </row>
    <row r="281" customFormat="false" ht="12.8" hidden="false" customHeight="false" outlineLevel="0" collapsed="false">
      <c r="A281" s="0" t="s">
        <v>2</v>
      </c>
      <c r="B281" s="0" t="s">
        <v>38</v>
      </c>
      <c r="C281" s="0" t="n">
        <v>1</v>
      </c>
      <c r="D281" s="0" t="s">
        <v>4</v>
      </c>
      <c r="E281" s="0" t="n">
        <v>0.00585945</v>
      </c>
    </row>
    <row r="282" customFormat="false" ht="12.8" hidden="false" customHeight="false" outlineLevel="0" collapsed="false">
      <c r="A282" s="0" t="s">
        <v>2</v>
      </c>
      <c r="B282" s="0" t="s">
        <v>41</v>
      </c>
      <c r="C282" s="0" t="s">
        <v>35</v>
      </c>
      <c r="D282" s="0" t="s">
        <v>42</v>
      </c>
      <c r="E282" s="0" t="s">
        <v>13</v>
      </c>
    </row>
    <row r="283" customFormat="false" ht="12.8" hidden="false" customHeight="false" outlineLevel="0" collapsed="false">
      <c r="A283" s="0" t="s">
        <v>2</v>
      </c>
      <c r="B283" s="0" t="s">
        <v>43</v>
      </c>
      <c r="C283" s="0" t="n">
        <v>0.125</v>
      </c>
    </row>
    <row r="284" customFormat="false" ht="12.8" hidden="false" customHeight="false" outlineLevel="0" collapsed="false">
      <c r="A284" s="0" t="s">
        <v>2</v>
      </c>
      <c r="B284" s="0" t="s">
        <v>44</v>
      </c>
      <c r="C284" s="0" t="n">
        <v>0.125</v>
      </c>
    </row>
    <row r="285" customFormat="false" ht="12.8" hidden="false" customHeight="false" outlineLevel="0" collapsed="false">
      <c r="A285" s="0" t="s">
        <v>2</v>
      </c>
      <c r="B285" s="0" t="s">
        <v>45</v>
      </c>
      <c r="C285" s="0" t="s">
        <v>46</v>
      </c>
      <c r="D285" s="0" t="n">
        <v>0.5</v>
      </c>
    </row>
    <row r="286" customFormat="false" ht="12.8" hidden="false" customHeight="false" outlineLevel="0" collapsed="false">
      <c r="A286" s="0" t="s">
        <v>2</v>
      </c>
      <c r="B286" s="0" t="s">
        <v>41</v>
      </c>
      <c r="C286" s="0" t="s">
        <v>35</v>
      </c>
      <c r="D286" s="0" t="s">
        <v>47</v>
      </c>
      <c r="E286" s="0" t="s">
        <v>13</v>
      </c>
    </row>
    <row r="287" customFormat="false" ht="12.8" hidden="false" customHeight="false" outlineLevel="0" collapsed="false">
      <c r="A287" s="0" t="s">
        <v>2</v>
      </c>
      <c r="B287" s="0" t="s">
        <v>48</v>
      </c>
      <c r="C287" s="0" t="n">
        <v>0</v>
      </c>
    </row>
    <row r="288" customFormat="false" ht="12.8" hidden="false" customHeight="false" outlineLevel="0" collapsed="false">
      <c r="A288" s="0" t="s">
        <v>2</v>
      </c>
      <c r="B288" s="0" t="s">
        <v>4</v>
      </c>
      <c r="C288" s="0" t="n">
        <v>0.00938397</v>
      </c>
      <c r="D288" s="0" t="s">
        <v>49</v>
      </c>
      <c r="E288" s="0" t="n">
        <v>0.0127658</v>
      </c>
      <c r="F288" s="0" t="s">
        <v>50</v>
      </c>
      <c r="G288" s="0" t="n">
        <v>12</v>
      </c>
    </row>
    <row r="289" customFormat="false" ht="12.8" hidden="false" customHeight="false" outlineLevel="0" collapsed="false">
      <c r="A289" s="0" t="s">
        <v>2</v>
      </c>
      <c r="B289" s="0" t="s">
        <v>48</v>
      </c>
      <c r="C289" s="0" t="n">
        <v>1</v>
      </c>
    </row>
    <row r="290" customFormat="false" ht="12.8" hidden="false" customHeight="false" outlineLevel="0" collapsed="false">
      <c r="A290" s="0" t="s">
        <v>2</v>
      </c>
      <c r="B290" s="0" t="s">
        <v>4</v>
      </c>
      <c r="C290" s="0" t="n">
        <v>0.00938397</v>
      </c>
      <c r="D290" s="0" t="s">
        <v>49</v>
      </c>
      <c r="E290" s="0" t="n">
        <v>0.00688939</v>
      </c>
      <c r="F290" s="0" t="s">
        <v>50</v>
      </c>
      <c r="G290" s="0" t="n">
        <v>14</v>
      </c>
    </row>
    <row r="291" customFormat="false" ht="12.8" hidden="false" customHeight="false" outlineLevel="0" collapsed="false">
      <c r="A291" s="0" t="s">
        <v>2</v>
      </c>
      <c r="B291" s="0" t="s">
        <v>3</v>
      </c>
      <c r="C291" s="0" t="s">
        <v>51</v>
      </c>
      <c r="D291" s="0" t="n">
        <v>-0.001173</v>
      </c>
      <c r="E291" s="0" t="n">
        <v>0.00084547</v>
      </c>
      <c r="F291" s="0" t="n">
        <v>-0.000623644</v>
      </c>
      <c r="G291" s="0" t="n">
        <v>0.00264211</v>
      </c>
    </row>
    <row r="292" customFormat="false" ht="12.8" hidden="false" customHeight="false" outlineLevel="0" collapsed="false">
      <c r="A292" s="0" t="s">
        <v>2</v>
      </c>
      <c r="B292" s="0" t="s">
        <v>33</v>
      </c>
      <c r="C292" s="0" t="s">
        <v>3</v>
      </c>
      <c r="D292" s="0" t="n">
        <v>14</v>
      </c>
    </row>
    <row r="293" customFormat="false" ht="12.8" hidden="false" customHeight="false" outlineLevel="0" collapsed="false">
      <c r="A293" s="0" t="s">
        <v>2</v>
      </c>
      <c r="B293" s="0" t="s">
        <v>34</v>
      </c>
      <c r="C293" s="0" t="s">
        <v>35</v>
      </c>
      <c r="D293" s="0" t="s">
        <v>36</v>
      </c>
    </row>
    <row r="294" customFormat="false" ht="12.8" hidden="false" customHeight="false" outlineLevel="0" collapsed="false">
      <c r="A294" s="0" t="s">
        <v>2</v>
      </c>
      <c r="B294" s="0" t="s">
        <v>38</v>
      </c>
      <c r="C294" s="0" t="n">
        <v>0</v>
      </c>
      <c r="D294" s="0" t="s">
        <v>4</v>
      </c>
      <c r="E294" s="0" t="n">
        <v>0.00791934</v>
      </c>
    </row>
    <row r="295" customFormat="false" ht="12.8" hidden="false" customHeight="false" outlineLevel="0" collapsed="false">
      <c r="A295" s="0" t="s">
        <v>2</v>
      </c>
      <c r="B295" s="0" t="s">
        <v>38</v>
      </c>
      <c r="C295" s="0" t="n">
        <v>1</v>
      </c>
      <c r="D295" s="0" t="s">
        <v>4</v>
      </c>
      <c r="E295" s="0" t="n">
        <v>0.00585945</v>
      </c>
    </row>
    <row r="296" customFormat="false" ht="12.8" hidden="false" customHeight="false" outlineLevel="0" collapsed="false">
      <c r="A296" s="0" t="s">
        <v>2</v>
      </c>
      <c r="B296" s="0" t="s">
        <v>34</v>
      </c>
      <c r="C296" s="0" t="s">
        <v>39</v>
      </c>
      <c r="D296" s="0" t="s">
        <v>35</v>
      </c>
      <c r="E296" s="0" t="s">
        <v>36</v>
      </c>
    </row>
    <row r="297" customFormat="false" ht="12.8" hidden="false" customHeight="false" outlineLevel="0" collapsed="false">
      <c r="A297" s="0" t="s">
        <v>2</v>
      </c>
      <c r="B297" s="0" t="s">
        <v>40</v>
      </c>
      <c r="C297" s="0" t="n">
        <v>13</v>
      </c>
    </row>
    <row r="298" customFormat="false" ht="12.8" hidden="false" customHeight="false" outlineLevel="0" collapsed="false">
      <c r="A298" s="0" t="s">
        <v>2</v>
      </c>
      <c r="B298" s="0" t="s">
        <v>38</v>
      </c>
      <c r="C298" s="0" t="n">
        <v>0</v>
      </c>
      <c r="D298" s="0" t="s">
        <v>4</v>
      </c>
      <c r="E298" s="0" t="n">
        <v>0.0107793</v>
      </c>
    </row>
    <row r="299" customFormat="false" ht="12.8" hidden="false" customHeight="false" outlineLevel="0" collapsed="false">
      <c r="A299" s="0" t="s">
        <v>2</v>
      </c>
      <c r="B299" s="0" t="s">
        <v>38</v>
      </c>
      <c r="C299" s="0" t="n">
        <v>1</v>
      </c>
      <c r="D299" s="0" t="s">
        <v>4</v>
      </c>
      <c r="E299" s="0" t="n">
        <v>0.00798867</v>
      </c>
    </row>
    <row r="300" customFormat="false" ht="12.8" hidden="false" customHeight="false" outlineLevel="0" collapsed="false">
      <c r="A300" s="0" t="s">
        <v>2</v>
      </c>
      <c r="B300" s="0" t="s">
        <v>40</v>
      </c>
      <c r="C300" s="0" t="n">
        <v>15</v>
      </c>
    </row>
    <row r="301" customFormat="false" ht="12.8" hidden="false" customHeight="false" outlineLevel="0" collapsed="false">
      <c r="A301" s="0" t="s">
        <v>2</v>
      </c>
      <c r="B301" s="0" t="s">
        <v>38</v>
      </c>
      <c r="C301" s="0" t="n">
        <v>0</v>
      </c>
      <c r="D301" s="0" t="s">
        <v>4</v>
      </c>
      <c r="E301" s="0" t="n">
        <v>0.00580822</v>
      </c>
    </row>
    <row r="302" customFormat="false" ht="12.8" hidden="false" customHeight="false" outlineLevel="0" collapsed="false">
      <c r="A302" s="0" t="s">
        <v>2</v>
      </c>
      <c r="B302" s="0" t="s">
        <v>38</v>
      </c>
      <c r="C302" s="0" t="n">
        <v>1</v>
      </c>
      <c r="D302" s="0" t="s">
        <v>4</v>
      </c>
      <c r="E302" s="0" t="n">
        <v>0.00428426</v>
      </c>
    </row>
    <row r="303" customFormat="false" ht="12.8" hidden="false" customHeight="false" outlineLevel="0" collapsed="false">
      <c r="A303" s="0" t="s">
        <v>2</v>
      </c>
      <c r="B303" s="0" t="s">
        <v>41</v>
      </c>
      <c r="C303" s="0" t="s">
        <v>35</v>
      </c>
      <c r="D303" s="0" t="s">
        <v>42</v>
      </c>
      <c r="E303" s="0" t="s">
        <v>13</v>
      </c>
    </row>
    <row r="304" customFormat="false" ht="12.8" hidden="false" customHeight="false" outlineLevel="0" collapsed="false">
      <c r="A304" s="0" t="s">
        <v>2</v>
      </c>
      <c r="B304" s="0" t="s">
        <v>43</v>
      </c>
      <c r="C304" s="0" t="n">
        <v>0.125</v>
      </c>
    </row>
    <row r="305" customFormat="false" ht="12.8" hidden="false" customHeight="false" outlineLevel="0" collapsed="false">
      <c r="A305" s="0" t="s">
        <v>2</v>
      </c>
      <c r="B305" s="0" t="s">
        <v>44</v>
      </c>
      <c r="C305" s="0" t="n">
        <v>0.125</v>
      </c>
    </row>
    <row r="306" customFormat="false" ht="12.8" hidden="false" customHeight="false" outlineLevel="0" collapsed="false">
      <c r="A306" s="0" t="s">
        <v>2</v>
      </c>
      <c r="B306" s="0" t="s">
        <v>45</v>
      </c>
      <c r="C306" s="0" t="s">
        <v>46</v>
      </c>
      <c r="D306" s="0" t="n">
        <v>0.5</v>
      </c>
    </row>
    <row r="307" customFormat="false" ht="12.8" hidden="false" customHeight="false" outlineLevel="0" collapsed="false">
      <c r="A307" s="0" t="s">
        <v>2</v>
      </c>
      <c r="B307" s="0" t="s">
        <v>41</v>
      </c>
      <c r="C307" s="0" t="s">
        <v>35</v>
      </c>
      <c r="D307" s="0" t="s">
        <v>47</v>
      </c>
      <c r="E307" s="0" t="s">
        <v>13</v>
      </c>
    </row>
    <row r="308" customFormat="false" ht="12.8" hidden="false" customHeight="false" outlineLevel="0" collapsed="false">
      <c r="A308" s="0" t="s">
        <v>2</v>
      </c>
      <c r="B308" s="0" t="s">
        <v>48</v>
      </c>
      <c r="C308" s="0" t="n">
        <v>0</v>
      </c>
    </row>
    <row r="309" customFormat="false" ht="12.8" hidden="false" customHeight="false" outlineLevel="0" collapsed="false">
      <c r="A309" s="0" t="s">
        <v>2</v>
      </c>
      <c r="B309" s="0" t="s">
        <v>4</v>
      </c>
      <c r="C309" s="0" t="n">
        <v>0.00688939</v>
      </c>
      <c r="D309" s="0" t="s">
        <v>49</v>
      </c>
      <c r="E309" s="0" t="n">
        <v>0.00938397</v>
      </c>
      <c r="F309" s="0" t="s">
        <v>50</v>
      </c>
      <c r="G309" s="0" t="n">
        <v>13</v>
      </c>
    </row>
    <row r="310" customFormat="false" ht="12.8" hidden="false" customHeight="false" outlineLevel="0" collapsed="false">
      <c r="A310" s="0" t="s">
        <v>2</v>
      </c>
      <c r="B310" s="0" t="s">
        <v>48</v>
      </c>
      <c r="C310" s="0" t="n">
        <v>1</v>
      </c>
    </row>
    <row r="311" customFormat="false" ht="12.8" hidden="false" customHeight="false" outlineLevel="0" collapsed="false">
      <c r="A311" s="0" t="s">
        <v>2</v>
      </c>
      <c r="B311" s="0" t="s">
        <v>4</v>
      </c>
      <c r="C311" s="0" t="n">
        <v>0.00688939</v>
      </c>
      <c r="D311" s="0" t="s">
        <v>49</v>
      </c>
      <c r="E311" s="0" t="n">
        <v>0.00504624</v>
      </c>
      <c r="F311" s="0" t="s">
        <v>50</v>
      </c>
      <c r="G311" s="0" t="n">
        <v>15</v>
      </c>
    </row>
    <row r="312" customFormat="false" ht="12.8" hidden="false" customHeight="false" outlineLevel="0" collapsed="false">
      <c r="A312" s="0" t="s">
        <v>2</v>
      </c>
      <c r="B312" s="0" t="s">
        <v>3</v>
      </c>
      <c r="C312" s="0" t="s">
        <v>51</v>
      </c>
      <c r="D312" s="0" t="n">
        <v>-0.000861174</v>
      </c>
      <c r="E312" s="0" t="n">
        <v>0.000623644</v>
      </c>
      <c r="F312" s="0" t="n">
        <v>-0.000460788</v>
      </c>
      <c r="G312" s="0" t="n">
        <v>0.00194561</v>
      </c>
    </row>
    <row r="313" customFormat="false" ht="12.8" hidden="false" customHeight="false" outlineLevel="0" collapsed="false">
      <c r="A313" s="0" t="s">
        <v>2</v>
      </c>
      <c r="B313" s="0" t="s">
        <v>33</v>
      </c>
      <c r="C313" s="0" t="s">
        <v>3</v>
      </c>
      <c r="D313" s="0" t="n">
        <v>15</v>
      </c>
    </row>
    <row r="314" customFormat="false" ht="12.8" hidden="false" customHeight="false" outlineLevel="0" collapsed="false">
      <c r="A314" s="0" t="s">
        <v>2</v>
      </c>
      <c r="B314" s="0" t="s">
        <v>34</v>
      </c>
      <c r="C314" s="0" t="s">
        <v>35</v>
      </c>
      <c r="D314" s="0" t="s">
        <v>36</v>
      </c>
    </row>
    <row r="315" customFormat="false" ht="12.8" hidden="false" customHeight="false" outlineLevel="0" collapsed="false">
      <c r="A315" s="0" t="s">
        <v>2</v>
      </c>
      <c r="B315" s="0" t="s">
        <v>38</v>
      </c>
      <c r="C315" s="0" t="n">
        <v>0</v>
      </c>
      <c r="D315" s="0" t="s">
        <v>4</v>
      </c>
      <c r="E315" s="0" t="n">
        <v>0.00580822</v>
      </c>
    </row>
    <row r="316" customFormat="false" ht="12.8" hidden="false" customHeight="false" outlineLevel="0" collapsed="false">
      <c r="A316" s="0" t="s">
        <v>2</v>
      </c>
      <c r="B316" s="0" t="s">
        <v>38</v>
      </c>
      <c r="C316" s="0" t="n">
        <v>1</v>
      </c>
      <c r="D316" s="0" t="s">
        <v>4</v>
      </c>
      <c r="E316" s="0" t="n">
        <v>0.00428426</v>
      </c>
    </row>
    <row r="317" customFormat="false" ht="12.8" hidden="false" customHeight="false" outlineLevel="0" collapsed="false">
      <c r="A317" s="0" t="s">
        <v>2</v>
      </c>
      <c r="B317" s="0" t="s">
        <v>34</v>
      </c>
      <c r="C317" s="0" t="s">
        <v>39</v>
      </c>
      <c r="D317" s="0" t="s">
        <v>35</v>
      </c>
      <c r="E317" s="0" t="s">
        <v>36</v>
      </c>
    </row>
    <row r="318" customFormat="false" ht="12.8" hidden="false" customHeight="false" outlineLevel="0" collapsed="false">
      <c r="A318" s="0" t="s">
        <v>2</v>
      </c>
      <c r="B318" s="0" t="s">
        <v>40</v>
      </c>
      <c r="C318" s="0" t="n">
        <v>14</v>
      </c>
    </row>
    <row r="319" customFormat="false" ht="12.8" hidden="false" customHeight="false" outlineLevel="0" collapsed="false">
      <c r="A319" s="0" t="s">
        <v>2</v>
      </c>
      <c r="B319" s="0" t="s">
        <v>38</v>
      </c>
      <c r="C319" s="0" t="n">
        <v>0</v>
      </c>
      <c r="D319" s="0" t="s">
        <v>4</v>
      </c>
      <c r="E319" s="0" t="n">
        <v>0.00791934</v>
      </c>
    </row>
    <row r="320" customFormat="false" ht="12.8" hidden="false" customHeight="false" outlineLevel="0" collapsed="false">
      <c r="A320" s="0" t="s">
        <v>2</v>
      </c>
      <c r="B320" s="0" t="s">
        <v>38</v>
      </c>
      <c r="C320" s="0" t="n">
        <v>1</v>
      </c>
      <c r="D320" s="0" t="s">
        <v>4</v>
      </c>
      <c r="E320" s="0" t="n">
        <v>0.00585945</v>
      </c>
    </row>
    <row r="321" customFormat="false" ht="12.8" hidden="false" customHeight="false" outlineLevel="0" collapsed="false">
      <c r="A321" s="0" t="s">
        <v>2</v>
      </c>
      <c r="B321" s="0" t="s">
        <v>40</v>
      </c>
      <c r="C321" s="0" t="n">
        <v>16</v>
      </c>
    </row>
    <row r="322" customFormat="false" ht="12.8" hidden="false" customHeight="false" outlineLevel="0" collapsed="false">
      <c r="A322" s="0" t="s">
        <v>2</v>
      </c>
      <c r="B322" s="0" t="s">
        <v>38</v>
      </c>
      <c r="C322" s="0" t="n">
        <v>0</v>
      </c>
      <c r="D322" s="0" t="s">
        <v>4</v>
      </c>
      <c r="E322" s="0" t="n">
        <v>0.0042463</v>
      </c>
    </row>
    <row r="323" customFormat="false" ht="12.8" hidden="false" customHeight="false" outlineLevel="0" collapsed="false">
      <c r="A323" s="0" t="s">
        <v>2</v>
      </c>
      <c r="B323" s="0" t="s">
        <v>38</v>
      </c>
      <c r="C323" s="0" t="n">
        <v>1</v>
      </c>
      <c r="D323" s="0" t="s">
        <v>4</v>
      </c>
      <c r="E323" s="0" t="n">
        <v>0.00311418</v>
      </c>
    </row>
    <row r="324" customFormat="false" ht="12.8" hidden="false" customHeight="false" outlineLevel="0" collapsed="false">
      <c r="A324" s="0" t="s">
        <v>2</v>
      </c>
      <c r="B324" s="0" t="s">
        <v>41</v>
      </c>
      <c r="C324" s="0" t="s">
        <v>35</v>
      </c>
      <c r="D324" s="0" t="s">
        <v>42</v>
      </c>
      <c r="E324" s="0" t="s">
        <v>13</v>
      </c>
    </row>
    <row r="325" customFormat="false" ht="12.8" hidden="false" customHeight="false" outlineLevel="0" collapsed="false">
      <c r="A325" s="0" t="s">
        <v>2</v>
      </c>
      <c r="B325" s="0" t="s">
        <v>43</v>
      </c>
      <c r="C325" s="0" t="n">
        <v>0.125</v>
      </c>
    </row>
    <row r="326" customFormat="false" ht="12.8" hidden="false" customHeight="false" outlineLevel="0" collapsed="false">
      <c r="A326" s="0" t="s">
        <v>2</v>
      </c>
      <c r="B326" s="0" t="s">
        <v>44</v>
      </c>
      <c r="C326" s="0" t="n">
        <v>0.125</v>
      </c>
    </row>
    <row r="327" customFormat="false" ht="12.8" hidden="false" customHeight="false" outlineLevel="0" collapsed="false">
      <c r="A327" s="0" t="s">
        <v>2</v>
      </c>
      <c r="B327" s="0" t="s">
        <v>45</v>
      </c>
      <c r="C327" s="0" t="s">
        <v>46</v>
      </c>
      <c r="D327" s="0" t="n">
        <v>0.5</v>
      </c>
    </row>
    <row r="328" customFormat="false" ht="12.8" hidden="false" customHeight="false" outlineLevel="0" collapsed="false">
      <c r="A328" s="0" t="s">
        <v>2</v>
      </c>
      <c r="B328" s="0" t="s">
        <v>41</v>
      </c>
      <c r="C328" s="0" t="s">
        <v>35</v>
      </c>
      <c r="D328" s="0" t="s">
        <v>47</v>
      </c>
      <c r="E328" s="0" t="s">
        <v>13</v>
      </c>
    </row>
    <row r="329" customFormat="false" ht="12.8" hidden="false" customHeight="false" outlineLevel="0" collapsed="false">
      <c r="A329" s="0" t="s">
        <v>2</v>
      </c>
      <c r="B329" s="0" t="s">
        <v>48</v>
      </c>
      <c r="C329" s="0" t="n">
        <v>0</v>
      </c>
    </row>
    <row r="330" customFormat="false" ht="12.8" hidden="false" customHeight="false" outlineLevel="0" collapsed="false">
      <c r="A330" s="0" t="s">
        <v>2</v>
      </c>
      <c r="B330" s="0" t="s">
        <v>4</v>
      </c>
      <c r="C330" s="0" t="n">
        <v>0.00504624</v>
      </c>
      <c r="D330" s="0" t="s">
        <v>49</v>
      </c>
      <c r="E330" s="0" t="n">
        <v>0.00688939</v>
      </c>
      <c r="F330" s="0" t="s">
        <v>50</v>
      </c>
      <c r="G330" s="0" t="n">
        <v>14</v>
      </c>
    </row>
    <row r="331" customFormat="false" ht="12.8" hidden="false" customHeight="false" outlineLevel="0" collapsed="false">
      <c r="A331" s="0" t="s">
        <v>2</v>
      </c>
      <c r="B331" s="0" t="s">
        <v>48</v>
      </c>
      <c r="C331" s="0" t="n">
        <v>1</v>
      </c>
    </row>
    <row r="332" customFormat="false" ht="12.8" hidden="false" customHeight="false" outlineLevel="0" collapsed="false">
      <c r="A332" s="0" t="s">
        <v>2</v>
      </c>
      <c r="B332" s="0" t="s">
        <v>4</v>
      </c>
      <c r="C332" s="0" t="n">
        <v>0.00504624</v>
      </c>
      <c r="D332" s="0" t="s">
        <v>49</v>
      </c>
      <c r="E332" s="0" t="n">
        <v>0.00368024</v>
      </c>
      <c r="F332" s="0" t="s">
        <v>50</v>
      </c>
      <c r="G332" s="0" t="n">
        <v>16</v>
      </c>
    </row>
    <row r="333" customFormat="false" ht="12.8" hidden="false" customHeight="false" outlineLevel="0" collapsed="false">
      <c r="A333" s="0" t="s">
        <v>2</v>
      </c>
      <c r="B333" s="0" t="s">
        <v>3</v>
      </c>
      <c r="C333" s="0" t="s">
        <v>51</v>
      </c>
      <c r="D333" s="0" t="n">
        <v>-0.00063078</v>
      </c>
      <c r="E333" s="0" t="n">
        <v>0.000460788</v>
      </c>
      <c r="F333" s="0" t="n">
        <v>-0.0003415</v>
      </c>
      <c r="G333" s="0" t="n">
        <v>0.00143307</v>
      </c>
    </row>
    <row r="334" customFormat="false" ht="12.8" hidden="false" customHeight="false" outlineLevel="0" collapsed="false">
      <c r="A334" s="0" t="s">
        <v>2</v>
      </c>
      <c r="B334" s="0" t="s">
        <v>33</v>
      </c>
      <c r="C334" s="0" t="s">
        <v>3</v>
      </c>
      <c r="D334" s="0" t="n">
        <v>16</v>
      </c>
    </row>
    <row r="335" customFormat="false" ht="12.8" hidden="false" customHeight="false" outlineLevel="0" collapsed="false">
      <c r="A335" s="0" t="s">
        <v>2</v>
      </c>
      <c r="B335" s="0" t="s">
        <v>34</v>
      </c>
      <c r="C335" s="0" t="s">
        <v>35</v>
      </c>
      <c r="D335" s="0" t="s">
        <v>36</v>
      </c>
    </row>
    <row r="336" customFormat="false" ht="12.8" hidden="false" customHeight="false" outlineLevel="0" collapsed="false">
      <c r="A336" s="0" t="s">
        <v>2</v>
      </c>
      <c r="B336" s="0" t="s">
        <v>38</v>
      </c>
      <c r="C336" s="0" t="n">
        <v>0</v>
      </c>
      <c r="D336" s="0" t="s">
        <v>4</v>
      </c>
      <c r="E336" s="0" t="n">
        <v>0.0042463</v>
      </c>
    </row>
    <row r="337" customFormat="false" ht="12.8" hidden="false" customHeight="false" outlineLevel="0" collapsed="false">
      <c r="A337" s="0" t="s">
        <v>2</v>
      </c>
      <c r="B337" s="0" t="s">
        <v>38</v>
      </c>
      <c r="C337" s="0" t="n">
        <v>1</v>
      </c>
      <c r="D337" s="0" t="s">
        <v>4</v>
      </c>
      <c r="E337" s="0" t="n">
        <v>0.00311418</v>
      </c>
    </row>
    <row r="338" customFormat="false" ht="12.8" hidden="false" customHeight="false" outlineLevel="0" collapsed="false">
      <c r="A338" s="0" t="s">
        <v>2</v>
      </c>
      <c r="B338" s="0" t="s">
        <v>34</v>
      </c>
      <c r="C338" s="0" t="s">
        <v>39</v>
      </c>
      <c r="D338" s="0" t="s">
        <v>35</v>
      </c>
      <c r="E338" s="0" t="s">
        <v>36</v>
      </c>
    </row>
    <row r="339" customFormat="false" ht="12.8" hidden="false" customHeight="false" outlineLevel="0" collapsed="false">
      <c r="A339" s="0" t="s">
        <v>2</v>
      </c>
      <c r="B339" s="0" t="s">
        <v>40</v>
      </c>
      <c r="C339" s="0" t="n">
        <v>15</v>
      </c>
    </row>
    <row r="340" customFormat="false" ht="12.8" hidden="false" customHeight="false" outlineLevel="0" collapsed="false">
      <c r="A340" s="0" t="s">
        <v>2</v>
      </c>
      <c r="B340" s="0" t="s">
        <v>38</v>
      </c>
      <c r="C340" s="0" t="n">
        <v>0</v>
      </c>
      <c r="D340" s="0" t="s">
        <v>4</v>
      </c>
      <c r="E340" s="0" t="n">
        <v>0.00580822</v>
      </c>
    </row>
    <row r="341" customFormat="false" ht="12.8" hidden="false" customHeight="false" outlineLevel="0" collapsed="false">
      <c r="A341" s="0" t="s">
        <v>2</v>
      </c>
      <c r="B341" s="0" t="s">
        <v>38</v>
      </c>
      <c r="C341" s="0" t="n">
        <v>1</v>
      </c>
      <c r="D341" s="0" t="s">
        <v>4</v>
      </c>
      <c r="E341" s="0" t="n">
        <v>0.00428426</v>
      </c>
    </row>
    <row r="342" customFormat="false" ht="12.8" hidden="false" customHeight="false" outlineLevel="0" collapsed="false">
      <c r="A342" s="0" t="s">
        <v>2</v>
      </c>
      <c r="B342" s="0" t="s">
        <v>40</v>
      </c>
      <c r="C342" s="0" t="n">
        <v>17</v>
      </c>
    </row>
    <row r="343" customFormat="false" ht="12.8" hidden="false" customHeight="false" outlineLevel="0" collapsed="false">
      <c r="A343" s="0" t="s">
        <v>2</v>
      </c>
      <c r="B343" s="0" t="s">
        <v>38</v>
      </c>
      <c r="C343" s="0" t="n">
        <v>0</v>
      </c>
      <c r="D343" s="0" t="s">
        <v>4</v>
      </c>
      <c r="E343" s="0" t="n">
        <v>0.00308589</v>
      </c>
    </row>
    <row r="344" customFormat="false" ht="12.8" hidden="false" customHeight="false" outlineLevel="0" collapsed="false">
      <c r="A344" s="0" t="s">
        <v>2</v>
      </c>
      <c r="B344" s="0" t="s">
        <v>38</v>
      </c>
      <c r="C344" s="0" t="n">
        <v>1</v>
      </c>
      <c r="D344" s="0" t="s">
        <v>4</v>
      </c>
      <c r="E344" s="0" t="n">
        <v>0.0022386</v>
      </c>
    </row>
    <row r="345" customFormat="false" ht="12.8" hidden="false" customHeight="false" outlineLevel="0" collapsed="false">
      <c r="A345" s="0" t="s">
        <v>2</v>
      </c>
      <c r="B345" s="0" t="s">
        <v>41</v>
      </c>
      <c r="C345" s="0" t="s">
        <v>35</v>
      </c>
      <c r="D345" s="0" t="s">
        <v>42</v>
      </c>
      <c r="E345" s="0" t="s">
        <v>13</v>
      </c>
    </row>
    <row r="346" customFormat="false" ht="12.8" hidden="false" customHeight="false" outlineLevel="0" collapsed="false">
      <c r="A346" s="0" t="s">
        <v>2</v>
      </c>
      <c r="B346" s="0" t="s">
        <v>43</v>
      </c>
      <c r="C346" s="0" t="n">
        <v>0.125</v>
      </c>
    </row>
    <row r="347" customFormat="false" ht="12.8" hidden="false" customHeight="false" outlineLevel="0" collapsed="false">
      <c r="A347" s="0" t="s">
        <v>2</v>
      </c>
      <c r="B347" s="0" t="s">
        <v>44</v>
      </c>
      <c r="C347" s="0" t="n">
        <v>0.125</v>
      </c>
    </row>
    <row r="348" customFormat="false" ht="12.8" hidden="false" customHeight="false" outlineLevel="0" collapsed="false">
      <c r="A348" s="0" t="s">
        <v>2</v>
      </c>
      <c r="B348" s="0" t="s">
        <v>45</v>
      </c>
      <c r="C348" s="0" t="s">
        <v>46</v>
      </c>
      <c r="D348" s="0" t="n">
        <v>0.5</v>
      </c>
    </row>
    <row r="349" customFormat="false" ht="12.8" hidden="false" customHeight="false" outlineLevel="0" collapsed="false">
      <c r="A349" s="0" t="s">
        <v>2</v>
      </c>
      <c r="B349" s="0" t="s">
        <v>41</v>
      </c>
      <c r="C349" s="0" t="s">
        <v>35</v>
      </c>
      <c r="D349" s="0" t="s">
        <v>47</v>
      </c>
      <c r="E349" s="0" t="s">
        <v>13</v>
      </c>
    </row>
    <row r="350" customFormat="false" ht="12.8" hidden="false" customHeight="false" outlineLevel="0" collapsed="false">
      <c r="A350" s="0" t="s">
        <v>2</v>
      </c>
      <c r="B350" s="0" t="s">
        <v>48</v>
      </c>
      <c r="C350" s="0" t="n">
        <v>0</v>
      </c>
    </row>
    <row r="351" customFormat="false" ht="12.8" hidden="false" customHeight="false" outlineLevel="0" collapsed="false">
      <c r="A351" s="0" t="s">
        <v>2</v>
      </c>
      <c r="B351" s="0" t="s">
        <v>4</v>
      </c>
      <c r="C351" s="0" t="n">
        <v>0.00368024</v>
      </c>
      <c r="D351" s="0" t="s">
        <v>49</v>
      </c>
      <c r="E351" s="0" t="n">
        <v>0.00504624</v>
      </c>
      <c r="F351" s="0" t="s">
        <v>50</v>
      </c>
      <c r="G351" s="0" t="n">
        <v>15</v>
      </c>
    </row>
    <row r="352" customFormat="false" ht="12.8" hidden="false" customHeight="false" outlineLevel="0" collapsed="false">
      <c r="A352" s="0" t="s">
        <v>2</v>
      </c>
      <c r="B352" s="0" t="s">
        <v>48</v>
      </c>
      <c r="C352" s="0" t="n">
        <v>1</v>
      </c>
    </row>
    <row r="353" customFormat="false" ht="12.8" hidden="false" customHeight="false" outlineLevel="0" collapsed="false">
      <c r="A353" s="0" t="s">
        <v>2</v>
      </c>
      <c r="B353" s="0" t="s">
        <v>4</v>
      </c>
      <c r="C353" s="0" t="n">
        <v>0.00368024</v>
      </c>
      <c r="D353" s="0" t="s">
        <v>49</v>
      </c>
      <c r="E353" s="0" t="n">
        <v>0.00266225</v>
      </c>
      <c r="F353" s="0" t="s">
        <v>50</v>
      </c>
      <c r="G353" s="0" t="n">
        <v>17</v>
      </c>
    </row>
    <row r="354" customFormat="false" ht="12.8" hidden="false" customHeight="false" outlineLevel="0" collapsed="false">
      <c r="A354" s="0" t="s">
        <v>2</v>
      </c>
      <c r="B354" s="0" t="s">
        <v>3</v>
      </c>
      <c r="C354" s="0" t="s">
        <v>51</v>
      </c>
      <c r="D354" s="0" t="n">
        <v>-0.00046003</v>
      </c>
      <c r="E354" s="0" t="n">
        <v>0.0003415</v>
      </c>
      <c r="F354" s="0" t="n">
        <v>-0.000254499</v>
      </c>
      <c r="G354" s="0" t="n">
        <v>0.00105603</v>
      </c>
    </row>
    <row r="355" customFormat="false" ht="12.8" hidden="false" customHeight="false" outlineLevel="0" collapsed="false">
      <c r="A355" s="0" t="s">
        <v>2</v>
      </c>
      <c r="B355" s="0" t="s">
        <v>33</v>
      </c>
      <c r="C355" s="0" t="s">
        <v>3</v>
      </c>
      <c r="D355" s="0" t="n">
        <v>17</v>
      </c>
    </row>
    <row r="356" customFormat="false" ht="12.8" hidden="false" customHeight="false" outlineLevel="0" collapsed="false">
      <c r="A356" s="0" t="s">
        <v>2</v>
      </c>
      <c r="B356" s="0" t="s">
        <v>34</v>
      </c>
      <c r="C356" s="0" t="s">
        <v>35</v>
      </c>
      <c r="D356" s="0" t="s">
        <v>36</v>
      </c>
    </row>
    <row r="357" customFormat="false" ht="12.8" hidden="false" customHeight="false" outlineLevel="0" collapsed="false">
      <c r="A357" s="0" t="s">
        <v>2</v>
      </c>
      <c r="B357" s="0" t="s">
        <v>38</v>
      </c>
      <c r="C357" s="0" t="n">
        <v>0</v>
      </c>
      <c r="D357" s="0" t="s">
        <v>4</v>
      </c>
      <c r="E357" s="0" t="n">
        <v>0.00308589</v>
      </c>
    </row>
    <row r="358" customFormat="false" ht="12.8" hidden="false" customHeight="false" outlineLevel="0" collapsed="false">
      <c r="A358" s="0" t="s">
        <v>2</v>
      </c>
      <c r="B358" s="0" t="s">
        <v>38</v>
      </c>
      <c r="C358" s="0" t="n">
        <v>1</v>
      </c>
      <c r="D358" s="0" t="s">
        <v>4</v>
      </c>
      <c r="E358" s="0" t="n">
        <v>0.0022386</v>
      </c>
    </row>
    <row r="359" customFormat="false" ht="12.8" hidden="false" customHeight="false" outlineLevel="0" collapsed="false">
      <c r="A359" s="0" t="s">
        <v>2</v>
      </c>
      <c r="B359" s="0" t="s">
        <v>34</v>
      </c>
      <c r="C359" s="0" t="s">
        <v>39</v>
      </c>
      <c r="D359" s="0" t="s">
        <v>35</v>
      </c>
      <c r="E359" s="0" t="s">
        <v>36</v>
      </c>
    </row>
    <row r="360" customFormat="false" ht="12.8" hidden="false" customHeight="false" outlineLevel="0" collapsed="false">
      <c r="A360" s="0" t="s">
        <v>2</v>
      </c>
      <c r="B360" s="0" t="s">
        <v>40</v>
      </c>
      <c r="C360" s="0" t="n">
        <v>16</v>
      </c>
    </row>
    <row r="361" customFormat="false" ht="12.8" hidden="false" customHeight="false" outlineLevel="0" collapsed="false">
      <c r="A361" s="0" t="s">
        <v>2</v>
      </c>
      <c r="B361" s="0" t="s">
        <v>38</v>
      </c>
      <c r="C361" s="0" t="n">
        <v>0</v>
      </c>
      <c r="D361" s="0" t="s">
        <v>4</v>
      </c>
      <c r="E361" s="0" t="n">
        <v>0.0042463</v>
      </c>
    </row>
    <row r="362" customFormat="false" ht="12.8" hidden="false" customHeight="false" outlineLevel="0" collapsed="false">
      <c r="A362" s="0" t="s">
        <v>2</v>
      </c>
      <c r="B362" s="0" t="s">
        <v>38</v>
      </c>
      <c r="C362" s="0" t="n">
        <v>1</v>
      </c>
      <c r="D362" s="0" t="s">
        <v>4</v>
      </c>
      <c r="E362" s="0" t="n">
        <v>0.00311418</v>
      </c>
    </row>
    <row r="363" customFormat="false" ht="12.8" hidden="false" customHeight="false" outlineLevel="0" collapsed="false">
      <c r="A363" s="0" t="s">
        <v>2</v>
      </c>
      <c r="B363" s="0" t="s">
        <v>40</v>
      </c>
      <c r="C363" s="0" t="n">
        <v>18</v>
      </c>
    </row>
    <row r="364" customFormat="false" ht="12.8" hidden="false" customHeight="false" outlineLevel="0" collapsed="false">
      <c r="A364" s="0" t="s">
        <v>2</v>
      </c>
      <c r="B364" s="0" t="s">
        <v>38</v>
      </c>
      <c r="C364" s="0" t="n">
        <v>0</v>
      </c>
      <c r="D364" s="0" t="s">
        <v>4</v>
      </c>
      <c r="E364" s="0" t="n">
        <v>0.0022173</v>
      </c>
    </row>
    <row r="365" customFormat="false" ht="12.8" hidden="false" customHeight="false" outlineLevel="0" collapsed="false">
      <c r="A365" s="0" t="s">
        <v>2</v>
      </c>
      <c r="B365" s="0" t="s">
        <v>38</v>
      </c>
      <c r="C365" s="0" t="n">
        <v>1</v>
      </c>
      <c r="D365" s="0" t="s">
        <v>4</v>
      </c>
      <c r="E365" s="0" t="n">
        <v>0.00157472</v>
      </c>
    </row>
    <row r="366" customFormat="false" ht="12.8" hidden="false" customHeight="false" outlineLevel="0" collapsed="false">
      <c r="A366" s="0" t="s">
        <v>2</v>
      </c>
      <c r="B366" s="0" t="s">
        <v>41</v>
      </c>
      <c r="C366" s="0" t="s">
        <v>35</v>
      </c>
      <c r="D366" s="0" t="s">
        <v>42</v>
      </c>
      <c r="E366" s="0" t="s">
        <v>13</v>
      </c>
    </row>
    <row r="367" customFormat="false" ht="12.8" hidden="false" customHeight="false" outlineLevel="0" collapsed="false">
      <c r="A367" s="0" t="s">
        <v>2</v>
      </c>
      <c r="B367" s="0" t="s">
        <v>43</v>
      </c>
      <c r="C367" s="0" t="n">
        <v>0.125</v>
      </c>
    </row>
    <row r="368" customFormat="false" ht="12.8" hidden="false" customHeight="false" outlineLevel="0" collapsed="false">
      <c r="A368" s="0" t="s">
        <v>2</v>
      </c>
      <c r="B368" s="0" t="s">
        <v>44</v>
      </c>
      <c r="C368" s="0" t="n">
        <v>0.125</v>
      </c>
    </row>
    <row r="369" customFormat="false" ht="12.8" hidden="false" customHeight="false" outlineLevel="0" collapsed="false">
      <c r="A369" s="0" t="s">
        <v>2</v>
      </c>
      <c r="B369" s="0" t="s">
        <v>45</v>
      </c>
      <c r="C369" s="0" t="s">
        <v>46</v>
      </c>
      <c r="D369" s="0" t="n">
        <v>0.5</v>
      </c>
    </row>
    <row r="370" customFormat="false" ht="12.8" hidden="false" customHeight="false" outlineLevel="0" collapsed="false">
      <c r="A370" s="0" t="s">
        <v>2</v>
      </c>
      <c r="B370" s="0" t="s">
        <v>41</v>
      </c>
      <c r="C370" s="0" t="s">
        <v>35</v>
      </c>
      <c r="D370" s="0" t="s">
        <v>47</v>
      </c>
      <c r="E370" s="0" t="s">
        <v>13</v>
      </c>
    </row>
    <row r="371" customFormat="false" ht="12.8" hidden="false" customHeight="false" outlineLevel="0" collapsed="false">
      <c r="A371" s="0" t="s">
        <v>2</v>
      </c>
      <c r="B371" s="0" t="s">
        <v>48</v>
      </c>
      <c r="C371" s="0" t="n">
        <v>0</v>
      </c>
    </row>
    <row r="372" customFormat="false" ht="12.8" hidden="false" customHeight="false" outlineLevel="0" collapsed="false">
      <c r="A372" s="0" t="s">
        <v>2</v>
      </c>
      <c r="B372" s="0" t="s">
        <v>4</v>
      </c>
      <c r="C372" s="0" t="n">
        <v>0.00266225</v>
      </c>
      <c r="D372" s="0" t="s">
        <v>49</v>
      </c>
      <c r="E372" s="0" t="n">
        <v>0.00368024</v>
      </c>
      <c r="F372" s="0" t="s">
        <v>50</v>
      </c>
      <c r="G372" s="0" t="n">
        <v>16</v>
      </c>
    </row>
    <row r="373" customFormat="false" ht="12.8" hidden="false" customHeight="false" outlineLevel="0" collapsed="false">
      <c r="A373" s="0" t="s">
        <v>2</v>
      </c>
      <c r="B373" s="0" t="s">
        <v>48</v>
      </c>
      <c r="C373" s="0" t="n">
        <v>1</v>
      </c>
    </row>
    <row r="374" customFormat="false" ht="12.8" hidden="false" customHeight="false" outlineLevel="0" collapsed="false">
      <c r="A374" s="0" t="s">
        <v>2</v>
      </c>
      <c r="B374" s="0" t="s">
        <v>4</v>
      </c>
      <c r="C374" s="0" t="n">
        <v>0.00266225</v>
      </c>
      <c r="D374" s="0" t="s">
        <v>49</v>
      </c>
      <c r="E374" s="0" t="n">
        <v>0.00189601</v>
      </c>
      <c r="F374" s="0" t="s">
        <v>50</v>
      </c>
      <c r="G374" s="0" t="n">
        <v>18</v>
      </c>
    </row>
    <row r="375" customFormat="false" ht="12.8" hidden="false" customHeight="false" outlineLevel="0" collapsed="false">
      <c r="A375" s="0" t="s">
        <v>2</v>
      </c>
      <c r="B375" s="0" t="s">
        <v>3</v>
      </c>
      <c r="C375" s="0" t="s">
        <v>51</v>
      </c>
      <c r="D375" s="0" t="n">
        <v>-0.000332781</v>
      </c>
      <c r="E375" s="0" t="n">
        <v>0.000254499</v>
      </c>
      <c r="F375" s="0" t="n">
        <v>-0.000191558</v>
      </c>
      <c r="G375" s="0" t="n">
        <v>0.000778838</v>
      </c>
    </row>
    <row r="376" customFormat="false" ht="12.8" hidden="false" customHeight="false" outlineLevel="0" collapsed="false">
      <c r="A376" s="0" t="s">
        <v>2</v>
      </c>
      <c r="B376" s="0" t="s">
        <v>33</v>
      </c>
      <c r="C376" s="0" t="s">
        <v>3</v>
      </c>
      <c r="D376" s="0" t="n">
        <v>18</v>
      </c>
    </row>
    <row r="377" customFormat="false" ht="12.8" hidden="false" customHeight="false" outlineLevel="0" collapsed="false">
      <c r="A377" s="0" t="s">
        <v>2</v>
      </c>
      <c r="B377" s="0" t="s">
        <v>34</v>
      </c>
      <c r="C377" s="0" t="s">
        <v>35</v>
      </c>
      <c r="D377" s="0" t="s">
        <v>36</v>
      </c>
    </row>
    <row r="378" customFormat="false" ht="12.8" hidden="false" customHeight="false" outlineLevel="0" collapsed="false">
      <c r="A378" s="0" t="s">
        <v>2</v>
      </c>
      <c r="B378" s="0" t="s">
        <v>38</v>
      </c>
      <c r="C378" s="0" t="n">
        <v>0</v>
      </c>
      <c r="D378" s="0" t="s">
        <v>4</v>
      </c>
      <c r="E378" s="0" t="n">
        <v>0.0022173</v>
      </c>
    </row>
    <row r="379" customFormat="false" ht="12.8" hidden="false" customHeight="false" outlineLevel="0" collapsed="false">
      <c r="A379" s="0" t="s">
        <v>2</v>
      </c>
      <c r="B379" s="0" t="s">
        <v>38</v>
      </c>
      <c r="C379" s="0" t="n">
        <v>1</v>
      </c>
      <c r="D379" s="0" t="s">
        <v>4</v>
      </c>
      <c r="E379" s="0" t="n">
        <v>0.00157472</v>
      </c>
    </row>
    <row r="380" customFormat="false" ht="12.8" hidden="false" customHeight="false" outlineLevel="0" collapsed="false">
      <c r="A380" s="0" t="s">
        <v>2</v>
      </c>
      <c r="B380" s="0" t="s">
        <v>34</v>
      </c>
      <c r="C380" s="0" t="s">
        <v>39</v>
      </c>
      <c r="D380" s="0" t="s">
        <v>35</v>
      </c>
      <c r="E380" s="0" t="s">
        <v>36</v>
      </c>
    </row>
    <row r="381" customFormat="false" ht="12.8" hidden="false" customHeight="false" outlineLevel="0" collapsed="false">
      <c r="A381" s="0" t="s">
        <v>2</v>
      </c>
      <c r="B381" s="0" t="s">
        <v>40</v>
      </c>
      <c r="C381" s="0" t="n">
        <v>17</v>
      </c>
    </row>
    <row r="382" customFormat="false" ht="12.8" hidden="false" customHeight="false" outlineLevel="0" collapsed="false">
      <c r="A382" s="0" t="s">
        <v>2</v>
      </c>
      <c r="B382" s="0" t="s">
        <v>38</v>
      </c>
      <c r="C382" s="0" t="n">
        <v>0</v>
      </c>
      <c r="D382" s="0" t="s">
        <v>4</v>
      </c>
      <c r="E382" s="0" t="n">
        <v>0.00308589</v>
      </c>
    </row>
    <row r="383" customFormat="false" ht="12.8" hidden="false" customHeight="false" outlineLevel="0" collapsed="false">
      <c r="A383" s="0" t="s">
        <v>2</v>
      </c>
      <c r="B383" s="0" t="s">
        <v>38</v>
      </c>
      <c r="C383" s="0" t="n">
        <v>1</v>
      </c>
      <c r="D383" s="0" t="s">
        <v>4</v>
      </c>
      <c r="E383" s="0" t="n">
        <v>0.0022386</v>
      </c>
    </row>
    <row r="384" customFormat="false" ht="12.8" hidden="false" customHeight="false" outlineLevel="0" collapsed="false">
      <c r="A384" s="0" t="s">
        <v>2</v>
      </c>
      <c r="B384" s="0" t="s">
        <v>40</v>
      </c>
      <c r="C384" s="0" t="n">
        <v>19</v>
      </c>
    </row>
    <row r="385" customFormat="false" ht="12.8" hidden="false" customHeight="false" outlineLevel="0" collapsed="false">
      <c r="A385" s="0" t="s">
        <v>2</v>
      </c>
      <c r="B385" s="0" t="s">
        <v>38</v>
      </c>
      <c r="C385" s="0" t="n">
        <v>0</v>
      </c>
      <c r="D385" s="0" t="s">
        <v>4</v>
      </c>
      <c r="E385" s="0" t="n">
        <v>0.00155841</v>
      </c>
    </row>
    <row r="386" customFormat="false" ht="12.8" hidden="false" customHeight="false" outlineLevel="0" collapsed="false">
      <c r="A386" s="0" t="s">
        <v>2</v>
      </c>
      <c r="B386" s="0" t="s">
        <v>38</v>
      </c>
      <c r="C386" s="0" t="n">
        <v>1</v>
      </c>
      <c r="D386" s="0" t="s">
        <v>4</v>
      </c>
      <c r="E386" s="0" t="n">
        <v>0.00105979</v>
      </c>
    </row>
    <row r="387" customFormat="false" ht="12.8" hidden="false" customHeight="false" outlineLevel="0" collapsed="false">
      <c r="A387" s="0" t="s">
        <v>2</v>
      </c>
      <c r="B387" s="0" t="s">
        <v>41</v>
      </c>
      <c r="C387" s="0" t="s">
        <v>35</v>
      </c>
      <c r="D387" s="0" t="s">
        <v>42</v>
      </c>
      <c r="E387" s="0" t="s">
        <v>13</v>
      </c>
    </row>
    <row r="388" customFormat="false" ht="12.8" hidden="false" customHeight="false" outlineLevel="0" collapsed="false">
      <c r="A388" s="0" t="s">
        <v>2</v>
      </c>
      <c r="B388" s="0" t="s">
        <v>43</v>
      </c>
      <c r="C388" s="0" t="n">
        <v>0.125</v>
      </c>
    </row>
    <row r="389" customFormat="false" ht="12.8" hidden="false" customHeight="false" outlineLevel="0" collapsed="false">
      <c r="A389" s="0" t="s">
        <v>2</v>
      </c>
      <c r="B389" s="0" t="s">
        <v>44</v>
      </c>
      <c r="C389" s="0" t="n">
        <v>0.125</v>
      </c>
    </row>
    <row r="390" customFormat="false" ht="12.8" hidden="false" customHeight="false" outlineLevel="0" collapsed="false">
      <c r="A390" s="0" t="s">
        <v>2</v>
      </c>
      <c r="B390" s="0" t="s">
        <v>45</v>
      </c>
      <c r="C390" s="0" t="s">
        <v>46</v>
      </c>
      <c r="D390" s="0" t="n">
        <v>0.5</v>
      </c>
    </row>
    <row r="391" customFormat="false" ht="12.8" hidden="false" customHeight="false" outlineLevel="0" collapsed="false">
      <c r="A391" s="0" t="s">
        <v>2</v>
      </c>
      <c r="B391" s="0" t="s">
        <v>41</v>
      </c>
      <c r="C391" s="0" t="s">
        <v>35</v>
      </c>
      <c r="D391" s="0" t="s">
        <v>47</v>
      </c>
      <c r="E391" s="0" t="s">
        <v>13</v>
      </c>
    </row>
    <row r="392" customFormat="false" ht="12.8" hidden="false" customHeight="false" outlineLevel="0" collapsed="false">
      <c r="A392" s="0" t="s">
        <v>2</v>
      </c>
      <c r="B392" s="0" t="s">
        <v>48</v>
      </c>
      <c r="C392" s="0" t="n">
        <v>0</v>
      </c>
    </row>
    <row r="393" customFormat="false" ht="12.8" hidden="false" customHeight="false" outlineLevel="0" collapsed="false">
      <c r="A393" s="0" t="s">
        <v>2</v>
      </c>
      <c r="B393" s="0" t="s">
        <v>4</v>
      </c>
      <c r="C393" s="0" t="n">
        <v>0.00189601</v>
      </c>
      <c r="D393" s="0" t="s">
        <v>49</v>
      </c>
      <c r="E393" s="0" t="n">
        <v>0.00266225</v>
      </c>
      <c r="F393" s="0" t="s">
        <v>50</v>
      </c>
      <c r="G393" s="0" t="n">
        <v>17</v>
      </c>
    </row>
    <row r="394" customFormat="false" ht="12.8" hidden="false" customHeight="false" outlineLevel="0" collapsed="false">
      <c r="A394" s="0" t="s">
        <v>2</v>
      </c>
      <c r="B394" s="0" t="s">
        <v>48</v>
      </c>
      <c r="C394" s="0" t="n">
        <v>1</v>
      </c>
    </row>
    <row r="395" customFormat="false" ht="12.8" hidden="false" customHeight="false" outlineLevel="0" collapsed="false">
      <c r="A395" s="0" t="s">
        <v>2</v>
      </c>
      <c r="B395" s="0" t="s">
        <v>4</v>
      </c>
      <c r="C395" s="0" t="n">
        <v>0.00189601</v>
      </c>
      <c r="D395" s="0" t="s">
        <v>49</v>
      </c>
      <c r="E395" s="0" t="n">
        <v>0.0013091</v>
      </c>
      <c r="F395" s="0" t="s">
        <v>50</v>
      </c>
      <c r="G395" s="0" t="n">
        <v>19</v>
      </c>
    </row>
    <row r="396" customFormat="false" ht="12.8" hidden="false" customHeight="false" outlineLevel="0" collapsed="false">
      <c r="A396" s="0" t="s">
        <v>2</v>
      </c>
      <c r="B396" s="0" t="s">
        <v>3</v>
      </c>
      <c r="C396" s="0" t="s">
        <v>51</v>
      </c>
      <c r="D396" s="0" t="n">
        <v>-0.000237002</v>
      </c>
      <c r="E396" s="0" t="n">
        <v>0.000191558</v>
      </c>
      <c r="F396" s="0" t="n">
        <v>-0.000146729</v>
      </c>
      <c r="G396" s="0" t="n">
        <v>0.000575289</v>
      </c>
    </row>
    <row r="397" customFormat="false" ht="12.8" hidden="false" customHeight="false" outlineLevel="0" collapsed="false">
      <c r="A397" s="0" t="s">
        <v>2</v>
      </c>
      <c r="B397" s="0" t="s">
        <v>33</v>
      </c>
      <c r="C397" s="0" t="s">
        <v>3</v>
      </c>
      <c r="D397" s="0" t="n">
        <v>19</v>
      </c>
    </row>
    <row r="398" customFormat="false" ht="12.8" hidden="false" customHeight="false" outlineLevel="0" collapsed="false">
      <c r="A398" s="0" t="s">
        <v>2</v>
      </c>
      <c r="B398" s="0" t="s">
        <v>34</v>
      </c>
      <c r="C398" s="0" t="s">
        <v>35</v>
      </c>
      <c r="D398" s="0" t="s">
        <v>36</v>
      </c>
    </row>
    <row r="399" customFormat="false" ht="12.8" hidden="false" customHeight="false" outlineLevel="0" collapsed="false">
      <c r="A399" s="0" t="s">
        <v>2</v>
      </c>
      <c r="B399" s="0" t="s">
        <v>38</v>
      </c>
      <c r="C399" s="0" t="n">
        <v>0</v>
      </c>
      <c r="D399" s="0" t="s">
        <v>4</v>
      </c>
      <c r="E399" s="0" t="n">
        <v>0.00155841</v>
      </c>
    </row>
    <row r="400" customFormat="false" ht="12.8" hidden="false" customHeight="false" outlineLevel="0" collapsed="false">
      <c r="A400" s="0" t="s">
        <v>2</v>
      </c>
      <c r="B400" s="0" t="s">
        <v>38</v>
      </c>
      <c r="C400" s="0" t="n">
        <v>1</v>
      </c>
      <c r="D400" s="0" t="s">
        <v>4</v>
      </c>
      <c r="E400" s="0" t="n">
        <v>0.00105979</v>
      </c>
    </row>
    <row r="401" customFormat="false" ht="12.8" hidden="false" customHeight="false" outlineLevel="0" collapsed="false">
      <c r="A401" s="0" t="s">
        <v>2</v>
      </c>
      <c r="B401" s="0" t="s">
        <v>34</v>
      </c>
      <c r="C401" s="0" t="s">
        <v>39</v>
      </c>
      <c r="D401" s="0" t="s">
        <v>35</v>
      </c>
      <c r="E401" s="0" t="s">
        <v>36</v>
      </c>
    </row>
    <row r="402" customFormat="false" ht="12.8" hidden="false" customHeight="false" outlineLevel="0" collapsed="false">
      <c r="A402" s="0" t="s">
        <v>2</v>
      </c>
      <c r="B402" s="0" t="s">
        <v>40</v>
      </c>
      <c r="C402" s="0" t="n">
        <v>18</v>
      </c>
    </row>
    <row r="403" customFormat="false" ht="12.8" hidden="false" customHeight="false" outlineLevel="0" collapsed="false">
      <c r="A403" s="0" t="s">
        <v>2</v>
      </c>
      <c r="B403" s="0" t="s">
        <v>38</v>
      </c>
      <c r="C403" s="0" t="n">
        <v>0</v>
      </c>
      <c r="D403" s="0" t="s">
        <v>4</v>
      </c>
      <c r="E403" s="0" t="n">
        <v>0.0022173</v>
      </c>
    </row>
    <row r="404" customFormat="false" ht="12.8" hidden="false" customHeight="false" outlineLevel="0" collapsed="false">
      <c r="A404" s="0" t="s">
        <v>2</v>
      </c>
      <c r="B404" s="0" t="s">
        <v>38</v>
      </c>
      <c r="C404" s="0" t="n">
        <v>1</v>
      </c>
      <c r="D404" s="0" t="s">
        <v>4</v>
      </c>
      <c r="E404" s="0" t="n">
        <v>0.00157472</v>
      </c>
    </row>
    <row r="405" customFormat="false" ht="12.8" hidden="false" customHeight="false" outlineLevel="0" collapsed="false">
      <c r="A405" s="0" t="s">
        <v>2</v>
      </c>
      <c r="B405" s="0" t="s">
        <v>41</v>
      </c>
      <c r="C405" s="0" t="s">
        <v>35</v>
      </c>
      <c r="D405" s="0" t="s">
        <v>42</v>
      </c>
      <c r="E405" s="0" t="s">
        <v>13</v>
      </c>
    </row>
    <row r="406" customFormat="false" ht="12.8" hidden="false" customHeight="false" outlineLevel="0" collapsed="false">
      <c r="A406" s="0" t="s">
        <v>2</v>
      </c>
      <c r="B406" s="0" t="s">
        <v>43</v>
      </c>
      <c r="C406" s="0" t="n">
        <v>0.125</v>
      </c>
    </row>
    <row r="407" customFormat="false" ht="12.8" hidden="false" customHeight="false" outlineLevel="0" collapsed="false">
      <c r="A407" s="0" t="s">
        <v>2</v>
      </c>
      <c r="B407" s="0" t="s">
        <v>44</v>
      </c>
      <c r="C407" s="0" t="n">
        <v>0.125</v>
      </c>
    </row>
    <row r="408" customFormat="false" ht="12.8" hidden="false" customHeight="false" outlineLevel="0" collapsed="false">
      <c r="A408" s="0" t="s">
        <v>2</v>
      </c>
      <c r="B408" s="0" t="s">
        <v>45</v>
      </c>
      <c r="C408" s="0" t="s">
        <v>46</v>
      </c>
      <c r="D408" s="0" t="n">
        <v>0.5</v>
      </c>
    </row>
    <row r="409" customFormat="false" ht="12.8" hidden="false" customHeight="false" outlineLevel="0" collapsed="false">
      <c r="A409" s="0" t="s">
        <v>2</v>
      </c>
      <c r="B409" s="0" t="s">
        <v>41</v>
      </c>
      <c r="C409" s="0" t="s">
        <v>35</v>
      </c>
      <c r="D409" s="0" t="s">
        <v>47</v>
      </c>
      <c r="E409" s="0" t="s">
        <v>13</v>
      </c>
    </row>
    <row r="410" customFormat="false" ht="12.8" hidden="false" customHeight="false" outlineLevel="0" collapsed="false">
      <c r="A410" s="0" t="s">
        <v>2</v>
      </c>
      <c r="B410" s="0" t="s">
        <v>48</v>
      </c>
      <c r="C410" s="0" t="n">
        <v>0</v>
      </c>
    </row>
    <row r="411" customFormat="false" ht="12.8" hidden="false" customHeight="false" outlineLevel="0" collapsed="false">
      <c r="A411" s="0" t="s">
        <v>2</v>
      </c>
      <c r="B411" s="0" t="s">
        <v>4</v>
      </c>
      <c r="C411" s="0" t="n">
        <v>0.0013091</v>
      </c>
      <c r="D411" s="0" t="s">
        <v>49</v>
      </c>
      <c r="E411" s="0" t="n">
        <v>0.00189601</v>
      </c>
      <c r="F411" s="0" t="s">
        <v>50</v>
      </c>
      <c r="G411" s="0" t="n">
        <v>18</v>
      </c>
    </row>
    <row r="412" customFormat="false" ht="12.8" hidden="false" customHeight="false" outlineLevel="0" collapsed="false">
      <c r="A412" s="0" t="s">
        <v>2</v>
      </c>
      <c r="B412" s="0" t="s">
        <v>48</v>
      </c>
      <c r="C412" s="0" t="n">
        <v>1</v>
      </c>
    </row>
    <row r="413" customFormat="false" ht="12.8" hidden="false" customHeight="false" outlineLevel="0" collapsed="false">
      <c r="A413" s="0" t="s">
        <v>2</v>
      </c>
      <c r="B413" s="0" t="s">
        <v>4</v>
      </c>
      <c r="C413" s="0" t="n">
        <v>0.0013091</v>
      </c>
      <c r="D413" s="0" t="s">
        <v>49</v>
      </c>
      <c r="E413" s="0" t="n">
        <v>0</v>
      </c>
      <c r="F413" s="0" t="s">
        <v>50</v>
      </c>
      <c r="G413" s="0" t="n">
        <v>-2</v>
      </c>
    </row>
    <row r="414" customFormat="false" ht="12.8" hidden="false" customHeight="false" outlineLevel="0" collapsed="false">
      <c r="A414" s="0" t="s">
        <v>2</v>
      </c>
      <c r="B414" s="0" t="s">
        <v>3</v>
      </c>
      <c r="C414" s="0" t="s">
        <v>51</v>
      </c>
      <c r="D414" s="0" t="n">
        <v>-0.000163637</v>
      </c>
      <c r="E414" s="0" t="n">
        <v>0.000146729</v>
      </c>
      <c r="F414" s="0" t="n">
        <v>-0.000327274</v>
      </c>
      <c r="G414" s="0" t="n">
        <v>0.000637641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12</v>
      </c>
      <c r="D1" s="0" t="s">
        <v>13</v>
      </c>
      <c r="E1" s="0" t="n">
        <v>0</v>
      </c>
      <c r="F1" s="0" t="n">
        <v>0.220196</v>
      </c>
      <c r="G1" s="0" t="s">
        <v>14</v>
      </c>
      <c r="H1" s="0" t="n">
        <v>0.504805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12</v>
      </c>
      <c r="D2" s="0" t="s">
        <v>13</v>
      </c>
      <c r="E2" s="0" t="n">
        <v>1</v>
      </c>
      <c r="F2" s="0" t="n">
        <v>0.104261</v>
      </c>
      <c r="G2" s="0" t="s">
        <v>14</v>
      </c>
      <c r="H2" s="0" t="n">
        <v>0.371617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12</v>
      </c>
      <c r="D3" s="0" t="s">
        <v>13</v>
      </c>
      <c r="E3" s="0" t="n">
        <v>2</v>
      </c>
      <c r="F3" s="0" t="n">
        <v>0.0767528</v>
      </c>
      <c r="G3" s="0" t="s">
        <v>14</v>
      </c>
      <c r="H3" s="0" t="n">
        <v>0.27357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12</v>
      </c>
      <c r="D4" s="0" t="s">
        <v>13</v>
      </c>
      <c r="E4" s="0" t="n">
        <v>3</v>
      </c>
      <c r="F4" s="0" t="n">
        <v>0.0565025</v>
      </c>
      <c r="G4" s="0" t="s">
        <v>14</v>
      </c>
      <c r="H4" s="0" t="n">
        <v>0.201391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12</v>
      </c>
      <c r="D5" s="0" t="s">
        <v>13</v>
      </c>
      <c r="E5" s="0" t="n">
        <v>4</v>
      </c>
      <c r="F5" s="0" t="n">
        <v>0.041595</v>
      </c>
      <c r="G5" s="0" t="s">
        <v>14</v>
      </c>
      <c r="H5" s="0" t="n">
        <v>0.148255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12</v>
      </c>
      <c r="D6" s="0" t="s">
        <v>13</v>
      </c>
      <c r="E6" s="0" t="n">
        <v>5</v>
      </c>
      <c r="F6" s="0" t="n">
        <v>0.0306207</v>
      </c>
      <c r="G6" s="0" t="s">
        <v>14</v>
      </c>
      <c r="H6" s="0" t="n">
        <v>0.109139</v>
      </c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12</v>
      </c>
      <c r="D7" s="0" t="s">
        <v>13</v>
      </c>
      <c r="E7" s="0" t="n">
        <v>6</v>
      </c>
      <c r="F7" s="0" t="n">
        <v>0.0225418</v>
      </c>
      <c r="G7" s="0" t="s">
        <v>14</v>
      </c>
      <c r="H7" s="0" t="n">
        <v>0.0803422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12</v>
      </c>
      <c r="D8" s="0" t="s">
        <v>13</v>
      </c>
      <c r="E8" s="0" t="n">
        <v>7</v>
      </c>
      <c r="F8" s="0" t="n">
        <v>0.0165945</v>
      </c>
      <c r="G8" s="0" t="s">
        <v>14</v>
      </c>
      <c r="H8" s="0" t="n">
        <v>0.0591426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12</v>
      </c>
      <c r="D9" s="0" t="s">
        <v>13</v>
      </c>
      <c r="E9" s="0" t="n">
        <v>8</v>
      </c>
      <c r="F9" s="0" t="n">
        <v>0.0122163</v>
      </c>
      <c r="G9" s="0" t="s">
        <v>14</v>
      </c>
      <c r="H9" s="0" t="n">
        <v>0.0435355</v>
      </c>
    </row>
    <row r="10" customFormat="false" ht="12.8" hidden="false" customHeight="false" outlineLevel="0" collapsed="false">
      <c r="A10" s="0" t="s">
        <v>2</v>
      </c>
      <c r="B10" s="0" t="s">
        <v>3</v>
      </c>
      <c r="C10" s="0" t="s">
        <v>12</v>
      </c>
      <c r="D10" s="0" t="s">
        <v>13</v>
      </c>
      <c r="E10" s="0" t="n">
        <v>9</v>
      </c>
      <c r="F10" s="0" t="n">
        <v>0.0089933</v>
      </c>
      <c r="G10" s="0" t="s">
        <v>14</v>
      </c>
      <c r="H10" s="0" t="n">
        <v>0.0320451</v>
      </c>
    </row>
    <row r="11" customFormat="false" ht="12.8" hidden="false" customHeight="false" outlineLevel="0" collapsed="false">
      <c r="A11" s="0" t="s">
        <v>2</v>
      </c>
      <c r="B11" s="0" t="s">
        <v>3</v>
      </c>
      <c r="C11" s="0" t="s">
        <v>12</v>
      </c>
      <c r="D11" s="0" t="s">
        <v>13</v>
      </c>
      <c r="E11" s="0" t="n">
        <v>10</v>
      </c>
      <c r="F11" s="0" t="n">
        <v>0.00662067</v>
      </c>
      <c r="G11" s="0" t="s">
        <v>14</v>
      </c>
      <c r="H11" s="0" t="n">
        <v>0.0235849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12</v>
      </c>
      <c r="D12" s="0" t="s">
        <v>13</v>
      </c>
      <c r="E12" s="0" t="n">
        <v>11</v>
      </c>
      <c r="F12" s="0" t="n">
        <v>0.00487411</v>
      </c>
      <c r="G12" s="0" t="s">
        <v>14</v>
      </c>
      <c r="H12" s="0" t="n">
        <v>0.0173548</v>
      </c>
    </row>
    <row r="13" customFormat="false" ht="12.8" hidden="false" customHeight="false" outlineLevel="0" collapsed="false">
      <c r="A13" s="0" t="s">
        <v>2</v>
      </c>
      <c r="B13" s="0" t="s">
        <v>3</v>
      </c>
      <c r="C13" s="0" t="s">
        <v>12</v>
      </c>
      <c r="D13" s="0" t="s">
        <v>13</v>
      </c>
      <c r="E13" s="0" t="n">
        <v>12</v>
      </c>
      <c r="F13" s="0" t="n">
        <v>0.00358845</v>
      </c>
      <c r="G13" s="0" t="s">
        <v>14</v>
      </c>
      <c r="H13" s="0" t="n">
        <v>0.0127658</v>
      </c>
    </row>
    <row r="14" customFormat="false" ht="12.8" hidden="false" customHeight="false" outlineLevel="0" collapsed="false">
      <c r="A14" s="0" t="s">
        <v>2</v>
      </c>
      <c r="B14" s="0" t="s">
        <v>3</v>
      </c>
      <c r="C14" s="0" t="s">
        <v>12</v>
      </c>
      <c r="D14" s="0" t="s">
        <v>13</v>
      </c>
      <c r="E14" s="0" t="n">
        <v>13</v>
      </c>
      <c r="F14" s="0" t="n">
        <v>0.00264211</v>
      </c>
      <c r="G14" s="0" t="s">
        <v>14</v>
      </c>
      <c r="H14" s="0" t="n">
        <v>0.00938397</v>
      </c>
    </row>
    <row r="15" customFormat="false" ht="12.8" hidden="false" customHeight="false" outlineLevel="0" collapsed="false">
      <c r="A15" s="0" t="s">
        <v>2</v>
      </c>
      <c r="B15" s="0" t="s">
        <v>3</v>
      </c>
      <c r="C15" s="0" t="s">
        <v>12</v>
      </c>
      <c r="D15" s="0" t="s">
        <v>13</v>
      </c>
      <c r="E15" s="0" t="n">
        <v>14</v>
      </c>
      <c r="F15" s="0" t="n">
        <v>0.00194561</v>
      </c>
      <c r="G15" s="0" t="s">
        <v>14</v>
      </c>
      <c r="H15" s="0" t="n">
        <v>0.00688939</v>
      </c>
    </row>
    <row r="16" customFormat="false" ht="12.8" hidden="false" customHeight="false" outlineLevel="0" collapsed="false">
      <c r="A16" s="0" t="s">
        <v>2</v>
      </c>
      <c r="B16" s="0" t="s">
        <v>3</v>
      </c>
      <c r="C16" s="0" t="s">
        <v>12</v>
      </c>
      <c r="D16" s="0" t="s">
        <v>13</v>
      </c>
      <c r="E16" s="0" t="n">
        <v>15</v>
      </c>
      <c r="F16" s="0" t="n">
        <v>0.00143307</v>
      </c>
      <c r="G16" s="0" t="s">
        <v>14</v>
      </c>
      <c r="H16" s="0" t="n">
        <v>0.00504624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12</v>
      </c>
      <c r="D17" s="0" t="s">
        <v>13</v>
      </c>
      <c r="E17" s="0" t="n">
        <v>16</v>
      </c>
      <c r="F17" s="0" t="n">
        <v>0.00105603</v>
      </c>
      <c r="G17" s="0" t="s">
        <v>14</v>
      </c>
      <c r="H17" s="0" t="n">
        <v>0.00368024</v>
      </c>
    </row>
    <row r="18" customFormat="false" ht="12.8" hidden="false" customHeight="false" outlineLevel="0" collapsed="false">
      <c r="A18" s="0" t="s">
        <v>2</v>
      </c>
      <c r="B18" s="0" t="s">
        <v>3</v>
      </c>
      <c r="C18" s="0" t="s">
        <v>12</v>
      </c>
      <c r="D18" s="0" t="s">
        <v>13</v>
      </c>
      <c r="E18" s="0" t="n">
        <v>17</v>
      </c>
      <c r="F18" s="0" t="n">
        <v>0.000778838</v>
      </c>
      <c r="G18" s="0" t="s">
        <v>14</v>
      </c>
      <c r="H18" s="0" t="n">
        <v>0.00266225</v>
      </c>
    </row>
    <row r="19" customFormat="false" ht="12.8" hidden="false" customHeight="false" outlineLevel="0" collapsed="false">
      <c r="A19" s="0" t="s">
        <v>2</v>
      </c>
      <c r="B19" s="0" t="s">
        <v>3</v>
      </c>
      <c r="C19" s="0" t="s">
        <v>12</v>
      </c>
      <c r="D19" s="0" t="s">
        <v>13</v>
      </c>
      <c r="E19" s="0" t="n">
        <v>18</v>
      </c>
      <c r="F19" s="0" t="n">
        <v>0.000575289</v>
      </c>
      <c r="G19" s="0" t="s">
        <v>14</v>
      </c>
      <c r="H19" s="0" t="n">
        <v>0.00189601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12</v>
      </c>
      <c r="D20" s="0" t="s">
        <v>13</v>
      </c>
      <c r="E20" s="0" t="n">
        <v>19</v>
      </c>
      <c r="F20" s="0" t="n">
        <v>0.000637641</v>
      </c>
      <c r="G20" s="0" t="s">
        <v>14</v>
      </c>
      <c r="H20" s="0" t="n">
        <v>0.0013091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2019-09-23T12:17:08Z</dcterms:created>
  <dc:creator/>
  <dc:description/>
  <dc:language>en-US</dc:language>
  <cp:lastModifiedBy/>
  <dcterms:modified xsi:type="dcterms:W3CDTF">2019-09-27T19:11:43Z</dcterms:modified>
  <cp:revision>5</cp:revision>
  <dc:subject/>
  <dc:title/>
</cp:coreProperties>
</file>