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checkCompatibility="1" autoCompressPictures="0"/>
  <bookViews>
    <workbookView xWindow="0" yWindow="0" windowWidth="25600" windowHeight="14840" tabRatio="500"/>
  </bookViews>
  <sheets>
    <sheet name="Chart1" sheetId="2" r:id="rId1"/>
    <sheet name="expected" sheetId="1" r:id="rId2"/>
    <sheet name="1phase" sheetId="3" r:id="rId3"/>
    <sheet name="1phase_3comps" sheetId="4" r:id="rId4"/>
    <sheet name="2phase_2comp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5" l="1"/>
  <c r="E1" i="5"/>
  <c r="F1" i="5"/>
  <c r="G1" i="5"/>
  <c r="H1" i="5"/>
  <c r="I1" i="5"/>
  <c r="J1" i="5"/>
  <c r="K1" i="5"/>
  <c r="L1" i="5"/>
  <c r="C1" i="5"/>
  <c r="F1" i="4"/>
  <c r="G1" i="4"/>
  <c r="H1" i="4"/>
  <c r="I1" i="4"/>
  <c r="J1" i="4"/>
  <c r="K1" i="4"/>
  <c r="L1" i="4"/>
  <c r="M1" i="4"/>
  <c r="N1" i="4"/>
  <c r="E1" i="4"/>
  <c r="D1" i="3"/>
  <c r="E1" i="3"/>
  <c r="F1" i="3"/>
  <c r="G1" i="3"/>
  <c r="H1" i="3"/>
  <c r="I1" i="3"/>
  <c r="J1" i="3"/>
  <c r="K1" i="3"/>
  <c r="L1" i="3"/>
  <c r="C1" i="3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E8" i="1"/>
  <c r="E9" i="1"/>
  <c r="C17" i="1"/>
  <c r="D17" i="1"/>
  <c r="C16" i="1"/>
  <c r="D16" i="1"/>
  <c r="B17" i="1"/>
  <c r="E2" i="1"/>
</calcChain>
</file>

<file path=xl/sharedStrings.xml><?xml version="1.0" encoding="utf-8"?>
<sst xmlns="http://schemas.openxmlformats.org/spreadsheetml/2006/main" count="52" uniqueCount="28">
  <si>
    <t>permeability</t>
  </si>
  <si>
    <t>bulkmod</t>
  </si>
  <si>
    <t>visc</t>
  </si>
  <si>
    <t>porosity</t>
  </si>
  <si>
    <t>alpha</t>
  </si>
  <si>
    <t>rhoinf</t>
  </si>
  <si>
    <t>rho</t>
  </si>
  <si>
    <t>pinf</t>
  </si>
  <si>
    <t>pzero</t>
  </si>
  <si>
    <t>dens0</t>
  </si>
  <si>
    <t>rhozero</t>
  </si>
  <si>
    <t>t</t>
  </si>
  <si>
    <t>x</t>
  </si>
  <si>
    <t>P</t>
  </si>
  <si>
    <t>time</t>
  </si>
  <si>
    <t>p100</t>
  </si>
  <si>
    <t>p000</t>
  </si>
  <si>
    <t>p010</t>
  </si>
  <si>
    <t>p020</t>
  </si>
  <si>
    <t>p030</t>
  </si>
  <si>
    <t>p040</t>
  </si>
  <si>
    <t>p050</t>
  </si>
  <si>
    <t>p060</t>
  </si>
  <si>
    <t>p070</t>
  </si>
  <si>
    <t>p080</t>
  </si>
  <si>
    <t>p090</t>
  </si>
  <si>
    <t>mf_0_010</t>
  </si>
  <si>
    <t>mf_1_010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</si>
</sst>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Pressure-pulse</a:t>
            </a:r>
            <a:r>
              <a:rPr lang="en-US" baseline="0"/>
              <a:t> in 1D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expected!$B$16:$B$36</c:f>
              <c:numCache>
                <c:formatCode>General</c:formatCode>
                <c:ptCount val="2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</c:numCache>
            </c:numRef>
          </c:xVal>
          <c:yVal>
            <c:numRef>
              <c:f>expected!$D$16:$D$36</c:f>
              <c:numCache>
                <c:formatCode>0.00E+00</c:formatCode>
                <c:ptCount val="21"/>
                <c:pt idx="0">
                  <c:v>3.00000000000018E6</c:v>
                </c:pt>
                <c:pt idx="1">
                  <c:v>2.80262695486343E6</c:v>
                </c:pt>
                <c:pt idx="2">
                  <c:v>2.61713414850299E6</c:v>
                </c:pt>
                <c:pt idx="3">
                  <c:v>2.45331665943812E6</c:v>
                </c:pt>
                <c:pt idx="4">
                  <c:v>2.31736466729811E6</c:v>
                </c:pt>
                <c:pt idx="5">
                  <c:v>2.21134121435533E6</c:v>
                </c:pt>
                <c:pt idx="6">
                  <c:v>2.13364334647117E6</c:v>
                </c:pt>
                <c:pt idx="7">
                  <c:v>2.08013674114926E6</c:v>
                </c:pt>
                <c:pt idx="8">
                  <c:v>2.0455111230392E6</c:v>
                </c:pt>
                <c:pt idx="9">
                  <c:v>2.02445490905437E6</c:v>
                </c:pt>
                <c:pt idx="10">
                  <c:v>2.01242239742303E6</c:v>
                </c:pt>
                <c:pt idx="11">
                  <c:v>2.00596100771709E6</c:v>
                </c:pt>
                <c:pt idx="12">
                  <c:v>2.00270046930196E6</c:v>
                </c:pt>
                <c:pt idx="13">
                  <c:v>2.00115433831223E6</c:v>
                </c:pt>
                <c:pt idx="14">
                  <c:v>2.00046537443807E6</c:v>
                </c:pt>
                <c:pt idx="15">
                  <c:v>2.00017687877907E6</c:v>
                </c:pt>
                <c:pt idx="16">
                  <c:v>2.00006335832095E6</c:v>
                </c:pt>
                <c:pt idx="17">
                  <c:v>2.00002138239673E6</c:v>
                </c:pt>
                <c:pt idx="18">
                  <c:v>2.00000679704556E6</c:v>
                </c:pt>
                <c:pt idx="19">
                  <c:v>2.00000203467519E6</c:v>
                </c:pt>
                <c:pt idx="20">
                  <c:v>2.00000057344674E6</c:v>
                </c:pt>
              </c:numCache>
            </c:numRef>
          </c:yVal>
          <c:smooth val="0"/>
        </c:ser>
        <c:ser>
          <c:idx val="1"/>
          <c:order val="1"/>
          <c:tx>
            <c:v>MOOSE (1component)</c:v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'1phase'!$B$1:$L$1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'1phase'!$B$14:$L$14</c:f>
              <c:numCache>
                <c:formatCode>General</c:formatCode>
                <c:ptCount val="11"/>
                <c:pt idx="0">
                  <c:v>3.0E6</c:v>
                </c:pt>
                <c:pt idx="1">
                  <c:v>2.6019302755333E6</c:v>
                </c:pt>
                <c:pt idx="2">
                  <c:v>2.3077194747388E6</c:v>
                </c:pt>
                <c:pt idx="3">
                  <c:v>2.1367575992144E6</c:v>
                </c:pt>
                <c:pt idx="4">
                  <c:v>2.0540998856614E6</c:v>
                </c:pt>
                <c:pt idx="5">
                  <c:v>2.019434148209E6</c:v>
                </c:pt>
                <c:pt idx="6">
                  <c:v>2.0064419879013E6</c:v>
                </c:pt>
                <c:pt idx="7">
                  <c:v>2.0019960817091E6</c:v>
                </c:pt>
                <c:pt idx="8">
                  <c:v>2.0005862109877E6</c:v>
                </c:pt>
                <c:pt idx="9">
                  <c:v>2.0001734448251E6</c:v>
                </c:pt>
                <c:pt idx="10">
                  <c:v>2.0000865298541E6</c:v>
                </c:pt>
              </c:numCache>
            </c:numRef>
          </c:yVal>
          <c:smooth val="0"/>
        </c:ser>
        <c:ser>
          <c:idx val="2"/>
          <c:order val="2"/>
          <c:tx>
            <c:v>MOOSE (3component)</c:v>
          </c:tx>
          <c:spPr>
            <a:ln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3366FF"/>
                </a:solidFill>
              </a:ln>
            </c:spPr>
          </c:marker>
          <c:xVal>
            <c:numRef>
              <c:f>'1phase_3comps'!$D$1:$N$1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'1phase_3comps'!$D$14:$N$14</c:f>
              <c:numCache>
                <c:formatCode>General</c:formatCode>
                <c:ptCount val="11"/>
                <c:pt idx="0">
                  <c:v>3.0E6</c:v>
                </c:pt>
                <c:pt idx="1">
                  <c:v>2.6019302755354E6</c:v>
                </c:pt>
                <c:pt idx="2">
                  <c:v>2.3077194747405E6</c:v>
                </c:pt>
                <c:pt idx="3">
                  <c:v>2.1367575992152E6</c:v>
                </c:pt>
                <c:pt idx="4">
                  <c:v>2.0540998856623E6</c:v>
                </c:pt>
                <c:pt idx="5">
                  <c:v>2.0194341482094E6</c:v>
                </c:pt>
                <c:pt idx="6">
                  <c:v>2.0064419879016E6</c:v>
                </c:pt>
                <c:pt idx="7">
                  <c:v>2.0019960817097E6</c:v>
                </c:pt>
                <c:pt idx="8">
                  <c:v>2.0005862109882E6</c:v>
                </c:pt>
                <c:pt idx="9">
                  <c:v>2.0001734448255E6</c:v>
                </c:pt>
                <c:pt idx="10">
                  <c:v>2.000086529854E6</c:v>
                </c:pt>
              </c:numCache>
            </c:numRef>
          </c:yVal>
          <c:smooth val="0"/>
        </c:ser>
        <c:ser>
          <c:idx val="3"/>
          <c:order val="3"/>
          <c:tx>
            <c:v>MOOSE (2phase)</c:v>
          </c:tx>
          <c:spPr>
            <a:ln>
              <a:noFill/>
            </a:ln>
          </c:spPr>
          <c:marker>
            <c:symbol val="plus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'2phase_2comps'!$B$1:$L$1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'2phase_2comps'!$B$14:$L$14</c:f>
              <c:numCache>
                <c:formatCode>General</c:formatCode>
                <c:ptCount val="11"/>
                <c:pt idx="0">
                  <c:v>3.0E6</c:v>
                </c:pt>
                <c:pt idx="1">
                  <c:v>2.6019302755333E6</c:v>
                </c:pt>
                <c:pt idx="2">
                  <c:v>2.3077194747388E6</c:v>
                </c:pt>
                <c:pt idx="3">
                  <c:v>2.1367575992144E6</c:v>
                </c:pt>
                <c:pt idx="4">
                  <c:v>2.0540998856614E6</c:v>
                </c:pt>
                <c:pt idx="5">
                  <c:v>2.019434148209E6</c:v>
                </c:pt>
                <c:pt idx="6">
                  <c:v>2.0064419879013E6</c:v>
                </c:pt>
                <c:pt idx="7">
                  <c:v>2.0019960817091E6</c:v>
                </c:pt>
                <c:pt idx="8">
                  <c:v>2.0005862109877E6</c:v>
                </c:pt>
                <c:pt idx="9">
                  <c:v>2.0001734448251E6</c:v>
                </c:pt>
                <c:pt idx="10">
                  <c:v>2.0000865298541E6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76488"/>
        <c:axId val="2104585048"/>
      </c:scatterChart>
      <c:valAx>
        <c:axId val="210717648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585048"/>
        <c:crosses val="autoZero"/>
        <c:crossBetween val="midCat"/>
      </c:valAx>
      <c:valAx>
        <c:axId val="2104585048"/>
        <c:scaling>
          <c:orientation val="minMax"/>
          <c:max val="3.0E6"/>
          <c:min val="2.0E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Porepressure</a:t>
                </a:r>
                <a:r>
                  <a:rPr lang="en-US" baseline="0"/>
                  <a:t> (Pa)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07176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88824" cy="56136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topLeftCell="A5" workbookViewId="0">
      <selection activeCell="D16" activeCellId="1" sqref="B16:B36 D16:D36"/>
    </sheetView>
  </sheetViews>
  <sheetFormatPr baseColWidth="10" defaultRowHeight="15" x14ac:dyDescent="0"/>
  <sheetData>
    <row r="2" spans="1:5">
      <c r="A2" t="s">
        <v>0</v>
      </c>
      <c r="B2" s="1">
        <v>1.0000000000000001E-15</v>
      </c>
      <c r="D2" t="s">
        <v>4</v>
      </c>
      <c r="E2" s="1">
        <f>B2*B3/B4/B5</f>
        <v>2.0000000000000004E-2</v>
      </c>
    </row>
    <row r="3" spans="1:5">
      <c r="A3" t="s">
        <v>1</v>
      </c>
      <c r="B3" s="1">
        <v>2000000000</v>
      </c>
    </row>
    <row r="4" spans="1:5">
      <c r="A4" t="s">
        <v>2</v>
      </c>
      <c r="B4" s="1">
        <v>1E-3</v>
      </c>
    </row>
    <row r="5" spans="1:5">
      <c r="A5" t="s">
        <v>3</v>
      </c>
      <c r="B5" s="1">
        <v>0.1</v>
      </c>
    </row>
    <row r="6" spans="1:5">
      <c r="A6" t="s">
        <v>9</v>
      </c>
      <c r="B6" s="1">
        <v>1000</v>
      </c>
    </row>
    <row r="8" spans="1:5">
      <c r="A8" t="s">
        <v>7</v>
      </c>
      <c r="B8" s="1">
        <v>3000000</v>
      </c>
      <c r="D8" t="s">
        <v>5</v>
      </c>
      <c r="E8" s="1">
        <f>B6*EXP(B8/B3)</f>
        <v>1001.5011255627111</v>
      </c>
    </row>
    <row r="9" spans="1:5">
      <c r="A9" t="s">
        <v>8</v>
      </c>
      <c r="B9" s="1">
        <v>2000000</v>
      </c>
      <c r="D9" t="s">
        <v>10</v>
      </c>
      <c r="E9" s="1">
        <f>B6*EXP(B9/B3)</f>
        <v>1001.0005001667084</v>
      </c>
    </row>
    <row r="11" spans="1:5">
      <c r="A11" t="s">
        <v>11</v>
      </c>
      <c r="B11" s="1">
        <v>10000</v>
      </c>
    </row>
    <row r="15" spans="1:5">
      <c r="B15" t="s">
        <v>12</v>
      </c>
      <c r="C15" t="s">
        <v>6</v>
      </c>
      <c r="D15" t="s">
        <v>13</v>
      </c>
    </row>
    <row r="16" spans="1:5">
      <c r="B16">
        <v>0</v>
      </c>
      <c r="C16" s="1">
        <f>$E$8+($E$9-$E$8)*ERF(B16/SQRT(4*$E$2*$B$11))</f>
        <v>1001.5011255627111</v>
      </c>
      <c r="D16" s="1">
        <f>LN(C16/$B$6)*$B$3</f>
        <v>3000000.0000001821</v>
      </c>
    </row>
    <row r="17" spans="2:4">
      <c r="B17">
        <f>B16+5</f>
        <v>5</v>
      </c>
      <c r="C17" s="1">
        <f t="shared" ref="C17:C36" si="0">$E$8+($E$9-$E$8)*ERF(B17/SQRT(4*$E$2*$B$11))</f>
        <v>1001.4022957759452</v>
      </c>
      <c r="D17" s="1">
        <f t="shared" ref="D17:D36" si="1">LN(C17/$B$6)*$B$3</f>
        <v>2802626.9548634328</v>
      </c>
    </row>
    <row r="18" spans="2:4">
      <c r="B18">
        <f t="shared" ref="B18:B36" si="2">B17+5</f>
        <v>10</v>
      </c>
      <c r="C18" s="1">
        <f t="shared" si="0"/>
        <v>1001.3094236217212</v>
      </c>
      <c r="D18" s="1">
        <f t="shared" si="1"/>
        <v>2617134.1485029883</v>
      </c>
    </row>
    <row r="19" spans="2:4">
      <c r="B19">
        <f t="shared" si="2"/>
        <v>15</v>
      </c>
      <c r="C19" s="1">
        <f t="shared" si="0"/>
        <v>1001.2274109827658</v>
      </c>
      <c r="D19" s="1">
        <f t="shared" si="1"/>
        <v>2453316.6594381174</v>
      </c>
    </row>
    <row r="20" spans="2:4">
      <c r="B20">
        <f t="shared" si="2"/>
        <v>20</v>
      </c>
      <c r="C20" s="1">
        <f t="shared" si="0"/>
        <v>1001.1593538653631</v>
      </c>
      <c r="D20" s="1">
        <f t="shared" si="1"/>
        <v>2317364.6672981125</v>
      </c>
    </row>
    <row r="21" spans="2:4">
      <c r="B21">
        <f t="shared" si="2"/>
        <v>25</v>
      </c>
      <c r="C21" s="1">
        <f t="shared" si="0"/>
        <v>1001.1062820862676</v>
      </c>
      <c r="D21" s="1">
        <f t="shared" si="1"/>
        <v>2211341.2143553328</v>
      </c>
    </row>
    <row r="22" spans="2:4">
      <c r="B22">
        <f t="shared" si="2"/>
        <v>30</v>
      </c>
      <c r="C22" s="1">
        <f t="shared" si="0"/>
        <v>1001.0673909298905</v>
      </c>
      <c r="D22" s="1">
        <f t="shared" si="1"/>
        <v>2133643.3464711732</v>
      </c>
    </row>
    <row r="23" spans="2:4">
      <c r="B23">
        <f t="shared" si="2"/>
        <v>35</v>
      </c>
      <c r="C23" s="1">
        <f t="shared" si="0"/>
        <v>1001.0406094292454</v>
      </c>
      <c r="D23" s="1">
        <f t="shared" si="1"/>
        <v>2080136.7411492602</v>
      </c>
    </row>
    <row r="24" spans="2:4">
      <c r="B24">
        <f t="shared" si="2"/>
        <v>40</v>
      </c>
      <c r="C24" s="1">
        <f t="shared" si="0"/>
        <v>1001.0232787543398</v>
      </c>
      <c r="D24" s="1">
        <f t="shared" si="1"/>
        <v>2045511.1230392011</v>
      </c>
    </row>
    <row r="25" spans="2:4">
      <c r="B25">
        <f t="shared" si="2"/>
        <v>45</v>
      </c>
      <c r="C25" s="1">
        <f t="shared" si="0"/>
        <v>1001.0127399296362</v>
      </c>
      <c r="D25" s="1">
        <f t="shared" si="1"/>
        <v>2024454.9090543746</v>
      </c>
    </row>
    <row r="26" spans="2:4">
      <c r="B26">
        <f t="shared" si="2"/>
        <v>50</v>
      </c>
      <c r="C26" s="1">
        <f t="shared" si="0"/>
        <v>1001.006717599034</v>
      </c>
      <c r="D26" s="1">
        <f t="shared" si="1"/>
        <v>2012422.3974230262</v>
      </c>
    </row>
    <row r="27" spans="2:4">
      <c r="B27">
        <f t="shared" si="2"/>
        <v>55</v>
      </c>
      <c r="C27" s="1">
        <f t="shared" si="0"/>
        <v>1001.0034836570076</v>
      </c>
      <c r="D27" s="1">
        <f t="shared" si="1"/>
        <v>2005961.0077170867</v>
      </c>
    </row>
    <row r="28" spans="2:4">
      <c r="B28">
        <f t="shared" si="2"/>
        <v>60</v>
      </c>
      <c r="C28" s="1">
        <f t="shared" si="0"/>
        <v>1001.0018517531818</v>
      </c>
      <c r="D28" s="1">
        <f t="shared" si="1"/>
        <v>2002700.4693019567</v>
      </c>
    </row>
    <row r="29" spans="2:4">
      <c r="B29">
        <f t="shared" si="2"/>
        <v>65</v>
      </c>
      <c r="C29" s="1">
        <f t="shared" si="0"/>
        <v>1001.0010779134891</v>
      </c>
      <c r="D29" s="1">
        <f t="shared" si="1"/>
        <v>2001154.3383122322</v>
      </c>
    </row>
    <row r="30" spans="2:4">
      <c r="B30">
        <f t="shared" si="2"/>
        <v>70</v>
      </c>
      <c r="C30" s="1">
        <f t="shared" si="0"/>
        <v>1001.000733086758</v>
      </c>
      <c r="D30" s="1">
        <f t="shared" si="1"/>
        <v>2000465.3744380693</v>
      </c>
    </row>
    <row r="31" spans="2:4">
      <c r="B31">
        <f t="shared" si="2"/>
        <v>75</v>
      </c>
      <c r="C31" s="1">
        <f t="shared" si="0"/>
        <v>1001.0005886945853</v>
      </c>
      <c r="D31" s="1">
        <f t="shared" si="1"/>
        <v>2000176.8787790667</v>
      </c>
    </row>
    <row r="32" spans="2:4">
      <c r="B32">
        <f t="shared" si="2"/>
        <v>80</v>
      </c>
      <c r="C32" s="1">
        <f t="shared" si="0"/>
        <v>1001.0005318775644</v>
      </c>
      <c r="D32" s="1">
        <f t="shared" si="1"/>
        <v>2000063.3583209531</v>
      </c>
    </row>
    <row r="33" spans="2:4">
      <c r="B33">
        <f t="shared" si="2"/>
        <v>85</v>
      </c>
      <c r="C33" s="1">
        <f t="shared" si="0"/>
        <v>1001.0005108686033</v>
      </c>
      <c r="D33" s="1">
        <f t="shared" si="1"/>
        <v>2000021.3823967318</v>
      </c>
    </row>
    <row r="34" spans="2:4">
      <c r="B34">
        <f t="shared" si="2"/>
        <v>90</v>
      </c>
      <c r="C34" s="1">
        <f t="shared" si="0"/>
        <v>1001.0005035686313</v>
      </c>
      <c r="D34" s="1">
        <f t="shared" si="1"/>
        <v>2000006.7970455601</v>
      </c>
    </row>
    <row r="35" spans="2:4">
      <c r="B35">
        <f t="shared" si="2"/>
        <v>95</v>
      </c>
      <c r="C35" s="1">
        <f t="shared" si="0"/>
        <v>1001.0005011850639</v>
      </c>
      <c r="D35" s="1">
        <f t="shared" si="1"/>
        <v>2000002.0346751919</v>
      </c>
    </row>
    <row r="36" spans="2:4">
      <c r="B36">
        <f t="shared" si="2"/>
        <v>100</v>
      </c>
      <c r="C36" s="1">
        <f t="shared" si="0"/>
        <v>1001.0005004537186</v>
      </c>
      <c r="D36" s="1">
        <f t="shared" si="1"/>
        <v>2000000.573446739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3" sqref="A3:L14"/>
    </sheetView>
  </sheetViews>
  <sheetFormatPr baseColWidth="10" defaultRowHeight="15" x14ac:dyDescent="0"/>
  <sheetData>
    <row r="1" spans="1:12">
      <c r="B1">
        <v>0</v>
      </c>
      <c r="C1">
        <f>B1+10</f>
        <v>10</v>
      </c>
      <c r="D1">
        <f t="shared" ref="D1:L1" si="0">C1+10</f>
        <v>20</v>
      </c>
      <c r="E1">
        <f t="shared" si="0"/>
        <v>30</v>
      </c>
      <c r="F1">
        <f t="shared" si="0"/>
        <v>40</v>
      </c>
      <c r="G1">
        <f t="shared" si="0"/>
        <v>50</v>
      </c>
      <c r="H1">
        <f t="shared" si="0"/>
        <v>60</v>
      </c>
      <c r="I1">
        <f t="shared" si="0"/>
        <v>70</v>
      </c>
      <c r="J1">
        <f t="shared" si="0"/>
        <v>80</v>
      </c>
      <c r="K1">
        <f t="shared" si="0"/>
        <v>90</v>
      </c>
      <c r="L1">
        <f t="shared" si="0"/>
        <v>100</v>
      </c>
    </row>
    <row r="3" spans="1:12">
      <c r="A3" t="s">
        <v>14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15</v>
      </c>
    </row>
    <row r="4" spans="1:12">
      <c r="A4">
        <v>0</v>
      </c>
      <c r="B4">
        <v>2000000</v>
      </c>
      <c r="C4">
        <v>2000000</v>
      </c>
      <c r="D4">
        <v>2000000</v>
      </c>
      <c r="E4">
        <v>2000000</v>
      </c>
      <c r="F4">
        <v>2000000</v>
      </c>
      <c r="G4">
        <v>2000000</v>
      </c>
      <c r="H4">
        <v>2000000</v>
      </c>
      <c r="I4">
        <v>2000000</v>
      </c>
      <c r="J4">
        <v>2000000</v>
      </c>
      <c r="K4">
        <v>2000000</v>
      </c>
      <c r="L4">
        <v>2000000</v>
      </c>
    </row>
    <row r="5" spans="1:12">
      <c r="A5">
        <v>1000</v>
      </c>
      <c r="B5">
        <v>3000000</v>
      </c>
      <c r="C5">
        <v>2145955.3165644002</v>
      </c>
      <c r="D5">
        <v>2021295.8138621</v>
      </c>
      <c r="E5">
        <v>2003107.0433449</v>
      </c>
      <c r="F5">
        <v>2000453.3120679001</v>
      </c>
      <c r="G5">
        <v>2000066.1373516</v>
      </c>
      <c r="H5">
        <v>2000009.6493118999</v>
      </c>
      <c r="I5">
        <v>2000001.4078291</v>
      </c>
      <c r="J5">
        <v>2000000.2054905</v>
      </c>
      <c r="K5">
        <v>2000000.0306054</v>
      </c>
      <c r="L5">
        <v>2000000.0087446</v>
      </c>
    </row>
    <row r="6" spans="1:12">
      <c r="A6">
        <v>2000</v>
      </c>
      <c r="B6">
        <v>3000000</v>
      </c>
      <c r="C6">
        <v>2254729.9827574999</v>
      </c>
      <c r="D6">
        <v>2053040.7413898001</v>
      </c>
      <c r="E6">
        <v>2010054.5376909</v>
      </c>
      <c r="F6">
        <v>2001804.8214705</v>
      </c>
      <c r="G6">
        <v>2000312.6159528</v>
      </c>
      <c r="H6">
        <v>2000052.8022514</v>
      </c>
      <c r="I6">
        <v>2000008.7532103001</v>
      </c>
      <c r="J6">
        <v>2000001.4310748</v>
      </c>
      <c r="K6">
        <v>2000000.2368602999</v>
      </c>
      <c r="L6">
        <v>2000000.0739207</v>
      </c>
    </row>
    <row r="7" spans="1:12">
      <c r="A7">
        <v>3000</v>
      </c>
      <c r="B7">
        <v>3000000</v>
      </c>
      <c r="C7">
        <v>2337560.5313664</v>
      </c>
      <c r="D7">
        <v>2089045.7804041</v>
      </c>
      <c r="E7">
        <v>2020523.722361</v>
      </c>
      <c r="F7">
        <v>2004345.1029864999</v>
      </c>
      <c r="G7">
        <v>2000867.7522503</v>
      </c>
      <c r="H7">
        <v>2000166.0765700999</v>
      </c>
      <c r="I7">
        <v>2000030.7722197999</v>
      </c>
      <c r="J7">
        <v>2000005.5629087</v>
      </c>
      <c r="K7">
        <v>2000001.0127671999</v>
      </c>
      <c r="L7">
        <v>2000000.3421626</v>
      </c>
    </row>
    <row r="8" spans="1:12">
      <c r="A8">
        <v>4000</v>
      </c>
      <c r="B8">
        <v>3000000</v>
      </c>
      <c r="C8">
        <v>2401978.9146535001</v>
      </c>
      <c r="D8">
        <v>2125865.7172917002</v>
      </c>
      <c r="E8">
        <v>2033812.3878631</v>
      </c>
      <c r="F8">
        <v>2008197.9282042</v>
      </c>
      <c r="G8">
        <v>2001847.2480249</v>
      </c>
      <c r="H8">
        <v>2000394.0253552001</v>
      </c>
      <c r="I8">
        <v>2000080.5454901</v>
      </c>
      <c r="J8">
        <v>2000015.9319237</v>
      </c>
      <c r="K8">
        <v>2000003.1634281999</v>
      </c>
      <c r="L8">
        <v>2000001.1482384</v>
      </c>
    </row>
    <row r="9" spans="1:12">
      <c r="A9">
        <v>5000</v>
      </c>
      <c r="B9">
        <v>3000000</v>
      </c>
      <c r="C9">
        <v>2453101.2394459001</v>
      </c>
      <c r="D9">
        <v>2161661.2664374998</v>
      </c>
      <c r="E9">
        <v>2049154.9657924999</v>
      </c>
      <c r="F9">
        <v>2013354.9315398</v>
      </c>
      <c r="G9">
        <v>2003339.2398947</v>
      </c>
      <c r="H9">
        <v>2000783.4546594999</v>
      </c>
      <c r="I9">
        <v>2000174.8124903</v>
      </c>
      <c r="J9">
        <v>2000037.5051267999</v>
      </c>
      <c r="K9">
        <v>2000008.0637675</v>
      </c>
      <c r="L9">
        <v>2000003.1241039</v>
      </c>
    </row>
    <row r="10" spans="1:12">
      <c r="A10">
        <v>6000</v>
      </c>
      <c r="B10">
        <v>3000000</v>
      </c>
      <c r="C10">
        <v>2494451.3825735999</v>
      </c>
      <c r="D10">
        <v>2195523.5376518001</v>
      </c>
      <c r="E10">
        <v>2065860.9332242</v>
      </c>
      <c r="F10">
        <v>2019719.4106248999</v>
      </c>
      <c r="G10">
        <v>2005399.1682847999</v>
      </c>
      <c r="H10">
        <v>2001378.4600545999</v>
      </c>
      <c r="I10">
        <v>2000332.7702725001</v>
      </c>
      <c r="J10">
        <v>2000076.8688248</v>
      </c>
      <c r="K10">
        <v>2000017.7858335001</v>
      </c>
      <c r="L10">
        <v>2000007.3131696</v>
      </c>
    </row>
    <row r="11" spans="1:12">
      <c r="A11">
        <v>7000</v>
      </c>
      <c r="B11">
        <v>3000000</v>
      </c>
      <c r="C11">
        <v>2528491.9395058001</v>
      </c>
      <c r="D11">
        <v>2227074.0422021998</v>
      </c>
      <c r="E11">
        <v>2083361.9935683999</v>
      </c>
      <c r="F11">
        <v>2027144.53685</v>
      </c>
      <c r="G11">
        <v>2008051.0621187</v>
      </c>
      <c r="H11">
        <v>2002216.8654817</v>
      </c>
      <c r="I11">
        <v>2000574.6780836</v>
      </c>
      <c r="J11">
        <v>2000142.0283182</v>
      </c>
      <c r="K11">
        <v>2000035.1759211</v>
      </c>
      <c r="L11">
        <v>2000015.2739558001</v>
      </c>
    </row>
    <row r="12" spans="1:12">
      <c r="A12">
        <v>8000</v>
      </c>
      <c r="B12">
        <v>3000000</v>
      </c>
      <c r="C12">
        <v>2556969.6810515998</v>
      </c>
      <c r="D12">
        <v>2256228.9073076998</v>
      </c>
      <c r="E12">
        <v>2101216.1706814002</v>
      </c>
      <c r="F12">
        <v>2035461.9062188</v>
      </c>
      <c r="G12">
        <v>2011292.2402790999</v>
      </c>
      <c r="H12">
        <v>2003328.1599242</v>
      </c>
      <c r="I12">
        <v>2000920.5185251001</v>
      </c>
      <c r="J12">
        <v>2000242.0762857001</v>
      </c>
      <c r="K12">
        <v>2000063.8736415</v>
      </c>
      <c r="L12">
        <v>2000029.1595807001</v>
      </c>
    </row>
    <row r="13" spans="1:12">
      <c r="A13">
        <v>9000</v>
      </c>
      <c r="B13">
        <v>3000000</v>
      </c>
      <c r="C13">
        <v>2581142.5352393999</v>
      </c>
      <c r="D13">
        <v>2283060.8810374001</v>
      </c>
      <c r="E13">
        <v>2119093.7658962002</v>
      </c>
      <c r="F13">
        <v>2044500.7841620001</v>
      </c>
      <c r="G13">
        <v>2015099.3079099001</v>
      </c>
      <c r="H13">
        <v>2004732.7194679</v>
      </c>
      <c r="I13">
        <v>2001388.8725465001</v>
      </c>
      <c r="J13">
        <v>2000386.7898675001</v>
      </c>
      <c r="K13">
        <v>2000108.2745683</v>
      </c>
      <c r="L13">
        <v>2000051.7638635</v>
      </c>
    </row>
    <row r="14" spans="1:12">
      <c r="A14">
        <v>10000</v>
      </c>
      <c r="B14">
        <v>3000000</v>
      </c>
      <c r="C14">
        <v>2601930.2755332999</v>
      </c>
      <c r="D14">
        <v>2307719.4747388</v>
      </c>
      <c r="E14">
        <v>2136757.5992144002</v>
      </c>
      <c r="F14">
        <v>2054099.8856613999</v>
      </c>
      <c r="G14">
        <v>2019434.148209</v>
      </c>
      <c r="H14">
        <v>2006441.9879013</v>
      </c>
      <c r="I14">
        <v>2001996.0817090999</v>
      </c>
      <c r="J14">
        <v>2000586.2109876999</v>
      </c>
      <c r="K14">
        <v>2000173.4448251</v>
      </c>
      <c r="L14">
        <v>2000086.5298541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E1" sqref="E1:N1"/>
    </sheetView>
  </sheetViews>
  <sheetFormatPr baseColWidth="10" defaultRowHeight="15" x14ac:dyDescent="0"/>
  <sheetData>
    <row r="1" spans="1:14">
      <c r="D1">
        <v>0</v>
      </c>
      <c r="E1">
        <f>D1+10</f>
        <v>10</v>
      </c>
      <c r="F1">
        <f t="shared" ref="F1:N1" si="0">E1+10</f>
        <v>20</v>
      </c>
      <c r="G1">
        <f t="shared" si="0"/>
        <v>30</v>
      </c>
      <c r="H1">
        <f t="shared" si="0"/>
        <v>40</v>
      </c>
      <c r="I1">
        <f t="shared" si="0"/>
        <v>50</v>
      </c>
      <c r="J1">
        <f t="shared" si="0"/>
        <v>60</v>
      </c>
      <c r="K1">
        <f t="shared" si="0"/>
        <v>70</v>
      </c>
      <c r="L1">
        <f t="shared" si="0"/>
        <v>80</v>
      </c>
      <c r="M1">
        <f t="shared" si="0"/>
        <v>90</v>
      </c>
      <c r="N1">
        <f t="shared" si="0"/>
        <v>100</v>
      </c>
    </row>
    <row r="3" spans="1:14">
      <c r="A3" t="s">
        <v>14</v>
      </c>
      <c r="B3" t="s">
        <v>26</v>
      </c>
      <c r="C3" t="s">
        <v>27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15</v>
      </c>
    </row>
    <row r="4" spans="1:14">
      <c r="A4">
        <v>0</v>
      </c>
      <c r="B4">
        <v>0</v>
      </c>
      <c r="C4">
        <v>0</v>
      </c>
      <c r="D4">
        <v>2000000</v>
      </c>
      <c r="E4">
        <v>2000000</v>
      </c>
      <c r="F4">
        <v>2000000</v>
      </c>
      <c r="G4">
        <v>2000000</v>
      </c>
      <c r="H4">
        <v>2000000</v>
      </c>
      <c r="I4">
        <v>2000000</v>
      </c>
      <c r="J4">
        <v>2000000</v>
      </c>
      <c r="K4">
        <v>2000000</v>
      </c>
      <c r="L4">
        <v>2000000</v>
      </c>
      <c r="M4">
        <v>2000000</v>
      </c>
      <c r="N4">
        <v>2000000</v>
      </c>
    </row>
    <row r="5" spans="1:14">
      <c r="A5">
        <v>1000</v>
      </c>
      <c r="B5">
        <v>0.10000005156404999</v>
      </c>
      <c r="C5">
        <v>0.29999998281198997</v>
      </c>
      <c r="D5">
        <v>3000000</v>
      </c>
      <c r="E5">
        <v>2145955.3165791002</v>
      </c>
      <c r="F5">
        <v>2021295.8138643999</v>
      </c>
      <c r="G5">
        <v>2003107.0433451999</v>
      </c>
      <c r="H5">
        <v>2000453.3120678</v>
      </c>
      <c r="I5">
        <v>2000066.1373518</v>
      </c>
      <c r="J5">
        <v>2000009.6493118</v>
      </c>
      <c r="K5">
        <v>2000001.4078289</v>
      </c>
      <c r="L5">
        <v>2000000.2054904001</v>
      </c>
      <c r="M5">
        <v>2000000.0306053001</v>
      </c>
      <c r="N5">
        <v>2000000.0087444</v>
      </c>
    </row>
    <row r="6" spans="1:14">
      <c r="A6">
        <v>2000</v>
      </c>
      <c r="B6">
        <v>0.10000010654707001</v>
      </c>
      <c r="C6">
        <v>0.29999996448431998</v>
      </c>
      <c r="D6">
        <v>3000000</v>
      </c>
      <c r="E6">
        <v>2254729.9827685002</v>
      </c>
      <c r="F6">
        <v>2053040.7413929999</v>
      </c>
      <c r="G6">
        <v>2010054.5376915999</v>
      </c>
      <c r="H6">
        <v>2001804.8214710001</v>
      </c>
      <c r="I6">
        <v>2000312.6159526999</v>
      </c>
      <c r="J6">
        <v>2000052.8022511001</v>
      </c>
      <c r="K6">
        <v>2000008.75321</v>
      </c>
      <c r="L6">
        <v>2000001.4310746</v>
      </c>
      <c r="M6">
        <v>2000000.2368605</v>
      </c>
      <c r="N6">
        <v>2000000.0739205</v>
      </c>
    </row>
    <row r="7" spans="1:14">
      <c r="A7">
        <v>3000</v>
      </c>
      <c r="B7">
        <v>0.10000016330705</v>
      </c>
      <c r="C7">
        <v>0.29999994556432003</v>
      </c>
      <c r="D7">
        <v>3000000</v>
      </c>
      <c r="E7">
        <v>2337560.5313745998</v>
      </c>
      <c r="F7">
        <v>2089045.7804079</v>
      </c>
      <c r="G7">
        <v>2020523.7223618</v>
      </c>
      <c r="H7">
        <v>2004345.1029868999</v>
      </c>
      <c r="I7">
        <v>2000867.7522505999</v>
      </c>
      <c r="J7">
        <v>2000166.0765698999</v>
      </c>
      <c r="K7">
        <v>2000030.7722199999</v>
      </c>
      <c r="L7">
        <v>2000005.5629089</v>
      </c>
      <c r="M7">
        <v>2000001.0127675999</v>
      </c>
      <c r="N7">
        <v>2000000.3421626</v>
      </c>
    </row>
    <row r="8" spans="1:14">
      <c r="A8">
        <v>4000</v>
      </c>
      <c r="B8">
        <v>0.10000022097444</v>
      </c>
      <c r="C8">
        <v>0.29999992634186001</v>
      </c>
      <c r="D8">
        <v>3000000</v>
      </c>
      <c r="E8">
        <v>2401978.9146594</v>
      </c>
      <c r="F8">
        <v>2125865.7172953002</v>
      </c>
      <c r="G8">
        <v>2033812.3878637</v>
      </c>
      <c r="H8">
        <v>2008197.9282044</v>
      </c>
      <c r="I8">
        <v>2001847.2480250001</v>
      </c>
      <c r="J8">
        <v>2000394.0253548999</v>
      </c>
      <c r="K8">
        <v>2000080.5454901</v>
      </c>
      <c r="L8">
        <v>2000015.9319237</v>
      </c>
      <c r="M8">
        <v>2000003.1634287999</v>
      </c>
      <c r="N8">
        <v>2000001.1482387001</v>
      </c>
    </row>
    <row r="9" spans="1:14">
      <c r="A9">
        <v>5000</v>
      </c>
      <c r="B9">
        <v>0.10000027908623001</v>
      </c>
      <c r="C9">
        <v>0.29999990697126999</v>
      </c>
      <c r="D9">
        <v>3000000</v>
      </c>
      <c r="E9">
        <v>2453101.2394500002</v>
      </c>
      <c r="F9">
        <v>2161661.2664406998</v>
      </c>
      <c r="G9">
        <v>2049154.9657937</v>
      </c>
      <c r="H9">
        <v>2013354.9315402</v>
      </c>
      <c r="I9">
        <v>2003339.2398947999</v>
      </c>
      <c r="J9">
        <v>2000783.4546594</v>
      </c>
      <c r="K9">
        <v>2000174.8124909</v>
      </c>
      <c r="L9">
        <v>2000037.5051269</v>
      </c>
      <c r="M9">
        <v>2000008.0637682001</v>
      </c>
      <c r="N9">
        <v>2000003.1241039999</v>
      </c>
    </row>
    <row r="10" spans="1:14">
      <c r="A10">
        <v>6000</v>
      </c>
      <c r="B10">
        <v>0.10000033739575</v>
      </c>
      <c r="C10">
        <v>0.29999988753475998</v>
      </c>
      <c r="D10">
        <v>3000000</v>
      </c>
      <c r="E10">
        <v>2494451.3825768</v>
      </c>
      <c r="F10">
        <v>2195523.5376542001</v>
      </c>
      <c r="G10">
        <v>2065860.9332248999</v>
      </c>
      <c r="H10">
        <v>2019719.4106252</v>
      </c>
      <c r="I10">
        <v>2005399.1682843999</v>
      </c>
      <c r="J10">
        <v>2001378.4600539</v>
      </c>
      <c r="K10">
        <v>2000332.7702732</v>
      </c>
      <c r="L10">
        <v>2000076.8688254</v>
      </c>
      <c r="M10">
        <v>2000017.7858342</v>
      </c>
      <c r="N10">
        <v>2000007.3131698</v>
      </c>
    </row>
    <row r="11" spans="1:14">
      <c r="A11">
        <v>7000</v>
      </c>
      <c r="B11">
        <v>0.10000039577244001</v>
      </c>
      <c r="C11">
        <v>0.29999986807585999</v>
      </c>
      <c r="D11">
        <v>3000000</v>
      </c>
      <c r="E11">
        <v>2528491.9395085</v>
      </c>
      <c r="F11">
        <v>2227074.0422045002</v>
      </c>
      <c r="G11">
        <v>2083361.9935693999</v>
      </c>
      <c r="H11">
        <v>2027144.5368502</v>
      </c>
      <c r="I11">
        <v>2008051.0621183</v>
      </c>
      <c r="J11">
        <v>2002216.8654817</v>
      </c>
      <c r="K11">
        <v>2000574.6780842999</v>
      </c>
      <c r="L11">
        <v>2000142.0283190999</v>
      </c>
      <c r="M11">
        <v>2000035.1759214001</v>
      </c>
      <c r="N11">
        <v>2000015.2739558001</v>
      </c>
    </row>
    <row r="12" spans="1:14">
      <c r="A12">
        <v>8000</v>
      </c>
      <c r="B12">
        <v>0.10000045414845</v>
      </c>
      <c r="C12">
        <v>0.29999984861718998</v>
      </c>
      <c r="D12">
        <v>3000000</v>
      </c>
      <c r="E12">
        <v>2556969.6810539002</v>
      </c>
      <c r="F12">
        <v>2256228.9073096998</v>
      </c>
      <c r="G12">
        <v>2101216.1706829001</v>
      </c>
      <c r="H12">
        <v>2035461.9062189001</v>
      </c>
      <c r="I12">
        <v>2011292.2402792999</v>
      </c>
      <c r="J12">
        <v>2003328.1599246</v>
      </c>
      <c r="K12">
        <v>2000920.5185258</v>
      </c>
      <c r="L12">
        <v>2000242.0762864</v>
      </c>
      <c r="M12">
        <v>2000063.8736417</v>
      </c>
      <c r="N12">
        <v>2000029.1595805001</v>
      </c>
    </row>
    <row r="13" spans="1:14">
      <c r="A13">
        <v>9000</v>
      </c>
      <c r="B13">
        <v>0.10000051248984999</v>
      </c>
      <c r="C13">
        <v>0.29999982917006002</v>
      </c>
      <c r="D13">
        <v>3000000</v>
      </c>
      <c r="E13">
        <v>2581142.5352413999</v>
      </c>
      <c r="F13">
        <v>2283060.8810391999</v>
      </c>
      <c r="G13">
        <v>2119093.7658974002</v>
      </c>
      <c r="H13">
        <v>2044500.7841626999</v>
      </c>
      <c r="I13">
        <v>2015099.3079101001</v>
      </c>
      <c r="J13">
        <v>2004732.7194684001</v>
      </c>
      <c r="K13">
        <v>2001388.8725471999</v>
      </c>
      <c r="L13">
        <v>2000386.7898681001</v>
      </c>
      <c r="M13">
        <v>2000108.2745687</v>
      </c>
      <c r="N13">
        <v>2000051.7638635</v>
      </c>
    </row>
    <row r="14" spans="1:14">
      <c r="A14">
        <v>10000</v>
      </c>
      <c r="B14">
        <v>0.10000057078103</v>
      </c>
      <c r="C14">
        <v>0.29999980973967</v>
      </c>
      <c r="D14">
        <v>3000000</v>
      </c>
      <c r="E14">
        <v>2601930.2755354</v>
      </c>
      <c r="F14">
        <v>2307719.4747405001</v>
      </c>
      <c r="G14">
        <v>2136757.5992152002</v>
      </c>
      <c r="H14">
        <v>2054099.8856623</v>
      </c>
      <c r="I14">
        <v>2019434.1482094</v>
      </c>
      <c r="J14">
        <v>2006441.9879016001</v>
      </c>
      <c r="K14">
        <v>2001996.0817096999</v>
      </c>
      <c r="L14">
        <v>2000586.2109882</v>
      </c>
      <c r="M14">
        <v>2000173.4448255</v>
      </c>
      <c r="N14">
        <v>2000086.5298540001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1" sqref="C1:L1"/>
    </sheetView>
  </sheetViews>
  <sheetFormatPr baseColWidth="10" defaultRowHeight="15" x14ac:dyDescent="0"/>
  <sheetData>
    <row r="1" spans="1:12">
      <c r="B1">
        <v>0</v>
      </c>
      <c r="C1">
        <f>B1+10</f>
        <v>10</v>
      </c>
      <c r="D1">
        <f t="shared" ref="D1:L1" si="0">C1+10</f>
        <v>20</v>
      </c>
      <c r="E1">
        <f t="shared" si="0"/>
        <v>30</v>
      </c>
      <c r="F1">
        <f t="shared" si="0"/>
        <v>40</v>
      </c>
      <c r="G1">
        <f t="shared" si="0"/>
        <v>50</v>
      </c>
      <c r="H1">
        <f t="shared" si="0"/>
        <v>60</v>
      </c>
      <c r="I1">
        <f t="shared" si="0"/>
        <v>70</v>
      </c>
      <c r="J1">
        <f t="shared" si="0"/>
        <v>80</v>
      </c>
      <c r="K1">
        <f t="shared" si="0"/>
        <v>90</v>
      </c>
      <c r="L1">
        <f t="shared" si="0"/>
        <v>100</v>
      </c>
    </row>
    <row r="3" spans="1:12">
      <c r="A3" t="s">
        <v>14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15</v>
      </c>
    </row>
    <row r="4" spans="1:12">
      <c r="A4">
        <v>0</v>
      </c>
      <c r="B4">
        <v>2000000</v>
      </c>
      <c r="C4">
        <v>2000000</v>
      </c>
      <c r="D4">
        <v>2000000</v>
      </c>
      <c r="E4">
        <v>2000000</v>
      </c>
      <c r="F4">
        <v>2000000</v>
      </c>
      <c r="G4">
        <v>2000000</v>
      </c>
      <c r="H4">
        <v>2000000</v>
      </c>
      <c r="I4">
        <v>2000000</v>
      </c>
      <c r="J4">
        <v>2000000</v>
      </c>
      <c r="K4">
        <v>2000000</v>
      </c>
      <c r="L4">
        <v>2000000</v>
      </c>
    </row>
    <row r="5" spans="1:12">
      <c r="A5">
        <v>1000</v>
      </c>
      <c r="B5">
        <v>3000000</v>
      </c>
      <c r="C5">
        <v>2145955.3165644002</v>
      </c>
      <c r="D5">
        <v>2021295.8138621</v>
      </c>
      <c r="E5">
        <v>2003107.0433449</v>
      </c>
      <c r="F5">
        <v>2000453.3120679001</v>
      </c>
      <c r="G5">
        <v>2000066.1373516</v>
      </c>
      <c r="H5">
        <v>2000009.6493118999</v>
      </c>
      <c r="I5">
        <v>2000001.4078291</v>
      </c>
      <c r="J5">
        <v>2000000.2054905</v>
      </c>
      <c r="K5">
        <v>2000000.0306054</v>
      </c>
      <c r="L5">
        <v>2000000.0087446</v>
      </c>
    </row>
    <row r="6" spans="1:12">
      <c r="A6">
        <v>2000</v>
      </c>
      <c r="B6">
        <v>3000000</v>
      </c>
      <c r="C6">
        <v>2254729.9827574999</v>
      </c>
      <c r="D6">
        <v>2053040.7413898001</v>
      </c>
      <c r="E6">
        <v>2010054.5376909</v>
      </c>
      <c r="F6">
        <v>2001804.8214705</v>
      </c>
      <c r="G6">
        <v>2000312.6159528</v>
      </c>
      <c r="H6">
        <v>2000052.8022514</v>
      </c>
      <c r="I6">
        <v>2000008.7532103001</v>
      </c>
      <c r="J6">
        <v>2000001.4310748</v>
      </c>
      <c r="K6">
        <v>2000000.2368602999</v>
      </c>
      <c r="L6">
        <v>2000000.0739207</v>
      </c>
    </row>
    <row r="7" spans="1:12">
      <c r="A7">
        <v>3000</v>
      </c>
      <c r="B7">
        <v>3000000</v>
      </c>
      <c r="C7">
        <v>2337560.5313664</v>
      </c>
      <c r="D7">
        <v>2089045.7804041</v>
      </c>
      <c r="E7">
        <v>2020523.722361</v>
      </c>
      <c r="F7">
        <v>2004345.1029864999</v>
      </c>
      <c r="G7">
        <v>2000867.7522503</v>
      </c>
      <c r="H7">
        <v>2000166.0765700999</v>
      </c>
      <c r="I7">
        <v>2000030.7722197999</v>
      </c>
      <c r="J7">
        <v>2000005.5629087</v>
      </c>
      <c r="K7">
        <v>2000001.0127671999</v>
      </c>
      <c r="L7">
        <v>2000000.3421626</v>
      </c>
    </row>
    <row r="8" spans="1:12">
      <c r="A8">
        <v>4000</v>
      </c>
      <c r="B8">
        <v>3000000</v>
      </c>
      <c r="C8">
        <v>2401978.9146535001</v>
      </c>
      <c r="D8">
        <v>2125865.7172917002</v>
      </c>
      <c r="E8">
        <v>2033812.3878631</v>
      </c>
      <c r="F8">
        <v>2008197.9282042</v>
      </c>
      <c r="G8">
        <v>2001847.2480249</v>
      </c>
      <c r="H8">
        <v>2000394.0253552001</v>
      </c>
      <c r="I8">
        <v>2000080.5454901</v>
      </c>
      <c r="J8">
        <v>2000015.9319237</v>
      </c>
      <c r="K8">
        <v>2000003.1634281999</v>
      </c>
      <c r="L8">
        <v>2000001.1482384</v>
      </c>
    </row>
    <row r="9" spans="1:12">
      <c r="A9">
        <v>5000</v>
      </c>
      <c r="B9">
        <v>3000000</v>
      </c>
      <c r="C9">
        <v>2453101.2394459001</v>
      </c>
      <c r="D9">
        <v>2161661.2664374998</v>
      </c>
      <c r="E9">
        <v>2049154.9657924999</v>
      </c>
      <c r="F9">
        <v>2013354.9315398</v>
      </c>
      <c r="G9">
        <v>2003339.2398947</v>
      </c>
      <c r="H9">
        <v>2000783.4546594999</v>
      </c>
      <c r="I9">
        <v>2000174.8124903</v>
      </c>
      <c r="J9">
        <v>2000037.5051267999</v>
      </c>
      <c r="K9">
        <v>2000008.0637675</v>
      </c>
      <c r="L9">
        <v>2000003.1241039</v>
      </c>
    </row>
    <row r="10" spans="1:12">
      <c r="A10">
        <v>6000</v>
      </c>
      <c r="B10">
        <v>3000000</v>
      </c>
      <c r="C10">
        <v>2494451.3825735999</v>
      </c>
      <c r="D10">
        <v>2195523.5376518001</v>
      </c>
      <c r="E10">
        <v>2065860.9332242</v>
      </c>
      <c r="F10">
        <v>2019719.4106248999</v>
      </c>
      <c r="G10">
        <v>2005399.1682847999</v>
      </c>
      <c r="H10">
        <v>2001378.4600545999</v>
      </c>
      <c r="I10">
        <v>2000332.7702725001</v>
      </c>
      <c r="J10">
        <v>2000076.8688248</v>
      </c>
      <c r="K10">
        <v>2000017.7858335001</v>
      </c>
      <c r="L10">
        <v>2000007.3131696</v>
      </c>
    </row>
    <row r="11" spans="1:12">
      <c r="A11">
        <v>7000</v>
      </c>
      <c r="B11">
        <v>3000000</v>
      </c>
      <c r="C11">
        <v>2528491.9395058001</v>
      </c>
      <c r="D11">
        <v>2227074.0422021998</v>
      </c>
      <c r="E11">
        <v>2083361.9935683999</v>
      </c>
      <c r="F11">
        <v>2027144.53685</v>
      </c>
      <c r="G11">
        <v>2008051.0621187</v>
      </c>
      <c r="H11">
        <v>2002216.8654817</v>
      </c>
      <c r="I11">
        <v>2000574.6780836</v>
      </c>
      <c r="J11">
        <v>2000142.0283182</v>
      </c>
      <c r="K11">
        <v>2000035.1759211</v>
      </c>
      <c r="L11">
        <v>2000015.2739558001</v>
      </c>
    </row>
    <row r="12" spans="1:12">
      <c r="A12">
        <v>8000</v>
      </c>
      <c r="B12">
        <v>3000000</v>
      </c>
      <c r="C12">
        <v>2556969.6810515998</v>
      </c>
      <c r="D12">
        <v>2256228.9073076998</v>
      </c>
      <c r="E12">
        <v>2101216.1706814002</v>
      </c>
      <c r="F12">
        <v>2035461.9062188</v>
      </c>
      <c r="G12">
        <v>2011292.2402790999</v>
      </c>
      <c r="H12">
        <v>2003328.1599242</v>
      </c>
      <c r="I12">
        <v>2000920.5185251001</v>
      </c>
      <c r="J12">
        <v>2000242.0762857001</v>
      </c>
      <c r="K12">
        <v>2000063.8736415</v>
      </c>
      <c r="L12">
        <v>2000029.1595807001</v>
      </c>
    </row>
    <row r="13" spans="1:12">
      <c r="A13">
        <v>9000</v>
      </c>
      <c r="B13">
        <v>3000000</v>
      </c>
      <c r="C13">
        <v>2581142.5352393999</v>
      </c>
      <c r="D13">
        <v>2283060.8810374001</v>
      </c>
      <c r="E13">
        <v>2119093.7658962002</v>
      </c>
      <c r="F13">
        <v>2044500.7841620001</v>
      </c>
      <c r="G13">
        <v>2015099.3079099001</v>
      </c>
      <c r="H13">
        <v>2004732.7194679</v>
      </c>
      <c r="I13">
        <v>2001388.8725465001</v>
      </c>
      <c r="J13">
        <v>2000386.7898675001</v>
      </c>
      <c r="K13">
        <v>2000108.2745683</v>
      </c>
      <c r="L13">
        <v>2000051.7638635</v>
      </c>
    </row>
    <row r="14" spans="1:12">
      <c r="A14">
        <v>10000</v>
      </c>
      <c r="B14">
        <v>3000000</v>
      </c>
      <c r="C14">
        <v>2601930.2755332999</v>
      </c>
      <c r="D14">
        <v>2307719.4747388</v>
      </c>
      <c r="E14">
        <v>2136757.5992144002</v>
      </c>
      <c r="F14">
        <v>2054099.8856613999</v>
      </c>
      <c r="G14">
        <v>2019434.148209</v>
      </c>
      <c r="H14">
        <v>2006441.9879013</v>
      </c>
      <c r="I14">
        <v>2001996.0817090999</v>
      </c>
      <c r="J14">
        <v>2000586.2109876999</v>
      </c>
      <c r="K14">
        <v>2000173.4448251</v>
      </c>
      <c r="L14">
        <v>2000086.5298541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expected</vt:lpstr>
      <vt:lpstr>1phase</vt:lpstr>
      <vt:lpstr>1phase_3comps</vt:lpstr>
      <vt:lpstr>2phase_2comps</vt:lpstr>
      <vt:lpstr>Chart1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Wilkins</dc:creator>
  <cp:lastModifiedBy>Andy Wilkins</cp:lastModifiedBy>
  <cp:lastPrinted>2016-04-16T01:03:18Z</cp:lastPrinted>
  <dcterms:created xsi:type="dcterms:W3CDTF">2016-04-15T21:30:53Z</dcterms:created>
  <dcterms:modified xsi:type="dcterms:W3CDTF">2016-04-16T01:11:26Z</dcterms:modified>
</cp:coreProperties>
</file>