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1540" yWindow="1820" windowWidth="22020" windowHeight="12740" activeTab="1"/>
  </bookViews>
  <sheets>
    <sheet name="Chart1" sheetId="4" r:id="rId1"/>
    <sheet name="small_deform2_native" sheetId="1" r:id="rId2"/>
    <sheet name="small_deform2_inner_edge" sheetId="8" r:id="rId3"/>
    <sheet name="small_deform2_lode_zero" sheetId="7" r:id="rId4"/>
    <sheet name="small_deform2_inner_tip" sheetId="6" r:id="rId5"/>
    <sheet name="small_deform2_outer_tip" sheetId="5" r:id="rId6"/>
    <sheet name="expected" sheetId="2" r:id="rId7"/>
  </sheets>
  <definedNames>
    <definedName name="small_deform2" localSheetId="2">small_deform2_inner_edge!#REF!</definedName>
    <definedName name="small_deform2" localSheetId="4">small_deform2_inner_tip!#REF!</definedName>
    <definedName name="small_deform2" localSheetId="3">small_deform2_lode_zero!#REF!</definedName>
    <definedName name="small_deform2" localSheetId="1">small_deform2_native!$C$4:$L$106</definedName>
    <definedName name="small_deform2" localSheetId="5">small_deform2_outer_tip!#REF!</definedName>
    <definedName name="small_deform2_inner_edge" localSheetId="2">small_deform2_inner_edge!$C$4:$L$106</definedName>
    <definedName name="small_deform2_inner_tip" localSheetId="2">small_deform2_inner_edge!#REF!</definedName>
    <definedName name="small_deform2_inner_tip" localSheetId="4">small_deform2_inner_tip!$C$4:$L$106</definedName>
    <definedName name="small_deform2_inner_tip" localSheetId="3">small_deform2_lode_zero!#REF!</definedName>
    <definedName name="small_deform2_lode_zero" localSheetId="2">small_deform2_inner_edge!#REF!</definedName>
    <definedName name="small_deform2_lode_zero" localSheetId="3">small_deform2_lode_zero!$C$4:$L$106</definedName>
    <definedName name="small_deform2_outer_tip" localSheetId="2">small_deform2_inner_edge!#REF!</definedName>
    <definedName name="small_deform2_outer_tip" localSheetId="4">small_deform2_inner_tip!#REF!</definedName>
    <definedName name="small_deform2_outer_tip" localSheetId="3">small_deform2_lode_zero!#REF!</definedName>
    <definedName name="small_deform2_outer_tip" localSheetId="5">small_deform2_outer_tip!$C$4:$L$106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" i="2" l="1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67" i="2"/>
  <c r="U67" i="2"/>
  <c r="V67" i="2"/>
  <c r="T68" i="2"/>
  <c r="U68" i="2"/>
  <c r="V68" i="2"/>
  <c r="T69" i="2"/>
  <c r="U69" i="2"/>
  <c r="V69" i="2"/>
  <c r="V9" i="2"/>
  <c r="U9" i="2"/>
  <c r="T9" i="2"/>
  <c r="U3" i="2"/>
  <c r="U2" i="2"/>
  <c r="N105" i="8"/>
  <c r="O105" i="8"/>
  <c r="P105" i="8"/>
  <c r="Q105" i="8"/>
  <c r="S105" i="8"/>
  <c r="R105" i="8"/>
  <c r="N104" i="8"/>
  <c r="O104" i="8"/>
  <c r="P104" i="8"/>
  <c r="Q104" i="8"/>
  <c r="S104" i="8"/>
  <c r="R104" i="8"/>
  <c r="N103" i="8"/>
  <c r="O103" i="8"/>
  <c r="P103" i="8"/>
  <c r="Q103" i="8"/>
  <c r="S103" i="8"/>
  <c r="R103" i="8"/>
  <c r="N102" i="8"/>
  <c r="O102" i="8"/>
  <c r="P102" i="8"/>
  <c r="Q102" i="8"/>
  <c r="S102" i="8"/>
  <c r="R102" i="8"/>
  <c r="N101" i="8"/>
  <c r="O101" i="8"/>
  <c r="P101" i="8"/>
  <c r="Q101" i="8"/>
  <c r="S101" i="8"/>
  <c r="R101" i="8"/>
  <c r="N100" i="8"/>
  <c r="O100" i="8"/>
  <c r="P100" i="8"/>
  <c r="Q100" i="8"/>
  <c r="S100" i="8"/>
  <c r="R100" i="8"/>
  <c r="N99" i="8"/>
  <c r="O99" i="8"/>
  <c r="P99" i="8"/>
  <c r="Q99" i="8"/>
  <c r="S99" i="8"/>
  <c r="R99" i="8"/>
  <c r="N98" i="8"/>
  <c r="O98" i="8"/>
  <c r="P98" i="8"/>
  <c r="Q98" i="8"/>
  <c r="S98" i="8"/>
  <c r="R98" i="8"/>
  <c r="N97" i="8"/>
  <c r="O97" i="8"/>
  <c r="P97" i="8"/>
  <c r="Q97" i="8"/>
  <c r="S97" i="8"/>
  <c r="R97" i="8"/>
  <c r="N96" i="8"/>
  <c r="O96" i="8"/>
  <c r="P96" i="8"/>
  <c r="Q96" i="8"/>
  <c r="S96" i="8"/>
  <c r="R96" i="8"/>
  <c r="N95" i="8"/>
  <c r="O95" i="8"/>
  <c r="P95" i="8"/>
  <c r="Q95" i="8"/>
  <c r="S95" i="8"/>
  <c r="R95" i="8"/>
  <c r="N94" i="8"/>
  <c r="O94" i="8"/>
  <c r="P94" i="8"/>
  <c r="Q94" i="8"/>
  <c r="S94" i="8"/>
  <c r="R94" i="8"/>
  <c r="N93" i="8"/>
  <c r="O93" i="8"/>
  <c r="P93" i="8"/>
  <c r="Q93" i="8"/>
  <c r="S93" i="8"/>
  <c r="R93" i="8"/>
  <c r="N92" i="8"/>
  <c r="O92" i="8"/>
  <c r="P92" i="8"/>
  <c r="Q92" i="8"/>
  <c r="S92" i="8"/>
  <c r="R92" i="8"/>
  <c r="N91" i="8"/>
  <c r="O91" i="8"/>
  <c r="P91" i="8"/>
  <c r="Q91" i="8"/>
  <c r="S91" i="8"/>
  <c r="R91" i="8"/>
  <c r="N90" i="8"/>
  <c r="O90" i="8"/>
  <c r="P90" i="8"/>
  <c r="Q90" i="8"/>
  <c r="S90" i="8"/>
  <c r="R90" i="8"/>
  <c r="N89" i="8"/>
  <c r="O89" i="8"/>
  <c r="P89" i="8"/>
  <c r="Q89" i="8"/>
  <c r="S89" i="8"/>
  <c r="R89" i="8"/>
  <c r="N88" i="8"/>
  <c r="O88" i="8"/>
  <c r="P88" i="8"/>
  <c r="Q88" i="8"/>
  <c r="S88" i="8"/>
  <c r="R88" i="8"/>
  <c r="N87" i="8"/>
  <c r="O87" i="8"/>
  <c r="P87" i="8"/>
  <c r="Q87" i="8"/>
  <c r="S87" i="8"/>
  <c r="R87" i="8"/>
  <c r="N86" i="8"/>
  <c r="O86" i="8"/>
  <c r="P86" i="8"/>
  <c r="Q86" i="8"/>
  <c r="S86" i="8"/>
  <c r="R86" i="8"/>
  <c r="N85" i="8"/>
  <c r="O85" i="8"/>
  <c r="P85" i="8"/>
  <c r="Q85" i="8"/>
  <c r="S85" i="8"/>
  <c r="R85" i="8"/>
  <c r="N84" i="8"/>
  <c r="O84" i="8"/>
  <c r="P84" i="8"/>
  <c r="Q84" i="8"/>
  <c r="S84" i="8"/>
  <c r="R84" i="8"/>
  <c r="N83" i="8"/>
  <c r="O83" i="8"/>
  <c r="P83" i="8"/>
  <c r="Q83" i="8"/>
  <c r="S83" i="8"/>
  <c r="R83" i="8"/>
  <c r="N82" i="8"/>
  <c r="O82" i="8"/>
  <c r="P82" i="8"/>
  <c r="Q82" i="8"/>
  <c r="S82" i="8"/>
  <c r="R82" i="8"/>
  <c r="N81" i="8"/>
  <c r="O81" i="8"/>
  <c r="P81" i="8"/>
  <c r="Q81" i="8"/>
  <c r="S81" i="8"/>
  <c r="R81" i="8"/>
  <c r="N80" i="8"/>
  <c r="O80" i="8"/>
  <c r="P80" i="8"/>
  <c r="Q80" i="8"/>
  <c r="S80" i="8"/>
  <c r="R80" i="8"/>
  <c r="N79" i="8"/>
  <c r="O79" i="8"/>
  <c r="P79" i="8"/>
  <c r="Q79" i="8"/>
  <c r="S79" i="8"/>
  <c r="R79" i="8"/>
  <c r="N78" i="8"/>
  <c r="O78" i="8"/>
  <c r="P78" i="8"/>
  <c r="Q78" i="8"/>
  <c r="S78" i="8"/>
  <c r="R78" i="8"/>
  <c r="N77" i="8"/>
  <c r="O77" i="8"/>
  <c r="P77" i="8"/>
  <c r="Q77" i="8"/>
  <c r="S77" i="8"/>
  <c r="R77" i="8"/>
  <c r="N76" i="8"/>
  <c r="O76" i="8"/>
  <c r="P76" i="8"/>
  <c r="Q76" i="8"/>
  <c r="S76" i="8"/>
  <c r="R76" i="8"/>
  <c r="N75" i="8"/>
  <c r="O75" i="8"/>
  <c r="P75" i="8"/>
  <c r="Q75" i="8"/>
  <c r="S75" i="8"/>
  <c r="R75" i="8"/>
  <c r="N74" i="8"/>
  <c r="O74" i="8"/>
  <c r="P74" i="8"/>
  <c r="Q74" i="8"/>
  <c r="S74" i="8"/>
  <c r="R74" i="8"/>
  <c r="N73" i="8"/>
  <c r="O73" i="8"/>
  <c r="P73" i="8"/>
  <c r="Q73" i="8"/>
  <c r="S73" i="8"/>
  <c r="R73" i="8"/>
  <c r="N72" i="8"/>
  <c r="O72" i="8"/>
  <c r="P72" i="8"/>
  <c r="Q72" i="8"/>
  <c r="S72" i="8"/>
  <c r="R72" i="8"/>
  <c r="N71" i="8"/>
  <c r="O71" i="8"/>
  <c r="P71" i="8"/>
  <c r="Q71" i="8"/>
  <c r="S71" i="8"/>
  <c r="R71" i="8"/>
  <c r="N70" i="8"/>
  <c r="O70" i="8"/>
  <c r="P70" i="8"/>
  <c r="Q70" i="8"/>
  <c r="S70" i="8"/>
  <c r="R70" i="8"/>
  <c r="N69" i="8"/>
  <c r="O69" i="8"/>
  <c r="P69" i="8"/>
  <c r="Q69" i="8"/>
  <c r="S69" i="8"/>
  <c r="R69" i="8"/>
  <c r="N68" i="8"/>
  <c r="O68" i="8"/>
  <c r="P68" i="8"/>
  <c r="Q68" i="8"/>
  <c r="S68" i="8"/>
  <c r="R68" i="8"/>
  <c r="N67" i="8"/>
  <c r="O67" i="8"/>
  <c r="P67" i="8"/>
  <c r="Q67" i="8"/>
  <c r="S67" i="8"/>
  <c r="R67" i="8"/>
  <c r="N66" i="8"/>
  <c r="O66" i="8"/>
  <c r="P66" i="8"/>
  <c r="Q66" i="8"/>
  <c r="S66" i="8"/>
  <c r="R66" i="8"/>
  <c r="N65" i="8"/>
  <c r="O65" i="8"/>
  <c r="P65" i="8"/>
  <c r="Q65" i="8"/>
  <c r="S65" i="8"/>
  <c r="R65" i="8"/>
  <c r="N64" i="8"/>
  <c r="O64" i="8"/>
  <c r="P64" i="8"/>
  <c r="Q64" i="8"/>
  <c r="S64" i="8"/>
  <c r="R64" i="8"/>
  <c r="N63" i="8"/>
  <c r="O63" i="8"/>
  <c r="P63" i="8"/>
  <c r="Q63" i="8"/>
  <c r="S63" i="8"/>
  <c r="R63" i="8"/>
  <c r="N62" i="8"/>
  <c r="O62" i="8"/>
  <c r="P62" i="8"/>
  <c r="Q62" i="8"/>
  <c r="S62" i="8"/>
  <c r="R62" i="8"/>
  <c r="N61" i="8"/>
  <c r="O61" i="8"/>
  <c r="P61" i="8"/>
  <c r="Q61" i="8"/>
  <c r="S61" i="8"/>
  <c r="R61" i="8"/>
  <c r="N60" i="8"/>
  <c r="O60" i="8"/>
  <c r="P60" i="8"/>
  <c r="Q60" i="8"/>
  <c r="S60" i="8"/>
  <c r="R60" i="8"/>
  <c r="N59" i="8"/>
  <c r="O59" i="8"/>
  <c r="P59" i="8"/>
  <c r="Q59" i="8"/>
  <c r="S59" i="8"/>
  <c r="R59" i="8"/>
  <c r="N58" i="8"/>
  <c r="O58" i="8"/>
  <c r="P58" i="8"/>
  <c r="Q58" i="8"/>
  <c r="S58" i="8"/>
  <c r="R58" i="8"/>
  <c r="N57" i="8"/>
  <c r="O57" i="8"/>
  <c r="P57" i="8"/>
  <c r="Q57" i="8"/>
  <c r="S57" i="8"/>
  <c r="R57" i="8"/>
  <c r="N56" i="8"/>
  <c r="O56" i="8"/>
  <c r="P56" i="8"/>
  <c r="Q56" i="8"/>
  <c r="S56" i="8"/>
  <c r="R56" i="8"/>
  <c r="N55" i="8"/>
  <c r="O55" i="8"/>
  <c r="P55" i="8"/>
  <c r="Q55" i="8"/>
  <c r="S55" i="8"/>
  <c r="R55" i="8"/>
  <c r="N54" i="8"/>
  <c r="O54" i="8"/>
  <c r="P54" i="8"/>
  <c r="Q54" i="8"/>
  <c r="S54" i="8"/>
  <c r="R54" i="8"/>
  <c r="N53" i="8"/>
  <c r="O53" i="8"/>
  <c r="P53" i="8"/>
  <c r="Q53" i="8"/>
  <c r="S53" i="8"/>
  <c r="R53" i="8"/>
  <c r="N52" i="8"/>
  <c r="O52" i="8"/>
  <c r="P52" i="8"/>
  <c r="Q52" i="8"/>
  <c r="S52" i="8"/>
  <c r="R52" i="8"/>
  <c r="N51" i="8"/>
  <c r="O51" i="8"/>
  <c r="P51" i="8"/>
  <c r="Q51" i="8"/>
  <c r="S51" i="8"/>
  <c r="R51" i="8"/>
  <c r="N50" i="8"/>
  <c r="O50" i="8"/>
  <c r="P50" i="8"/>
  <c r="Q50" i="8"/>
  <c r="S50" i="8"/>
  <c r="R50" i="8"/>
  <c r="N49" i="8"/>
  <c r="O49" i="8"/>
  <c r="P49" i="8"/>
  <c r="Q49" i="8"/>
  <c r="S49" i="8"/>
  <c r="R49" i="8"/>
  <c r="N48" i="8"/>
  <c r="O48" i="8"/>
  <c r="P48" i="8"/>
  <c r="Q48" i="8"/>
  <c r="S48" i="8"/>
  <c r="R48" i="8"/>
  <c r="N47" i="8"/>
  <c r="O47" i="8"/>
  <c r="P47" i="8"/>
  <c r="Q47" i="8"/>
  <c r="S47" i="8"/>
  <c r="R47" i="8"/>
  <c r="N46" i="8"/>
  <c r="O46" i="8"/>
  <c r="P46" i="8"/>
  <c r="Q46" i="8"/>
  <c r="S46" i="8"/>
  <c r="R46" i="8"/>
  <c r="N45" i="8"/>
  <c r="O45" i="8"/>
  <c r="P45" i="8"/>
  <c r="Q45" i="8"/>
  <c r="S45" i="8"/>
  <c r="R45" i="8"/>
  <c r="N44" i="8"/>
  <c r="O44" i="8"/>
  <c r="P44" i="8"/>
  <c r="Q44" i="8"/>
  <c r="S44" i="8"/>
  <c r="R44" i="8"/>
  <c r="N43" i="8"/>
  <c r="O43" i="8"/>
  <c r="P43" i="8"/>
  <c r="Q43" i="8"/>
  <c r="S43" i="8"/>
  <c r="R43" i="8"/>
  <c r="N42" i="8"/>
  <c r="O42" i="8"/>
  <c r="P42" i="8"/>
  <c r="Q42" i="8"/>
  <c r="S42" i="8"/>
  <c r="R42" i="8"/>
  <c r="N41" i="8"/>
  <c r="O41" i="8"/>
  <c r="P41" i="8"/>
  <c r="Q41" i="8"/>
  <c r="S41" i="8"/>
  <c r="R41" i="8"/>
  <c r="N40" i="8"/>
  <c r="O40" i="8"/>
  <c r="P40" i="8"/>
  <c r="Q40" i="8"/>
  <c r="S40" i="8"/>
  <c r="R40" i="8"/>
  <c r="N39" i="8"/>
  <c r="O39" i="8"/>
  <c r="P39" i="8"/>
  <c r="Q39" i="8"/>
  <c r="S39" i="8"/>
  <c r="R39" i="8"/>
  <c r="N38" i="8"/>
  <c r="O38" i="8"/>
  <c r="P38" i="8"/>
  <c r="Q38" i="8"/>
  <c r="S38" i="8"/>
  <c r="R38" i="8"/>
  <c r="N37" i="8"/>
  <c r="O37" i="8"/>
  <c r="P37" i="8"/>
  <c r="Q37" i="8"/>
  <c r="S37" i="8"/>
  <c r="R37" i="8"/>
  <c r="N36" i="8"/>
  <c r="O36" i="8"/>
  <c r="P36" i="8"/>
  <c r="Q36" i="8"/>
  <c r="S36" i="8"/>
  <c r="R36" i="8"/>
  <c r="N35" i="8"/>
  <c r="O35" i="8"/>
  <c r="P35" i="8"/>
  <c r="Q35" i="8"/>
  <c r="S35" i="8"/>
  <c r="R35" i="8"/>
  <c r="N34" i="8"/>
  <c r="O34" i="8"/>
  <c r="P34" i="8"/>
  <c r="Q34" i="8"/>
  <c r="S34" i="8"/>
  <c r="R34" i="8"/>
  <c r="N33" i="8"/>
  <c r="O33" i="8"/>
  <c r="P33" i="8"/>
  <c r="Q33" i="8"/>
  <c r="S33" i="8"/>
  <c r="R33" i="8"/>
  <c r="N32" i="8"/>
  <c r="O32" i="8"/>
  <c r="P32" i="8"/>
  <c r="Q32" i="8"/>
  <c r="S32" i="8"/>
  <c r="R32" i="8"/>
  <c r="N31" i="8"/>
  <c r="O31" i="8"/>
  <c r="P31" i="8"/>
  <c r="Q31" i="8"/>
  <c r="S31" i="8"/>
  <c r="R31" i="8"/>
  <c r="N30" i="8"/>
  <c r="O30" i="8"/>
  <c r="P30" i="8"/>
  <c r="Q30" i="8"/>
  <c r="S30" i="8"/>
  <c r="R30" i="8"/>
  <c r="N29" i="8"/>
  <c r="O29" i="8"/>
  <c r="P29" i="8"/>
  <c r="Q29" i="8"/>
  <c r="S29" i="8"/>
  <c r="R29" i="8"/>
  <c r="N28" i="8"/>
  <c r="O28" i="8"/>
  <c r="P28" i="8"/>
  <c r="Q28" i="8"/>
  <c r="S28" i="8"/>
  <c r="R28" i="8"/>
  <c r="N27" i="8"/>
  <c r="O27" i="8"/>
  <c r="P27" i="8"/>
  <c r="Q27" i="8"/>
  <c r="S27" i="8"/>
  <c r="R27" i="8"/>
  <c r="N26" i="8"/>
  <c r="O26" i="8"/>
  <c r="P26" i="8"/>
  <c r="Q26" i="8"/>
  <c r="S26" i="8"/>
  <c r="R26" i="8"/>
  <c r="N25" i="8"/>
  <c r="O25" i="8"/>
  <c r="P25" i="8"/>
  <c r="Q25" i="8"/>
  <c r="S25" i="8"/>
  <c r="R25" i="8"/>
  <c r="N24" i="8"/>
  <c r="O24" i="8"/>
  <c r="P24" i="8"/>
  <c r="Q24" i="8"/>
  <c r="S24" i="8"/>
  <c r="R24" i="8"/>
  <c r="N23" i="8"/>
  <c r="O23" i="8"/>
  <c r="P23" i="8"/>
  <c r="Q23" i="8"/>
  <c r="S23" i="8"/>
  <c r="R23" i="8"/>
  <c r="N22" i="8"/>
  <c r="O22" i="8"/>
  <c r="P22" i="8"/>
  <c r="Q22" i="8"/>
  <c r="S22" i="8"/>
  <c r="R22" i="8"/>
  <c r="N21" i="8"/>
  <c r="O21" i="8"/>
  <c r="P21" i="8"/>
  <c r="Q21" i="8"/>
  <c r="S21" i="8"/>
  <c r="R21" i="8"/>
  <c r="N20" i="8"/>
  <c r="O20" i="8"/>
  <c r="P20" i="8"/>
  <c r="Q20" i="8"/>
  <c r="S20" i="8"/>
  <c r="R20" i="8"/>
  <c r="N19" i="8"/>
  <c r="O19" i="8"/>
  <c r="P19" i="8"/>
  <c r="Q19" i="8"/>
  <c r="S19" i="8"/>
  <c r="R19" i="8"/>
  <c r="N18" i="8"/>
  <c r="O18" i="8"/>
  <c r="P18" i="8"/>
  <c r="Q18" i="8"/>
  <c r="S18" i="8"/>
  <c r="R18" i="8"/>
  <c r="N17" i="8"/>
  <c r="O17" i="8"/>
  <c r="P17" i="8"/>
  <c r="Q17" i="8"/>
  <c r="S17" i="8"/>
  <c r="R17" i="8"/>
  <c r="N16" i="8"/>
  <c r="O16" i="8"/>
  <c r="P16" i="8"/>
  <c r="Q16" i="8"/>
  <c r="S16" i="8"/>
  <c r="R16" i="8"/>
  <c r="N15" i="8"/>
  <c r="O15" i="8"/>
  <c r="P15" i="8"/>
  <c r="Q15" i="8"/>
  <c r="S15" i="8"/>
  <c r="R15" i="8"/>
  <c r="N14" i="8"/>
  <c r="O14" i="8"/>
  <c r="P14" i="8"/>
  <c r="Q14" i="8"/>
  <c r="S14" i="8"/>
  <c r="R14" i="8"/>
  <c r="N13" i="8"/>
  <c r="O13" i="8"/>
  <c r="P13" i="8"/>
  <c r="Q13" i="8"/>
  <c r="S13" i="8"/>
  <c r="R13" i="8"/>
  <c r="N12" i="8"/>
  <c r="O12" i="8"/>
  <c r="P12" i="8"/>
  <c r="Q12" i="8"/>
  <c r="S12" i="8"/>
  <c r="R12" i="8"/>
  <c r="N11" i="8"/>
  <c r="O11" i="8"/>
  <c r="P11" i="8"/>
  <c r="Q11" i="8"/>
  <c r="S11" i="8"/>
  <c r="R11" i="8"/>
  <c r="N10" i="8"/>
  <c r="O10" i="8"/>
  <c r="P10" i="8"/>
  <c r="Q10" i="8"/>
  <c r="S10" i="8"/>
  <c r="R10" i="8"/>
  <c r="N9" i="8"/>
  <c r="O9" i="8"/>
  <c r="P9" i="8"/>
  <c r="Q9" i="8"/>
  <c r="S9" i="8"/>
  <c r="R9" i="8"/>
  <c r="N8" i="8"/>
  <c r="O8" i="8"/>
  <c r="P8" i="8"/>
  <c r="Q8" i="8"/>
  <c r="S8" i="8"/>
  <c r="R8" i="8"/>
  <c r="N7" i="8"/>
  <c r="O7" i="8"/>
  <c r="P7" i="8"/>
  <c r="Q7" i="8"/>
  <c r="S7" i="8"/>
  <c r="R7" i="8"/>
  <c r="N6" i="8"/>
  <c r="O6" i="8"/>
  <c r="P6" i="8"/>
  <c r="Q6" i="8"/>
  <c r="S6" i="8"/>
  <c r="R6" i="8"/>
  <c r="N5" i="8"/>
  <c r="O5" i="8"/>
  <c r="P5" i="8"/>
  <c r="Q5" i="8"/>
  <c r="S5" i="8"/>
  <c r="R5" i="8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Q30" i="2"/>
  <c r="R30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39" i="2"/>
  <c r="Q39" i="2"/>
  <c r="R39" i="2"/>
  <c r="P40" i="2"/>
  <c r="Q40" i="2"/>
  <c r="R40" i="2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P46" i="2"/>
  <c r="Q46" i="2"/>
  <c r="R46" i="2"/>
  <c r="P47" i="2"/>
  <c r="Q47" i="2"/>
  <c r="R47" i="2"/>
  <c r="P48" i="2"/>
  <c r="Q48" i="2"/>
  <c r="R48" i="2"/>
  <c r="P49" i="2"/>
  <c r="Q49" i="2"/>
  <c r="R49" i="2"/>
  <c r="P50" i="2"/>
  <c r="Q50" i="2"/>
  <c r="R50" i="2"/>
  <c r="P51" i="2"/>
  <c r="Q51" i="2"/>
  <c r="R51" i="2"/>
  <c r="P52" i="2"/>
  <c r="Q52" i="2"/>
  <c r="R52" i="2"/>
  <c r="P53" i="2"/>
  <c r="Q53" i="2"/>
  <c r="R53" i="2"/>
  <c r="P54" i="2"/>
  <c r="Q54" i="2"/>
  <c r="R54" i="2"/>
  <c r="P55" i="2"/>
  <c r="Q55" i="2"/>
  <c r="R55" i="2"/>
  <c r="P56" i="2"/>
  <c r="Q56" i="2"/>
  <c r="R56" i="2"/>
  <c r="P57" i="2"/>
  <c r="Q57" i="2"/>
  <c r="R57" i="2"/>
  <c r="P58" i="2"/>
  <c r="Q58" i="2"/>
  <c r="R58" i="2"/>
  <c r="P59" i="2"/>
  <c r="Q59" i="2"/>
  <c r="R59" i="2"/>
  <c r="P60" i="2"/>
  <c r="Q60" i="2"/>
  <c r="R60" i="2"/>
  <c r="P61" i="2"/>
  <c r="Q61" i="2"/>
  <c r="R61" i="2"/>
  <c r="P62" i="2"/>
  <c r="Q62" i="2"/>
  <c r="R62" i="2"/>
  <c r="P63" i="2"/>
  <c r="Q63" i="2"/>
  <c r="R63" i="2"/>
  <c r="P64" i="2"/>
  <c r="Q64" i="2"/>
  <c r="R64" i="2"/>
  <c r="P65" i="2"/>
  <c r="Q65" i="2"/>
  <c r="R65" i="2"/>
  <c r="P66" i="2"/>
  <c r="Q66" i="2"/>
  <c r="R66" i="2"/>
  <c r="P67" i="2"/>
  <c r="Q67" i="2"/>
  <c r="R67" i="2"/>
  <c r="P68" i="2"/>
  <c r="Q68" i="2"/>
  <c r="R68" i="2"/>
  <c r="P69" i="2"/>
  <c r="Q69" i="2"/>
  <c r="R69" i="2"/>
  <c r="R9" i="2"/>
  <c r="Q9" i="2"/>
  <c r="P9" i="2"/>
  <c r="Q3" i="2"/>
  <c r="Q2" i="2"/>
  <c r="N105" i="7"/>
  <c r="O105" i="7"/>
  <c r="P105" i="7"/>
  <c r="Q105" i="7"/>
  <c r="S105" i="7"/>
  <c r="R105" i="7"/>
  <c r="N104" i="7"/>
  <c r="O104" i="7"/>
  <c r="P104" i="7"/>
  <c r="Q104" i="7"/>
  <c r="S104" i="7"/>
  <c r="R104" i="7"/>
  <c r="N103" i="7"/>
  <c r="O103" i="7"/>
  <c r="P103" i="7"/>
  <c r="Q103" i="7"/>
  <c r="S103" i="7"/>
  <c r="R103" i="7"/>
  <c r="N102" i="7"/>
  <c r="O102" i="7"/>
  <c r="P102" i="7"/>
  <c r="Q102" i="7"/>
  <c r="S102" i="7"/>
  <c r="R102" i="7"/>
  <c r="N101" i="7"/>
  <c r="O101" i="7"/>
  <c r="P101" i="7"/>
  <c r="Q101" i="7"/>
  <c r="S101" i="7"/>
  <c r="R101" i="7"/>
  <c r="N100" i="7"/>
  <c r="O100" i="7"/>
  <c r="P100" i="7"/>
  <c r="Q100" i="7"/>
  <c r="S100" i="7"/>
  <c r="R100" i="7"/>
  <c r="N99" i="7"/>
  <c r="O99" i="7"/>
  <c r="P99" i="7"/>
  <c r="Q99" i="7"/>
  <c r="S99" i="7"/>
  <c r="R99" i="7"/>
  <c r="N98" i="7"/>
  <c r="O98" i="7"/>
  <c r="P98" i="7"/>
  <c r="Q98" i="7"/>
  <c r="S98" i="7"/>
  <c r="R98" i="7"/>
  <c r="N97" i="7"/>
  <c r="O97" i="7"/>
  <c r="P97" i="7"/>
  <c r="Q97" i="7"/>
  <c r="S97" i="7"/>
  <c r="R97" i="7"/>
  <c r="N96" i="7"/>
  <c r="O96" i="7"/>
  <c r="P96" i="7"/>
  <c r="Q96" i="7"/>
  <c r="S96" i="7"/>
  <c r="R96" i="7"/>
  <c r="N95" i="7"/>
  <c r="O95" i="7"/>
  <c r="P95" i="7"/>
  <c r="Q95" i="7"/>
  <c r="S95" i="7"/>
  <c r="R95" i="7"/>
  <c r="N94" i="7"/>
  <c r="O94" i="7"/>
  <c r="P94" i="7"/>
  <c r="Q94" i="7"/>
  <c r="S94" i="7"/>
  <c r="R94" i="7"/>
  <c r="N93" i="7"/>
  <c r="O93" i="7"/>
  <c r="P93" i="7"/>
  <c r="Q93" i="7"/>
  <c r="S93" i="7"/>
  <c r="R93" i="7"/>
  <c r="N92" i="7"/>
  <c r="O92" i="7"/>
  <c r="P92" i="7"/>
  <c r="Q92" i="7"/>
  <c r="S92" i="7"/>
  <c r="R92" i="7"/>
  <c r="N91" i="7"/>
  <c r="O91" i="7"/>
  <c r="P91" i="7"/>
  <c r="Q91" i="7"/>
  <c r="S91" i="7"/>
  <c r="R91" i="7"/>
  <c r="N90" i="7"/>
  <c r="O90" i="7"/>
  <c r="P90" i="7"/>
  <c r="Q90" i="7"/>
  <c r="S90" i="7"/>
  <c r="R90" i="7"/>
  <c r="N89" i="7"/>
  <c r="O89" i="7"/>
  <c r="P89" i="7"/>
  <c r="Q89" i="7"/>
  <c r="S89" i="7"/>
  <c r="R89" i="7"/>
  <c r="N88" i="7"/>
  <c r="O88" i="7"/>
  <c r="P88" i="7"/>
  <c r="Q88" i="7"/>
  <c r="S88" i="7"/>
  <c r="R88" i="7"/>
  <c r="N87" i="7"/>
  <c r="O87" i="7"/>
  <c r="P87" i="7"/>
  <c r="Q87" i="7"/>
  <c r="S87" i="7"/>
  <c r="R87" i="7"/>
  <c r="N86" i="7"/>
  <c r="O86" i="7"/>
  <c r="P86" i="7"/>
  <c r="Q86" i="7"/>
  <c r="S86" i="7"/>
  <c r="R86" i="7"/>
  <c r="N85" i="7"/>
  <c r="O85" i="7"/>
  <c r="P85" i="7"/>
  <c r="Q85" i="7"/>
  <c r="S85" i="7"/>
  <c r="R85" i="7"/>
  <c r="N84" i="7"/>
  <c r="O84" i="7"/>
  <c r="P84" i="7"/>
  <c r="Q84" i="7"/>
  <c r="S84" i="7"/>
  <c r="R84" i="7"/>
  <c r="N83" i="7"/>
  <c r="O83" i="7"/>
  <c r="P83" i="7"/>
  <c r="Q83" i="7"/>
  <c r="S83" i="7"/>
  <c r="R83" i="7"/>
  <c r="N82" i="7"/>
  <c r="O82" i="7"/>
  <c r="P82" i="7"/>
  <c r="Q82" i="7"/>
  <c r="S82" i="7"/>
  <c r="R82" i="7"/>
  <c r="N81" i="7"/>
  <c r="O81" i="7"/>
  <c r="P81" i="7"/>
  <c r="Q81" i="7"/>
  <c r="S81" i="7"/>
  <c r="R81" i="7"/>
  <c r="N80" i="7"/>
  <c r="O80" i="7"/>
  <c r="P80" i="7"/>
  <c r="Q80" i="7"/>
  <c r="S80" i="7"/>
  <c r="R80" i="7"/>
  <c r="N79" i="7"/>
  <c r="O79" i="7"/>
  <c r="P79" i="7"/>
  <c r="Q79" i="7"/>
  <c r="S79" i="7"/>
  <c r="R79" i="7"/>
  <c r="N78" i="7"/>
  <c r="O78" i="7"/>
  <c r="P78" i="7"/>
  <c r="Q78" i="7"/>
  <c r="S78" i="7"/>
  <c r="R78" i="7"/>
  <c r="N77" i="7"/>
  <c r="O77" i="7"/>
  <c r="P77" i="7"/>
  <c r="Q77" i="7"/>
  <c r="S77" i="7"/>
  <c r="R77" i="7"/>
  <c r="N76" i="7"/>
  <c r="O76" i="7"/>
  <c r="P76" i="7"/>
  <c r="Q76" i="7"/>
  <c r="S76" i="7"/>
  <c r="R76" i="7"/>
  <c r="N75" i="7"/>
  <c r="O75" i="7"/>
  <c r="P75" i="7"/>
  <c r="Q75" i="7"/>
  <c r="S75" i="7"/>
  <c r="R75" i="7"/>
  <c r="N74" i="7"/>
  <c r="O74" i="7"/>
  <c r="P74" i="7"/>
  <c r="Q74" i="7"/>
  <c r="S74" i="7"/>
  <c r="R74" i="7"/>
  <c r="N73" i="7"/>
  <c r="O73" i="7"/>
  <c r="P73" i="7"/>
  <c r="Q73" i="7"/>
  <c r="S73" i="7"/>
  <c r="R73" i="7"/>
  <c r="N72" i="7"/>
  <c r="O72" i="7"/>
  <c r="P72" i="7"/>
  <c r="Q72" i="7"/>
  <c r="S72" i="7"/>
  <c r="R72" i="7"/>
  <c r="N71" i="7"/>
  <c r="O71" i="7"/>
  <c r="P71" i="7"/>
  <c r="Q71" i="7"/>
  <c r="S71" i="7"/>
  <c r="R71" i="7"/>
  <c r="N70" i="7"/>
  <c r="O70" i="7"/>
  <c r="P70" i="7"/>
  <c r="Q70" i="7"/>
  <c r="S70" i="7"/>
  <c r="R70" i="7"/>
  <c r="N69" i="7"/>
  <c r="O69" i="7"/>
  <c r="P69" i="7"/>
  <c r="Q69" i="7"/>
  <c r="S69" i="7"/>
  <c r="R69" i="7"/>
  <c r="N68" i="7"/>
  <c r="O68" i="7"/>
  <c r="P68" i="7"/>
  <c r="Q68" i="7"/>
  <c r="S68" i="7"/>
  <c r="R68" i="7"/>
  <c r="N67" i="7"/>
  <c r="O67" i="7"/>
  <c r="P67" i="7"/>
  <c r="Q67" i="7"/>
  <c r="S67" i="7"/>
  <c r="R67" i="7"/>
  <c r="N66" i="7"/>
  <c r="O66" i="7"/>
  <c r="P66" i="7"/>
  <c r="Q66" i="7"/>
  <c r="S66" i="7"/>
  <c r="R66" i="7"/>
  <c r="N65" i="7"/>
  <c r="O65" i="7"/>
  <c r="P65" i="7"/>
  <c r="Q65" i="7"/>
  <c r="S65" i="7"/>
  <c r="R65" i="7"/>
  <c r="N64" i="7"/>
  <c r="O64" i="7"/>
  <c r="P64" i="7"/>
  <c r="Q64" i="7"/>
  <c r="S64" i="7"/>
  <c r="R64" i="7"/>
  <c r="N63" i="7"/>
  <c r="O63" i="7"/>
  <c r="P63" i="7"/>
  <c r="Q63" i="7"/>
  <c r="S63" i="7"/>
  <c r="R63" i="7"/>
  <c r="N62" i="7"/>
  <c r="O62" i="7"/>
  <c r="P62" i="7"/>
  <c r="Q62" i="7"/>
  <c r="S62" i="7"/>
  <c r="R62" i="7"/>
  <c r="N61" i="7"/>
  <c r="O61" i="7"/>
  <c r="P61" i="7"/>
  <c r="Q61" i="7"/>
  <c r="S61" i="7"/>
  <c r="R61" i="7"/>
  <c r="N60" i="7"/>
  <c r="O60" i="7"/>
  <c r="P60" i="7"/>
  <c r="Q60" i="7"/>
  <c r="S60" i="7"/>
  <c r="R60" i="7"/>
  <c r="N59" i="7"/>
  <c r="O59" i="7"/>
  <c r="P59" i="7"/>
  <c r="Q59" i="7"/>
  <c r="S59" i="7"/>
  <c r="R59" i="7"/>
  <c r="N58" i="7"/>
  <c r="O58" i="7"/>
  <c r="P58" i="7"/>
  <c r="Q58" i="7"/>
  <c r="S58" i="7"/>
  <c r="R58" i="7"/>
  <c r="N57" i="7"/>
  <c r="O57" i="7"/>
  <c r="P57" i="7"/>
  <c r="Q57" i="7"/>
  <c r="S57" i="7"/>
  <c r="R57" i="7"/>
  <c r="N56" i="7"/>
  <c r="O56" i="7"/>
  <c r="P56" i="7"/>
  <c r="Q56" i="7"/>
  <c r="S56" i="7"/>
  <c r="R56" i="7"/>
  <c r="N55" i="7"/>
  <c r="O55" i="7"/>
  <c r="P55" i="7"/>
  <c r="Q55" i="7"/>
  <c r="S55" i="7"/>
  <c r="R55" i="7"/>
  <c r="N54" i="7"/>
  <c r="O54" i="7"/>
  <c r="P54" i="7"/>
  <c r="Q54" i="7"/>
  <c r="S54" i="7"/>
  <c r="R54" i="7"/>
  <c r="N53" i="7"/>
  <c r="O53" i="7"/>
  <c r="P53" i="7"/>
  <c r="Q53" i="7"/>
  <c r="S53" i="7"/>
  <c r="R53" i="7"/>
  <c r="N52" i="7"/>
  <c r="O52" i="7"/>
  <c r="P52" i="7"/>
  <c r="Q52" i="7"/>
  <c r="S52" i="7"/>
  <c r="R52" i="7"/>
  <c r="N51" i="7"/>
  <c r="O51" i="7"/>
  <c r="P51" i="7"/>
  <c r="Q51" i="7"/>
  <c r="S51" i="7"/>
  <c r="R51" i="7"/>
  <c r="N50" i="7"/>
  <c r="O50" i="7"/>
  <c r="P50" i="7"/>
  <c r="Q50" i="7"/>
  <c r="S50" i="7"/>
  <c r="R50" i="7"/>
  <c r="N49" i="7"/>
  <c r="O49" i="7"/>
  <c r="P49" i="7"/>
  <c r="Q49" i="7"/>
  <c r="S49" i="7"/>
  <c r="R49" i="7"/>
  <c r="N48" i="7"/>
  <c r="O48" i="7"/>
  <c r="P48" i="7"/>
  <c r="Q48" i="7"/>
  <c r="S48" i="7"/>
  <c r="R48" i="7"/>
  <c r="N47" i="7"/>
  <c r="O47" i="7"/>
  <c r="P47" i="7"/>
  <c r="Q47" i="7"/>
  <c r="S47" i="7"/>
  <c r="R47" i="7"/>
  <c r="N46" i="7"/>
  <c r="O46" i="7"/>
  <c r="P46" i="7"/>
  <c r="Q46" i="7"/>
  <c r="S46" i="7"/>
  <c r="R46" i="7"/>
  <c r="N45" i="7"/>
  <c r="O45" i="7"/>
  <c r="P45" i="7"/>
  <c r="Q45" i="7"/>
  <c r="S45" i="7"/>
  <c r="R45" i="7"/>
  <c r="N44" i="7"/>
  <c r="O44" i="7"/>
  <c r="P44" i="7"/>
  <c r="Q44" i="7"/>
  <c r="S44" i="7"/>
  <c r="R44" i="7"/>
  <c r="N43" i="7"/>
  <c r="O43" i="7"/>
  <c r="P43" i="7"/>
  <c r="Q43" i="7"/>
  <c r="S43" i="7"/>
  <c r="R43" i="7"/>
  <c r="N42" i="7"/>
  <c r="O42" i="7"/>
  <c r="P42" i="7"/>
  <c r="Q42" i="7"/>
  <c r="S42" i="7"/>
  <c r="R42" i="7"/>
  <c r="N41" i="7"/>
  <c r="O41" i="7"/>
  <c r="P41" i="7"/>
  <c r="Q41" i="7"/>
  <c r="S41" i="7"/>
  <c r="R41" i="7"/>
  <c r="N40" i="7"/>
  <c r="O40" i="7"/>
  <c r="P40" i="7"/>
  <c r="Q40" i="7"/>
  <c r="S40" i="7"/>
  <c r="R40" i="7"/>
  <c r="N39" i="7"/>
  <c r="O39" i="7"/>
  <c r="P39" i="7"/>
  <c r="Q39" i="7"/>
  <c r="S39" i="7"/>
  <c r="R39" i="7"/>
  <c r="N38" i="7"/>
  <c r="O38" i="7"/>
  <c r="P38" i="7"/>
  <c r="Q38" i="7"/>
  <c r="S38" i="7"/>
  <c r="R38" i="7"/>
  <c r="N37" i="7"/>
  <c r="O37" i="7"/>
  <c r="P37" i="7"/>
  <c r="Q37" i="7"/>
  <c r="S37" i="7"/>
  <c r="R37" i="7"/>
  <c r="N36" i="7"/>
  <c r="O36" i="7"/>
  <c r="P36" i="7"/>
  <c r="Q36" i="7"/>
  <c r="S36" i="7"/>
  <c r="R36" i="7"/>
  <c r="N35" i="7"/>
  <c r="O35" i="7"/>
  <c r="P35" i="7"/>
  <c r="Q35" i="7"/>
  <c r="S35" i="7"/>
  <c r="R35" i="7"/>
  <c r="N34" i="7"/>
  <c r="O34" i="7"/>
  <c r="P34" i="7"/>
  <c r="Q34" i="7"/>
  <c r="S34" i="7"/>
  <c r="R34" i="7"/>
  <c r="N33" i="7"/>
  <c r="O33" i="7"/>
  <c r="P33" i="7"/>
  <c r="Q33" i="7"/>
  <c r="S33" i="7"/>
  <c r="R33" i="7"/>
  <c r="N32" i="7"/>
  <c r="O32" i="7"/>
  <c r="P32" i="7"/>
  <c r="Q32" i="7"/>
  <c r="S32" i="7"/>
  <c r="R32" i="7"/>
  <c r="N31" i="7"/>
  <c r="O31" i="7"/>
  <c r="P31" i="7"/>
  <c r="Q31" i="7"/>
  <c r="S31" i="7"/>
  <c r="R31" i="7"/>
  <c r="N30" i="7"/>
  <c r="O30" i="7"/>
  <c r="P30" i="7"/>
  <c r="Q30" i="7"/>
  <c r="S30" i="7"/>
  <c r="R30" i="7"/>
  <c r="N29" i="7"/>
  <c r="O29" i="7"/>
  <c r="P29" i="7"/>
  <c r="Q29" i="7"/>
  <c r="S29" i="7"/>
  <c r="R29" i="7"/>
  <c r="N28" i="7"/>
  <c r="O28" i="7"/>
  <c r="P28" i="7"/>
  <c r="Q28" i="7"/>
  <c r="S28" i="7"/>
  <c r="R28" i="7"/>
  <c r="N27" i="7"/>
  <c r="O27" i="7"/>
  <c r="P27" i="7"/>
  <c r="Q27" i="7"/>
  <c r="S27" i="7"/>
  <c r="R27" i="7"/>
  <c r="N26" i="7"/>
  <c r="O26" i="7"/>
  <c r="P26" i="7"/>
  <c r="Q26" i="7"/>
  <c r="S26" i="7"/>
  <c r="R26" i="7"/>
  <c r="N25" i="7"/>
  <c r="O25" i="7"/>
  <c r="P25" i="7"/>
  <c r="Q25" i="7"/>
  <c r="S25" i="7"/>
  <c r="R25" i="7"/>
  <c r="N24" i="7"/>
  <c r="O24" i="7"/>
  <c r="P24" i="7"/>
  <c r="Q24" i="7"/>
  <c r="S24" i="7"/>
  <c r="R24" i="7"/>
  <c r="N23" i="7"/>
  <c r="O23" i="7"/>
  <c r="P23" i="7"/>
  <c r="Q23" i="7"/>
  <c r="S23" i="7"/>
  <c r="R23" i="7"/>
  <c r="N22" i="7"/>
  <c r="O22" i="7"/>
  <c r="P22" i="7"/>
  <c r="Q22" i="7"/>
  <c r="S22" i="7"/>
  <c r="R22" i="7"/>
  <c r="N21" i="7"/>
  <c r="O21" i="7"/>
  <c r="P21" i="7"/>
  <c r="Q21" i="7"/>
  <c r="S21" i="7"/>
  <c r="R21" i="7"/>
  <c r="N20" i="7"/>
  <c r="O20" i="7"/>
  <c r="P20" i="7"/>
  <c r="Q20" i="7"/>
  <c r="S20" i="7"/>
  <c r="R20" i="7"/>
  <c r="N19" i="7"/>
  <c r="O19" i="7"/>
  <c r="P19" i="7"/>
  <c r="Q19" i="7"/>
  <c r="S19" i="7"/>
  <c r="R19" i="7"/>
  <c r="N18" i="7"/>
  <c r="O18" i="7"/>
  <c r="P18" i="7"/>
  <c r="Q18" i="7"/>
  <c r="S18" i="7"/>
  <c r="R18" i="7"/>
  <c r="N17" i="7"/>
  <c r="O17" i="7"/>
  <c r="P17" i="7"/>
  <c r="Q17" i="7"/>
  <c r="S17" i="7"/>
  <c r="R17" i="7"/>
  <c r="N16" i="7"/>
  <c r="O16" i="7"/>
  <c r="P16" i="7"/>
  <c r="Q16" i="7"/>
  <c r="S16" i="7"/>
  <c r="R16" i="7"/>
  <c r="N15" i="7"/>
  <c r="O15" i="7"/>
  <c r="P15" i="7"/>
  <c r="Q15" i="7"/>
  <c r="S15" i="7"/>
  <c r="R15" i="7"/>
  <c r="N14" i="7"/>
  <c r="O14" i="7"/>
  <c r="P14" i="7"/>
  <c r="Q14" i="7"/>
  <c r="S14" i="7"/>
  <c r="R14" i="7"/>
  <c r="N13" i="7"/>
  <c r="O13" i="7"/>
  <c r="P13" i="7"/>
  <c r="Q13" i="7"/>
  <c r="S13" i="7"/>
  <c r="R13" i="7"/>
  <c r="N12" i="7"/>
  <c r="O12" i="7"/>
  <c r="P12" i="7"/>
  <c r="Q12" i="7"/>
  <c r="S12" i="7"/>
  <c r="R12" i="7"/>
  <c r="N11" i="7"/>
  <c r="O11" i="7"/>
  <c r="P11" i="7"/>
  <c r="Q11" i="7"/>
  <c r="S11" i="7"/>
  <c r="R11" i="7"/>
  <c r="N10" i="7"/>
  <c r="O10" i="7"/>
  <c r="P10" i="7"/>
  <c r="Q10" i="7"/>
  <c r="S10" i="7"/>
  <c r="R10" i="7"/>
  <c r="N9" i="7"/>
  <c r="O9" i="7"/>
  <c r="P9" i="7"/>
  <c r="Q9" i="7"/>
  <c r="S9" i="7"/>
  <c r="R9" i="7"/>
  <c r="N8" i="7"/>
  <c r="O8" i="7"/>
  <c r="P8" i="7"/>
  <c r="Q8" i="7"/>
  <c r="S8" i="7"/>
  <c r="R8" i="7"/>
  <c r="N7" i="7"/>
  <c r="O7" i="7"/>
  <c r="P7" i="7"/>
  <c r="Q7" i="7"/>
  <c r="S7" i="7"/>
  <c r="R7" i="7"/>
  <c r="N6" i="7"/>
  <c r="O6" i="7"/>
  <c r="P6" i="7"/>
  <c r="Q6" i="7"/>
  <c r="S6" i="7"/>
  <c r="R6" i="7"/>
  <c r="N5" i="7"/>
  <c r="O5" i="7"/>
  <c r="P5" i="7"/>
  <c r="Q5" i="7"/>
  <c r="S5" i="7"/>
  <c r="R5" i="7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N9" i="2"/>
  <c r="M9" i="2"/>
  <c r="L9" i="2"/>
  <c r="M3" i="2"/>
  <c r="M2" i="2"/>
  <c r="N105" i="6"/>
  <c r="O105" i="6"/>
  <c r="P105" i="6"/>
  <c r="Q105" i="6"/>
  <c r="S105" i="6"/>
  <c r="R105" i="6"/>
  <c r="N104" i="6"/>
  <c r="O104" i="6"/>
  <c r="P104" i="6"/>
  <c r="Q104" i="6"/>
  <c r="S104" i="6"/>
  <c r="R104" i="6"/>
  <c r="N103" i="6"/>
  <c r="O103" i="6"/>
  <c r="P103" i="6"/>
  <c r="Q103" i="6"/>
  <c r="S103" i="6"/>
  <c r="R103" i="6"/>
  <c r="N102" i="6"/>
  <c r="O102" i="6"/>
  <c r="P102" i="6"/>
  <c r="Q102" i="6"/>
  <c r="S102" i="6"/>
  <c r="R102" i="6"/>
  <c r="N101" i="6"/>
  <c r="O101" i="6"/>
  <c r="P101" i="6"/>
  <c r="Q101" i="6"/>
  <c r="S101" i="6"/>
  <c r="R101" i="6"/>
  <c r="N100" i="6"/>
  <c r="O100" i="6"/>
  <c r="P100" i="6"/>
  <c r="Q100" i="6"/>
  <c r="S100" i="6"/>
  <c r="R100" i="6"/>
  <c r="N99" i="6"/>
  <c r="O99" i="6"/>
  <c r="P99" i="6"/>
  <c r="Q99" i="6"/>
  <c r="S99" i="6"/>
  <c r="R99" i="6"/>
  <c r="N98" i="6"/>
  <c r="O98" i="6"/>
  <c r="P98" i="6"/>
  <c r="Q98" i="6"/>
  <c r="S98" i="6"/>
  <c r="R98" i="6"/>
  <c r="N97" i="6"/>
  <c r="O97" i="6"/>
  <c r="P97" i="6"/>
  <c r="Q97" i="6"/>
  <c r="S97" i="6"/>
  <c r="R97" i="6"/>
  <c r="N96" i="6"/>
  <c r="O96" i="6"/>
  <c r="P96" i="6"/>
  <c r="Q96" i="6"/>
  <c r="S96" i="6"/>
  <c r="R96" i="6"/>
  <c r="N95" i="6"/>
  <c r="O95" i="6"/>
  <c r="P95" i="6"/>
  <c r="Q95" i="6"/>
  <c r="S95" i="6"/>
  <c r="R95" i="6"/>
  <c r="N94" i="6"/>
  <c r="O94" i="6"/>
  <c r="P94" i="6"/>
  <c r="Q94" i="6"/>
  <c r="S94" i="6"/>
  <c r="R94" i="6"/>
  <c r="N93" i="6"/>
  <c r="O93" i="6"/>
  <c r="P93" i="6"/>
  <c r="Q93" i="6"/>
  <c r="S93" i="6"/>
  <c r="R93" i="6"/>
  <c r="N92" i="6"/>
  <c r="O92" i="6"/>
  <c r="P92" i="6"/>
  <c r="Q92" i="6"/>
  <c r="S92" i="6"/>
  <c r="R92" i="6"/>
  <c r="N91" i="6"/>
  <c r="O91" i="6"/>
  <c r="P91" i="6"/>
  <c r="Q91" i="6"/>
  <c r="S91" i="6"/>
  <c r="R91" i="6"/>
  <c r="N90" i="6"/>
  <c r="O90" i="6"/>
  <c r="P90" i="6"/>
  <c r="Q90" i="6"/>
  <c r="S90" i="6"/>
  <c r="R90" i="6"/>
  <c r="N89" i="6"/>
  <c r="O89" i="6"/>
  <c r="P89" i="6"/>
  <c r="Q89" i="6"/>
  <c r="S89" i="6"/>
  <c r="R89" i="6"/>
  <c r="N88" i="6"/>
  <c r="O88" i="6"/>
  <c r="P88" i="6"/>
  <c r="Q88" i="6"/>
  <c r="S88" i="6"/>
  <c r="R88" i="6"/>
  <c r="N87" i="6"/>
  <c r="O87" i="6"/>
  <c r="P87" i="6"/>
  <c r="Q87" i="6"/>
  <c r="S87" i="6"/>
  <c r="R87" i="6"/>
  <c r="N86" i="6"/>
  <c r="O86" i="6"/>
  <c r="P86" i="6"/>
  <c r="Q86" i="6"/>
  <c r="S86" i="6"/>
  <c r="R86" i="6"/>
  <c r="N85" i="6"/>
  <c r="O85" i="6"/>
  <c r="P85" i="6"/>
  <c r="Q85" i="6"/>
  <c r="S85" i="6"/>
  <c r="R85" i="6"/>
  <c r="N84" i="6"/>
  <c r="O84" i="6"/>
  <c r="P84" i="6"/>
  <c r="Q84" i="6"/>
  <c r="S84" i="6"/>
  <c r="R84" i="6"/>
  <c r="N83" i="6"/>
  <c r="O83" i="6"/>
  <c r="P83" i="6"/>
  <c r="Q83" i="6"/>
  <c r="S83" i="6"/>
  <c r="R83" i="6"/>
  <c r="N82" i="6"/>
  <c r="O82" i="6"/>
  <c r="P82" i="6"/>
  <c r="Q82" i="6"/>
  <c r="S82" i="6"/>
  <c r="R82" i="6"/>
  <c r="N81" i="6"/>
  <c r="O81" i="6"/>
  <c r="P81" i="6"/>
  <c r="Q81" i="6"/>
  <c r="S81" i="6"/>
  <c r="R81" i="6"/>
  <c r="N80" i="6"/>
  <c r="O80" i="6"/>
  <c r="P80" i="6"/>
  <c r="Q80" i="6"/>
  <c r="S80" i="6"/>
  <c r="R80" i="6"/>
  <c r="N79" i="6"/>
  <c r="O79" i="6"/>
  <c r="P79" i="6"/>
  <c r="Q79" i="6"/>
  <c r="S79" i="6"/>
  <c r="R79" i="6"/>
  <c r="N78" i="6"/>
  <c r="O78" i="6"/>
  <c r="P78" i="6"/>
  <c r="Q78" i="6"/>
  <c r="S78" i="6"/>
  <c r="R78" i="6"/>
  <c r="N77" i="6"/>
  <c r="O77" i="6"/>
  <c r="P77" i="6"/>
  <c r="Q77" i="6"/>
  <c r="S77" i="6"/>
  <c r="R77" i="6"/>
  <c r="N76" i="6"/>
  <c r="O76" i="6"/>
  <c r="P76" i="6"/>
  <c r="Q76" i="6"/>
  <c r="S76" i="6"/>
  <c r="R76" i="6"/>
  <c r="N75" i="6"/>
  <c r="O75" i="6"/>
  <c r="P75" i="6"/>
  <c r="Q75" i="6"/>
  <c r="S75" i="6"/>
  <c r="R75" i="6"/>
  <c r="N74" i="6"/>
  <c r="O74" i="6"/>
  <c r="P74" i="6"/>
  <c r="Q74" i="6"/>
  <c r="S74" i="6"/>
  <c r="R74" i="6"/>
  <c r="N73" i="6"/>
  <c r="O73" i="6"/>
  <c r="P73" i="6"/>
  <c r="Q73" i="6"/>
  <c r="S73" i="6"/>
  <c r="R73" i="6"/>
  <c r="N72" i="6"/>
  <c r="O72" i="6"/>
  <c r="P72" i="6"/>
  <c r="Q72" i="6"/>
  <c r="S72" i="6"/>
  <c r="R72" i="6"/>
  <c r="N71" i="6"/>
  <c r="O71" i="6"/>
  <c r="P71" i="6"/>
  <c r="Q71" i="6"/>
  <c r="S71" i="6"/>
  <c r="R71" i="6"/>
  <c r="N70" i="6"/>
  <c r="O70" i="6"/>
  <c r="P70" i="6"/>
  <c r="Q70" i="6"/>
  <c r="S70" i="6"/>
  <c r="R70" i="6"/>
  <c r="N69" i="6"/>
  <c r="O69" i="6"/>
  <c r="P69" i="6"/>
  <c r="Q69" i="6"/>
  <c r="S69" i="6"/>
  <c r="R69" i="6"/>
  <c r="N68" i="6"/>
  <c r="O68" i="6"/>
  <c r="P68" i="6"/>
  <c r="Q68" i="6"/>
  <c r="S68" i="6"/>
  <c r="R68" i="6"/>
  <c r="N67" i="6"/>
  <c r="O67" i="6"/>
  <c r="P67" i="6"/>
  <c r="Q67" i="6"/>
  <c r="S67" i="6"/>
  <c r="R67" i="6"/>
  <c r="N66" i="6"/>
  <c r="O66" i="6"/>
  <c r="P66" i="6"/>
  <c r="Q66" i="6"/>
  <c r="S66" i="6"/>
  <c r="R66" i="6"/>
  <c r="N65" i="6"/>
  <c r="O65" i="6"/>
  <c r="P65" i="6"/>
  <c r="Q65" i="6"/>
  <c r="S65" i="6"/>
  <c r="R65" i="6"/>
  <c r="N64" i="6"/>
  <c r="O64" i="6"/>
  <c r="P64" i="6"/>
  <c r="Q64" i="6"/>
  <c r="S64" i="6"/>
  <c r="R64" i="6"/>
  <c r="N63" i="6"/>
  <c r="O63" i="6"/>
  <c r="P63" i="6"/>
  <c r="Q63" i="6"/>
  <c r="S63" i="6"/>
  <c r="R63" i="6"/>
  <c r="N62" i="6"/>
  <c r="O62" i="6"/>
  <c r="P62" i="6"/>
  <c r="Q62" i="6"/>
  <c r="S62" i="6"/>
  <c r="R62" i="6"/>
  <c r="N61" i="6"/>
  <c r="O61" i="6"/>
  <c r="P61" i="6"/>
  <c r="Q61" i="6"/>
  <c r="S61" i="6"/>
  <c r="R61" i="6"/>
  <c r="N60" i="6"/>
  <c r="O60" i="6"/>
  <c r="P60" i="6"/>
  <c r="Q60" i="6"/>
  <c r="S60" i="6"/>
  <c r="R60" i="6"/>
  <c r="N59" i="6"/>
  <c r="O59" i="6"/>
  <c r="P59" i="6"/>
  <c r="Q59" i="6"/>
  <c r="S59" i="6"/>
  <c r="R59" i="6"/>
  <c r="N58" i="6"/>
  <c r="O58" i="6"/>
  <c r="P58" i="6"/>
  <c r="Q58" i="6"/>
  <c r="S58" i="6"/>
  <c r="R58" i="6"/>
  <c r="N57" i="6"/>
  <c r="O57" i="6"/>
  <c r="P57" i="6"/>
  <c r="Q57" i="6"/>
  <c r="S57" i="6"/>
  <c r="R57" i="6"/>
  <c r="N56" i="6"/>
  <c r="O56" i="6"/>
  <c r="P56" i="6"/>
  <c r="Q56" i="6"/>
  <c r="S56" i="6"/>
  <c r="R56" i="6"/>
  <c r="N55" i="6"/>
  <c r="O55" i="6"/>
  <c r="P55" i="6"/>
  <c r="Q55" i="6"/>
  <c r="S55" i="6"/>
  <c r="R55" i="6"/>
  <c r="N54" i="6"/>
  <c r="O54" i="6"/>
  <c r="P54" i="6"/>
  <c r="Q54" i="6"/>
  <c r="S54" i="6"/>
  <c r="R54" i="6"/>
  <c r="N53" i="6"/>
  <c r="O53" i="6"/>
  <c r="P53" i="6"/>
  <c r="Q53" i="6"/>
  <c r="S53" i="6"/>
  <c r="R53" i="6"/>
  <c r="N52" i="6"/>
  <c r="O52" i="6"/>
  <c r="P52" i="6"/>
  <c r="Q52" i="6"/>
  <c r="S52" i="6"/>
  <c r="R52" i="6"/>
  <c r="N51" i="6"/>
  <c r="O51" i="6"/>
  <c r="P51" i="6"/>
  <c r="Q51" i="6"/>
  <c r="S51" i="6"/>
  <c r="R51" i="6"/>
  <c r="N50" i="6"/>
  <c r="O50" i="6"/>
  <c r="P50" i="6"/>
  <c r="Q50" i="6"/>
  <c r="S50" i="6"/>
  <c r="R50" i="6"/>
  <c r="N49" i="6"/>
  <c r="O49" i="6"/>
  <c r="P49" i="6"/>
  <c r="Q49" i="6"/>
  <c r="S49" i="6"/>
  <c r="R49" i="6"/>
  <c r="N48" i="6"/>
  <c r="O48" i="6"/>
  <c r="P48" i="6"/>
  <c r="Q48" i="6"/>
  <c r="S48" i="6"/>
  <c r="R48" i="6"/>
  <c r="N47" i="6"/>
  <c r="O47" i="6"/>
  <c r="P47" i="6"/>
  <c r="Q47" i="6"/>
  <c r="S47" i="6"/>
  <c r="R47" i="6"/>
  <c r="N46" i="6"/>
  <c r="O46" i="6"/>
  <c r="P46" i="6"/>
  <c r="Q46" i="6"/>
  <c r="S46" i="6"/>
  <c r="R46" i="6"/>
  <c r="N45" i="6"/>
  <c r="O45" i="6"/>
  <c r="P45" i="6"/>
  <c r="Q45" i="6"/>
  <c r="S45" i="6"/>
  <c r="R45" i="6"/>
  <c r="N44" i="6"/>
  <c r="O44" i="6"/>
  <c r="P44" i="6"/>
  <c r="Q44" i="6"/>
  <c r="S44" i="6"/>
  <c r="R44" i="6"/>
  <c r="N43" i="6"/>
  <c r="O43" i="6"/>
  <c r="P43" i="6"/>
  <c r="Q43" i="6"/>
  <c r="S43" i="6"/>
  <c r="R43" i="6"/>
  <c r="N42" i="6"/>
  <c r="O42" i="6"/>
  <c r="P42" i="6"/>
  <c r="Q42" i="6"/>
  <c r="S42" i="6"/>
  <c r="R42" i="6"/>
  <c r="N41" i="6"/>
  <c r="O41" i="6"/>
  <c r="P41" i="6"/>
  <c r="Q41" i="6"/>
  <c r="S41" i="6"/>
  <c r="R41" i="6"/>
  <c r="N40" i="6"/>
  <c r="O40" i="6"/>
  <c r="P40" i="6"/>
  <c r="Q40" i="6"/>
  <c r="S40" i="6"/>
  <c r="R40" i="6"/>
  <c r="N39" i="6"/>
  <c r="O39" i="6"/>
  <c r="P39" i="6"/>
  <c r="Q39" i="6"/>
  <c r="S39" i="6"/>
  <c r="R39" i="6"/>
  <c r="N38" i="6"/>
  <c r="O38" i="6"/>
  <c r="P38" i="6"/>
  <c r="Q38" i="6"/>
  <c r="S38" i="6"/>
  <c r="R38" i="6"/>
  <c r="N37" i="6"/>
  <c r="O37" i="6"/>
  <c r="P37" i="6"/>
  <c r="Q37" i="6"/>
  <c r="S37" i="6"/>
  <c r="R37" i="6"/>
  <c r="N36" i="6"/>
  <c r="O36" i="6"/>
  <c r="P36" i="6"/>
  <c r="Q36" i="6"/>
  <c r="S36" i="6"/>
  <c r="R36" i="6"/>
  <c r="N35" i="6"/>
  <c r="O35" i="6"/>
  <c r="P35" i="6"/>
  <c r="Q35" i="6"/>
  <c r="S35" i="6"/>
  <c r="R35" i="6"/>
  <c r="N34" i="6"/>
  <c r="O34" i="6"/>
  <c r="P34" i="6"/>
  <c r="Q34" i="6"/>
  <c r="S34" i="6"/>
  <c r="R34" i="6"/>
  <c r="N33" i="6"/>
  <c r="O33" i="6"/>
  <c r="P33" i="6"/>
  <c r="Q33" i="6"/>
  <c r="S33" i="6"/>
  <c r="R33" i="6"/>
  <c r="N32" i="6"/>
  <c r="O32" i="6"/>
  <c r="P32" i="6"/>
  <c r="Q32" i="6"/>
  <c r="S32" i="6"/>
  <c r="R32" i="6"/>
  <c r="N31" i="6"/>
  <c r="O31" i="6"/>
  <c r="P31" i="6"/>
  <c r="Q31" i="6"/>
  <c r="S31" i="6"/>
  <c r="R31" i="6"/>
  <c r="N30" i="6"/>
  <c r="O30" i="6"/>
  <c r="P30" i="6"/>
  <c r="Q30" i="6"/>
  <c r="S30" i="6"/>
  <c r="R30" i="6"/>
  <c r="N29" i="6"/>
  <c r="O29" i="6"/>
  <c r="P29" i="6"/>
  <c r="Q29" i="6"/>
  <c r="S29" i="6"/>
  <c r="R29" i="6"/>
  <c r="N28" i="6"/>
  <c r="O28" i="6"/>
  <c r="P28" i="6"/>
  <c r="Q28" i="6"/>
  <c r="S28" i="6"/>
  <c r="R28" i="6"/>
  <c r="N27" i="6"/>
  <c r="O27" i="6"/>
  <c r="P27" i="6"/>
  <c r="Q27" i="6"/>
  <c r="S27" i="6"/>
  <c r="R27" i="6"/>
  <c r="N26" i="6"/>
  <c r="O26" i="6"/>
  <c r="P26" i="6"/>
  <c r="Q26" i="6"/>
  <c r="S26" i="6"/>
  <c r="R26" i="6"/>
  <c r="N25" i="6"/>
  <c r="O25" i="6"/>
  <c r="P25" i="6"/>
  <c r="Q25" i="6"/>
  <c r="S25" i="6"/>
  <c r="R25" i="6"/>
  <c r="N24" i="6"/>
  <c r="O24" i="6"/>
  <c r="P24" i="6"/>
  <c r="Q24" i="6"/>
  <c r="S24" i="6"/>
  <c r="R24" i="6"/>
  <c r="N23" i="6"/>
  <c r="O23" i="6"/>
  <c r="P23" i="6"/>
  <c r="Q23" i="6"/>
  <c r="S23" i="6"/>
  <c r="R23" i="6"/>
  <c r="N22" i="6"/>
  <c r="O22" i="6"/>
  <c r="P22" i="6"/>
  <c r="Q22" i="6"/>
  <c r="S22" i="6"/>
  <c r="R22" i="6"/>
  <c r="N21" i="6"/>
  <c r="O21" i="6"/>
  <c r="P21" i="6"/>
  <c r="Q21" i="6"/>
  <c r="S21" i="6"/>
  <c r="R21" i="6"/>
  <c r="N20" i="6"/>
  <c r="O20" i="6"/>
  <c r="P20" i="6"/>
  <c r="Q20" i="6"/>
  <c r="S20" i="6"/>
  <c r="R20" i="6"/>
  <c r="N19" i="6"/>
  <c r="O19" i="6"/>
  <c r="P19" i="6"/>
  <c r="Q19" i="6"/>
  <c r="S19" i="6"/>
  <c r="R19" i="6"/>
  <c r="N18" i="6"/>
  <c r="O18" i="6"/>
  <c r="P18" i="6"/>
  <c r="Q18" i="6"/>
  <c r="S18" i="6"/>
  <c r="R18" i="6"/>
  <c r="N17" i="6"/>
  <c r="O17" i="6"/>
  <c r="P17" i="6"/>
  <c r="Q17" i="6"/>
  <c r="S17" i="6"/>
  <c r="R17" i="6"/>
  <c r="N16" i="6"/>
  <c r="O16" i="6"/>
  <c r="P16" i="6"/>
  <c r="Q16" i="6"/>
  <c r="S16" i="6"/>
  <c r="R16" i="6"/>
  <c r="N15" i="6"/>
  <c r="O15" i="6"/>
  <c r="P15" i="6"/>
  <c r="Q15" i="6"/>
  <c r="S15" i="6"/>
  <c r="R15" i="6"/>
  <c r="N14" i="6"/>
  <c r="O14" i="6"/>
  <c r="P14" i="6"/>
  <c r="Q14" i="6"/>
  <c r="S14" i="6"/>
  <c r="R14" i="6"/>
  <c r="N13" i="6"/>
  <c r="O13" i="6"/>
  <c r="P13" i="6"/>
  <c r="Q13" i="6"/>
  <c r="S13" i="6"/>
  <c r="R13" i="6"/>
  <c r="N12" i="6"/>
  <c r="O12" i="6"/>
  <c r="P12" i="6"/>
  <c r="Q12" i="6"/>
  <c r="S12" i="6"/>
  <c r="R12" i="6"/>
  <c r="N11" i="6"/>
  <c r="O11" i="6"/>
  <c r="P11" i="6"/>
  <c r="Q11" i="6"/>
  <c r="S11" i="6"/>
  <c r="R11" i="6"/>
  <c r="N10" i="6"/>
  <c r="O10" i="6"/>
  <c r="P10" i="6"/>
  <c r="Q10" i="6"/>
  <c r="S10" i="6"/>
  <c r="R10" i="6"/>
  <c r="N9" i="6"/>
  <c r="O9" i="6"/>
  <c r="P9" i="6"/>
  <c r="Q9" i="6"/>
  <c r="S9" i="6"/>
  <c r="R9" i="6"/>
  <c r="N8" i="6"/>
  <c r="O8" i="6"/>
  <c r="P8" i="6"/>
  <c r="Q8" i="6"/>
  <c r="S8" i="6"/>
  <c r="R8" i="6"/>
  <c r="N7" i="6"/>
  <c r="O7" i="6"/>
  <c r="P7" i="6"/>
  <c r="Q7" i="6"/>
  <c r="S7" i="6"/>
  <c r="R7" i="6"/>
  <c r="N6" i="6"/>
  <c r="O6" i="6"/>
  <c r="P6" i="6"/>
  <c r="Q6" i="6"/>
  <c r="S6" i="6"/>
  <c r="R6" i="6"/>
  <c r="N5" i="6"/>
  <c r="O5" i="6"/>
  <c r="P5" i="6"/>
  <c r="Q5" i="6"/>
  <c r="S5" i="6"/>
  <c r="R5" i="6"/>
  <c r="N105" i="5"/>
  <c r="O105" i="5"/>
  <c r="P105" i="5"/>
  <c r="Q105" i="5"/>
  <c r="S105" i="5"/>
  <c r="R105" i="5"/>
  <c r="N104" i="5"/>
  <c r="O104" i="5"/>
  <c r="P104" i="5"/>
  <c r="Q104" i="5"/>
  <c r="S104" i="5"/>
  <c r="R104" i="5"/>
  <c r="N103" i="5"/>
  <c r="O103" i="5"/>
  <c r="P103" i="5"/>
  <c r="Q103" i="5"/>
  <c r="S103" i="5"/>
  <c r="R103" i="5"/>
  <c r="N102" i="5"/>
  <c r="O102" i="5"/>
  <c r="P102" i="5"/>
  <c r="Q102" i="5"/>
  <c r="S102" i="5"/>
  <c r="R102" i="5"/>
  <c r="N101" i="5"/>
  <c r="O101" i="5"/>
  <c r="P101" i="5"/>
  <c r="Q101" i="5"/>
  <c r="S101" i="5"/>
  <c r="R101" i="5"/>
  <c r="N100" i="5"/>
  <c r="O100" i="5"/>
  <c r="P100" i="5"/>
  <c r="Q100" i="5"/>
  <c r="S100" i="5"/>
  <c r="R100" i="5"/>
  <c r="N99" i="5"/>
  <c r="O99" i="5"/>
  <c r="P99" i="5"/>
  <c r="Q99" i="5"/>
  <c r="S99" i="5"/>
  <c r="R99" i="5"/>
  <c r="N98" i="5"/>
  <c r="O98" i="5"/>
  <c r="P98" i="5"/>
  <c r="Q98" i="5"/>
  <c r="S98" i="5"/>
  <c r="R98" i="5"/>
  <c r="N97" i="5"/>
  <c r="O97" i="5"/>
  <c r="P97" i="5"/>
  <c r="Q97" i="5"/>
  <c r="S97" i="5"/>
  <c r="R97" i="5"/>
  <c r="N96" i="5"/>
  <c r="O96" i="5"/>
  <c r="P96" i="5"/>
  <c r="Q96" i="5"/>
  <c r="S96" i="5"/>
  <c r="R96" i="5"/>
  <c r="N95" i="5"/>
  <c r="O95" i="5"/>
  <c r="P95" i="5"/>
  <c r="Q95" i="5"/>
  <c r="S95" i="5"/>
  <c r="R95" i="5"/>
  <c r="N94" i="5"/>
  <c r="O94" i="5"/>
  <c r="P94" i="5"/>
  <c r="Q94" i="5"/>
  <c r="S94" i="5"/>
  <c r="R94" i="5"/>
  <c r="N93" i="5"/>
  <c r="O93" i="5"/>
  <c r="P93" i="5"/>
  <c r="Q93" i="5"/>
  <c r="S93" i="5"/>
  <c r="R93" i="5"/>
  <c r="N92" i="5"/>
  <c r="O92" i="5"/>
  <c r="P92" i="5"/>
  <c r="Q92" i="5"/>
  <c r="S92" i="5"/>
  <c r="R92" i="5"/>
  <c r="N91" i="5"/>
  <c r="O91" i="5"/>
  <c r="P91" i="5"/>
  <c r="Q91" i="5"/>
  <c r="S91" i="5"/>
  <c r="R91" i="5"/>
  <c r="N90" i="5"/>
  <c r="O90" i="5"/>
  <c r="P90" i="5"/>
  <c r="Q90" i="5"/>
  <c r="S90" i="5"/>
  <c r="R90" i="5"/>
  <c r="N89" i="5"/>
  <c r="O89" i="5"/>
  <c r="P89" i="5"/>
  <c r="Q89" i="5"/>
  <c r="S89" i="5"/>
  <c r="R89" i="5"/>
  <c r="N88" i="5"/>
  <c r="O88" i="5"/>
  <c r="P88" i="5"/>
  <c r="Q88" i="5"/>
  <c r="S88" i="5"/>
  <c r="R88" i="5"/>
  <c r="N87" i="5"/>
  <c r="O87" i="5"/>
  <c r="P87" i="5"/>
  <c r="Q87" i="5"/>
  <c r="S87" i="5"/>
  <c r="R87" i="5"/>
  <c r="N86" i="5"/>
  <c r="O86" i="5"/>
  <c r="P86" i="5"/>
  <c r="Q86" i="5"/>
  <c r="S86" i="5"/>
  <c r="R86" i="5"/>
  <c r="N85" i="5"/>
  <c r="O85" i="5"/>
  <c r="P85" i="5"/>
  <c r="Q85" i="5"/>
  <c r="S85" i="5"/>
  <c r="R85" i="5"/>
  <c r="N84" i="5"/>
  <c r="O84" i="5"/>
  <c r="P84" i="5"/>
  <c r="Q84" i="5"/>
  <c r="S84" i="5"/>
  <c r="R84" i="5"/>
  <c r="N83" i="5"/>
  <c r="O83" i="5"/>
  <c r="P83" i="5"/>
  <c r="Q83" i="5"/>
  <c r="S83" i="5"/>
  <c r="R83" i="5"/>
  <c r="N82" i="5"/>
  <c r="O82" i="5"/>
  <c r="P82" i="5"/>
  <c r="Q82" i="5"/>
  <c r="S82" i="5"/>
  <c r="R82" i="5"/>
  <c r="N81" i="5"/>
  <c r="O81" i="5"/>
  <c r="P81" i="5"/>
  <c r="Q81" i="5"/>
  <c r="S81" i="5"/>
  <c r="R81" i="5"/>
  <c r="N80" i="5"/>
  <c r="O80" i="5"/>
  <c r="P80" i="5"/>
  <c r="Q80" i="5"/>
  <c r="S80" i="5"/>
  <c r="R80" i="5"/>
  <c r="N79" i="5"/>
  <c r="O79" i="5"/>
  <c r="P79" i="5"/>
  <c r="Q79" i="5"/>
  <c r="S79" i="5"/>
  <c r="R79" i="5"/>
  <c r="N78" i="5"/>
  <c r="O78" i="5"/>
  <c r="P78" i="5"/>
  <c r="Q78" i="5"/>
  <c r="S78" i="5"/>
  <c r="R78" i="5"/>
  <c r="N77" i="5"/>
  <c r="O77" i="5"/>
  <c r="P77" i="5"/>
  <c r="Q77" i="5"/>
  <c r="S77" i="5"/>
  <c r="R77" i="5"/>
  <c r="N76" i="5"/>
  <c r="O76" i="5"/>
  <c r="P76" i="5"/>
  <c r="Q76" i="5"/>
  <c r="S76" i="5"/>
  <c r="R76" i="5"/>
  <c r="N75" i="5"/>
  <c r="O75" i="5"/>
  <c r="P75" i="5"/>
  <c r="Q75" i="5"/>
  <c r="S75" i="5"/>
  <c r="R75" i="5"/>
  <c r="N74" i="5"/>
  <c r="O74" i="5"/>
  <c r="P74" i="5"/>
  <c r="Q74" i="5"/>
  <c r="S74" i="5"/>
  <c r="R74" i="5"/>
  <c r="N73" i="5"/>
  <c r="O73" i="5"/>
  <c r="P73" i="5"/>
  <c r="Q73" i="5"/>
  <c r="S73" i="5"/>
  <c r="R73" i="5"/>
  <c r="N72" i="5"/>
  <c r="O72" i="5"/>
  <c r="P72" i="5"/>
  <c r="Q72" i="5"/>
  <c r="S72" i="5"/>
  <c r="R72" i="5"/>
  <c r="N71" i="5"/>
  <c r="O71" i="5"/>
  <c r="P71" i="5"/>
  <c r="Q71" i="5"/>
  <c r="S71" i="5"/>
  <c r="R71" i="5"/>
  <c r="N70" i="5"/>
  <c r="O70" i="5"/>
  <c r="P70" i="5"/>
  <c r="Q70" i="5"/>
  <c r="S70" i="5"/>
  <c r="R70" i="5"/>
  <c r="N69" i="5"/>
  <c r="O69" i="5"/>
  <c r="P69" i="5"/>
  <c r="Q69" i="5"/>
  <c r="S69" i="5"/>
  <c r="R69" i="5"/>
  <c r="N68" i="5"/>
  <c r="O68" i="5"/>
  <c r="P68" i="5"/>
  <c r="Q68" i="5"/>
  <c r="S68" i="5"/>
  <c r="R68" i="5"/>
  <c r="N67" i="5"/>
  <c r="O67" i="5"/>
  <c r="P67" i="5"/>
  <c r="Q67" i="5"/>
  <c r="S67" i="5"/>
  <c r="R67" i="5"/>
  <c r="N66" i="5"/>
  <c r="O66" i="5"/>
  <c r="P66" i="5"/>
  <c r="Q66" i="5"/>
  <c r="S66" i="5"/>
  <c r="R66" i="5"/>
  <c r="N65" i="5"/>
  <c r="O65" i="5"/>
  <c r="P65" i="5"/>
  <c r="Q65" i="5"/>
  <c r="S65" i="5"/>
  <c r="R65" i="5"/>
  <c r="N64" i="5"/>
  <c r="O64" i="5"/>
  <c r="P64" i="5"/>
  <c r="Q64" i="5"/>
  <c r="S64" i="5"/>
  <c r="R64" i="5"/>
  <c r="N63" i="5"/>
  <c r="O63" i="5"/>
  <c r="P63" i="5"/>
  <c r="Q63" i="5"/>
  <c r="S63" i="5"/>
  <c r="R63" i="5"/>
  <c r="N62" i="5"/>
  <c r="O62" i="5"/>
  <c r="P62" i="5"/>
  <c r="Q62" i="5"/>
  <c r="S62" i="5"/>
  <c r="R62" i="5"/>
  <c r="N61" i="5"/>
  <c r="O61" i="5"/>
  <c r="P61" i="5"/>
  <c r="Q61" i="5"/>
  <c r="S61" i="5"/>
  <c r="R61" i="5"/>
  <c r="N60" i="5"/>
  <c r="O60" i="5"/>
  <c r="P60" i="5"/>
  <c r="Q60" i="5"/>
  <c r="S60" i="5"/>
  <c r="R60" i="5"/>
  <c r="N59" i="5"/>
  <c r="O59" i="5"/>
  <c r="P59" i="5"/>
  <c r="Q59" i="5"/>
  <c r="S59" i="5"/>
  <c r="R59" i="5"/>
  <c r="N58" i="5"/>
  <c r="O58" i="5"/>
  <c r="P58" i="5"/>
  <c r="Q58" i="5"/>
  <c r="S58" i="5"/>
  <c r="R58" i="5"/>
  <c r="N57" i="5"/>
  <c r="O57" i="5"/>
  <c r="P57" i="5"/>
  <c r="Q57" i="5"/>
  <c r="S57" i="5"/>
  <c r="R57" i="5"/>
  <c r="N56" i="5"/>
  <c r="O56" i="5"/>
  <c r="P56" i="5"/>
  <c r="Q56" i="5"/>
  <c r="S56" i="5"/>
  <c r="R56" i="5"/>
  <c r="N55" i="5"/>
  <c r="O55" i="5"/>
  <c r="P55" i="5"/>
  <c r="Q55" i="5"/>
  <c r="S55" i="5"/>
  <c r="R55" i="5"/>
  <c r="N54" i="5"/>
  <c r="O54" i="5"/>
  <c r="P54" i="5"/>
  <c r="Q54" i="5"/>
  <c r="S54" i="5"/>
  <c r="R54" i="5"/>
  <c r="N53" i="5"/>
  <c r="O53" i="5"/>
  <c r="P53" i="5"/>
  <c r="Q53" i="5"/>
  <c r="S53" i="5"/>
  <c r="R53" i="5"/>
  <c r="N52" i="5"/>
  <c r="O52" i="5"/>
  <c r="P52" i="5"/>
  <c r="Q52" i="5"/>
  <c r="S52" i="5"/>
  <c r="R52" i="5"/>
  <c r="N51" i="5"/>
  <c r="O51" i="5"/>
  <c r="P51" i="5"/>
  <c r="Q51" i="5"/>
  <c r="S51" i="5"/>
  <c r="R51" i="5"/>
  <c r="N50" i="5"/>
  <c r="O50" i="5"/>
  <c r="P50" i="5"/>
  <c r="Q50" i="5"/>
  <c r="S50" i="5"/>
  <c r="R50" i="5"/>
  <c r="N49" i="5"/>
  <c r="O49" i="5"/>
  <c r="P49" i="5"/>
  <c r="Q49" i="5"/>
  <c r="S49" i="5"/>
  <c r="R49" i="5"/>
  <c r="N48" i="5"/>
  <c r="O48" i="5"/>
  <c r="P48" i="5"/>
  <c r="Q48" i="5"/>
  <c r="S48" i="5"/>
  <c r="R48" i="5"/>
  <c r="N47" i="5"/>
  <c r="O47" i="5"/>
  <c r="P47" i="5"/>
  <c r="Q47" i="5"/>
  <c r="S47" i="5"/>
  <c r="R47" i="5"/>
  <c r="N46" i="5"/>
  <c r="O46" i="5"/>
  <c r="P46" i="5"/>
  <c r="Q46" i="5"/>
  <c r="S46" i="5"/>
  <c r="R46" i="5"/>
  <c r="N45" i="5"/>
  <c r="O45" i="5"/>
  <c r="P45" i="5"/>
  <c r="Q45" i="5"/>
  <c r="S45" i="5"/>
  <c r="R45" i="5"/>
  <c r="N44" i="5"/>
  <c r="O44" i="5"/>
  <c r="P44" i="5"/>
  <c r="Q44" i="5"/>
  <c r="S44" i="5"/>
  <c r="R44" i="5"/>
  <c r="N43" i="5"/>
  <c r="O43" i="5"/>
  <c r="P43" i="5"/>
  <c r="Q43" i="5"/>
  <c r="S43" i="5"/>
  <c r="R43" i="5"/>
  <c r="N42" i="5"/>
  <c r="O42" i="5"/>
  <c r="P42" i="5"/>
  <c r="Q42" i="5"/>
  <c r="S42" i="5"/>
  <c r="R42" i="5"/>
  <c r="N41" i="5"/>
  <c r="O41" i="5"/>
  <c r="P41" i="5"/>
  <c r="Q41" i="5"/>
  <c r="S41" i="5"/>
  <c r="R41" i="5"/>
  <c r="N40" i="5"/>
  <c r="O40" i="5"/>
  <c r="P40" i="5"/>
  <c r="Q40" i="5"/>
  <c r="S40" i="5"/>
  <c r="R40" i="5"/>
  <c r="N39" i="5"/>
  <c r="O39" i="5"/>
  <c r="P39" i="5"/>
  <c r="Q39" i="5"/>
  <c r="S39" i="5"/>
  <c r="R39" i="5"/>
  <c r="N38" i="5"/>
  <c r="O38" i="5"/>
  <c r="P38" i="5"/>
  <c r="Q38" i="5"/>
  <c r="S38" i="5"/>
  <c r="R38" i="5"/>
  <c r="N37" i="5"/>
  <c r="O37" i="5"/>
  <c r="P37" i="5"/>
  <c r="Q37" i="5"/>
  <c r="S37" i="5"/>
  <c r="R37" i="5"/>
  <c r="N36" i="5"/>
  <c r="O36" i="5"/>
  <c r="P36" i="5"/>
  <c r="Q36" i="5"/>
  <c r="S36" i="5"/>
  <c r="R36" i="5"/>
  <c r="N35" i="5"/>
  <c r="O35" i="5"/>
  <c r="P35" i="5"/>
  <c r="Q35" i="5"/>
  <c r="S35" i="5"/>
  <c r="R35" i="5"/>
  <c r="N34" i="5"/>
  <c r="O34" i="5"/>
  <c r="P34" i="5"/>
  <c r="Q34" i="5"/>
  <c r="S34" i="5"/>
  <c r="R34" i="5"/>
  <c r="N33" i="5"/>
  <c r="O33" i="5"/>
  <c r="P33" i="5"/>
  <c r="Q33" i="5"/>
  <c r="S33" i="5"/>
  <c r="R33" i="5"/>
  <c r="N32" i="5"/>
  <c r="O32" i="5"/>
  <c r="P32" i="5"/>
  <c r="Q32" i="5"/>
  <c r="S32" i="5"/>
  <c r="R32" i="5"/>
  <c r="N31" i="5"/>
  <c r="O31" i="5"/>
  <c r="P31" i="5"/>
  <c r="Q31" i="5"/>
  <c r="S31" i="5"/>
  <c r="R31" i="5"/>
  <c r="N30" i="5"/>
  <c r="O30" i="5"/>
  <c r="P30" i="5"/>
  <c r="Q30" i="5"/>
  <c r="S30" i="5"/>
  <c r="R30" i="5"/>
  <c r="N29" i="5"/>
  <c r="O29" i="5"/>
  <c r="P29" i="5"/>
  <c r="Q29" i="5"/>
  <c r="S29" i="5"/>
  <c r="R29" i="5"/>
  <c r="N28" i="5"/>
  <c r="O28" i="5"/>
  <c r="P28" i="5"/>
  <c r="Q28" i="5"/>
  <c r="S28" i="5"/>
  <c r="R28" i="5"/>
  <c r="N27" i="5"/>
  <c r="O27" i="5"/>
  <c r="P27" i="5"/>
  <c r="Q27" i="5"/>
  <c r="S27" i="5"/>
  <c r="R27" i="5"/>
  <c r="N26" i="5"/>
  <c r="O26" i="5"/>
  <c r="P26" i="5"/>
  <c r="Q26" i="5"/>
  <c r="S26" i="5"/>
  <c r="R26" i="5"/>
  <c r="N25" i="5"/>
  <c r="O25" i="5"/>
  <c r="P25" i="5"/>
  <c r="Q25" i="5"/>
  <c r="S25" i="5"/>
  <c r="R25" i="5"/>
  <c r="N24" i="5"/>
  <c r="O24" i="5"/>
  <c r="P24" i="5"/>
  <c r="Q24" i="5"/>
  <c r="S24" i="5"/>
  <c r="R24" i="5"/>
  <c r="N23" i="5"/>
  <c r="O23" i="5"/>
  <c r="P23" i="5"/>
  <c r="Q23" i="5"/>
  <c r="S23" i="5"/>
  <c r="R23" i="5"/>
  <c r="N22" i="5"/>
  <c r="O22" i="5"/>
  <c r="P22" i="5"/>
  <c r="Q22" i="5"/>
  <c r="S22" i="5"/>
  <c r="R22" i="5"/>
  <c r="N21" i="5"/>
  <c r="O21" i="5"/>
  <c r="P21" i="5"/>
  <c r="Q21" i="5"/>
  <c r="S21" i="5"/>
  <c r="R21" i="5"/>
  <c r="N20" i="5"/>
  <c r="O20" i="5"/>
  <c r="P20" i="5"/>
  <c r="Q20" i="5"/>
  <c r="S20" i="5"/>
  <c r="R20" i="5"/>
  <c r="N19" i="5"/>
  <c r="O19" i="5"/>
  <c r="P19" i="5"/>
  <c r="Q19" i="5"/>
  <c r="S19" i="5"/>
  <c r="R19" i="5"/>
  <c r="N18" i="5"/>
  <c r="O18" i="5"/>
  <c r="P18" i="5"/>
  <c r="Q18" i="5"/>
  <c r="S18" i="5"/>
  <c r="R18" i="5"/>
  <c r="N17" i="5"/>
  <c r="O17" i="5"/>
  <c r="P17" i="5"/>
  <c r="Q17" i="5"/>
  <c r="S17" i="5"/>
  <c r="R17" i="5"/>
  <c r="N16" i="5"/>
  <c r="O16" i="5"/>
  <c r="P16" i="5"/>
  <c r="Q16" i="5"/>
  <c r="S16" i="5"/>
  <c r="R16" i="5"/>
  <c r="N15" i="5"/>
  <c r="O15" i="5"/>
  <c r="P15" i="5"/>
  <c r="Q15" i="5"/>
  <c r="S15" i="5"/>
  <c r="R15" i="5"/>
  <c r="N14" i="5"/>
  <c r="O14" i="5"/>
  <c r="P14" i="5"/>
  <c r="Q14" i="5"/>
  <c r="S14" i="5"/>
  <c r="R14" i="5"/>
  <c r="N13" i="5"/>
  <c r="O13" i="5"/>
  <c r="P13" i="5"/>
  <c r="Q13" i="5"/>
  <c r="S13" i="5"/>
  <c r="R13" i="5"/>
  <c r="N12" i="5"/>
  <c r="O12" i="5"/>
  <c r="P12" i="5"/>
  <c r="Q12" i="5"/>
  <c r="S12" i="5"/>
  <c r="R12" i="5"/>
  <c r="N11" i="5"/>
  <c r="O11" i="5"/>
  <c r="P11" i="5"/>
  <c r="Q11" i="5"/>
  <c r="S11" i="5"/>
  <c r="R11" i="5"/>
  <c r="N10" i="5"/>
  <c r="O10" i="5"/>
  <c r="P10" i="5"/>
  <c r="Q10" i="5"/>
  <c r="S10" i="5"/>
  <c r="R10" i="5"/>
  <c r="N9" i="5"/>
  <c r="O9" i="5"/>
  <c r="P9" i="5"/>
  <c r="Q9" i="5"/>
  <c r="S9" i="5"/>
  <c r="R9" i="5"/>
  <c r="N8" i="5"/>
  <c r="O8" i="5"/>
  <c r="P8" i="5"/>
  <c r="Q8" i="5"/>
  <c r="S8" i="5"/>
  <c r="R8" i="5"/>
  <c r="N7" i="5"/>
  <c r="O7" i="5"/>
  <c r="P7" i="5"/>
  <c r="Q7" i="5"/>
  <c r="S7" i="5"/>
  <c r="R7" i="5"/>
  <c r="N6" i="5"/>
  <c r="O6" i="5"/>
  <c r="P6" i="5"/>
  <c r="Q6" i="5"/>
  <c r="S6" i="5"/>
  <c r="R6" i="5"/>
  <c r="N5" i="5"/>
  <c r="O5" i="5"/>
  <c r="P5" i="5"/>
  <c r="Q5" i="5"/>
  <c r="S5" i="5"/>
  <c r="R5" i="5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9" i="2"/>
  <c r="D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N104" i="1"/>
  <c r="N10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O11" i="1"/>
  <c r="N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O55" i="1"/>
  <c r="N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N87" i="1"/>
  <c r="O87" i="1"/>
  <c r="P87" i="1"/>
  <c r="Q87" i="1"/>
  <c r="R87" i="1"/>
  <c r="S87" i="1"/>
  <c r="N88" i="1"/>
  <c r="O88" i="1"/>
  <c r="P88" i="1"/>
  <c r="Q88" i="1"/>
  <c r="R88" i="1"/>
  <c r="S88" i="1"/>
  <c r="N89" i="1"/>
  <c r="O89" i="1"/>
  <c r="P89" i="1"/>
  <c r="Q89" i="1"/>
  <c r="R89" i="1"/>
  <c r="S89" i="1"/>
  <c r="N90" i="1"/>
  <c r="O90" i="1"/>
  <c r="P90" i="1"/>
  <c r="Q90" i="1"/>
  <c r="R90" i="1"/>
  <c r="S90" i="1"/>
  <c r="N91" i="1"/>
  <c r="O91" i="1"/>
  <c r="P91" i="1"/>
  <c r="Q91" i="1"/>
  <c r="R91" i="1"/>
  <c r="S91" i="1"/>
  <c r="N92" i="1"/>
  <c r="O92" i="1"/>
  <c r="P92" i="1"/>
  <c r="Q92" i="1"/>
  <c r="R92" i="1"/>
  <c r="S92" i="1"/>
  <c r="N93" i="1"/>
  <c r="O93" i="1"/>
  <c r="P93" i="1"/>
  <c r="Q93" i="1"/>
  <c r="R93" i="1"/>
  <c r="S93" i="1"/>
  <c r="N94" i="1"/>
  <c r="O94" i="1"/>
  <c r="P94" i="1"/>
  <c r="Q94" i="1"/>
  <c r="R94" i="1"/>
  <c r="S94" i="1"/>
  <c r="N95" i="1"/>
  <c r="O95" i="1"/>
  <c r="P95" i="1"/>
  <c r="Q95" i="1"/>
  <c r="R95" i="1"/>
  <c r="S95" i="1"/>
  <c r="N96" i="1"/>
  <c r="O96" i="1"/>
  <c r="P96" i="1"/>
  <c r="Q96" i="1"/>
  <c r="R96" i="1"/>
  <c r="S96" i="1"/>
  <c r="N97" i="1"/>
  <c r="O97" i="1"/>
  <c r="P97" i="1"/>
  <c r="Q97" i="1"/>
  <c r="R97" i="1"/>
  <c r="S97" i="1"/>
  <c r="N98" i="1"/>
  <c r="O98" i="1"/>
  <c r="P98" i="1"/>
  <c r="Q98" i="1"/>
  <c r="R98" i="1"/>
  <c r="S98" i="1"/>
  <c r="O99" i="1"/>
  <c r="N99" i="1"/>
  <c r="P99" i="1"/>
  <c r="Q99" i="1"/>
  <c r="R99" i="1"/>
  <c r="S99" i="1"/>
  <c r="N100" i="1"/>
  <c r="O100" i="1"/>
  <c r="P100" i="1"/>
  <c r="Q100" i="1"/>
  <c r="R100" i="1"/>
  <c r="S100" i="1"/>
  <c r="N101" i="1"/>
  <c r="O101" i="1"/>
  <c r="P101" i="1"/>
  <c r="Q101" i="1"/>
  <c r="R101" i="1"/>
  <c r="S101" i="1"/>
  <c r="N102" i="1"/>
  <c r="O102" i="1"/>
  <c r="P102" i="1"/>
  <c r="Q102" i="1"/>
  <c r="R102" i="1"/>
  <c r="S102" i="1"/>
  <c r="N103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N5" i="1"/>
  <c r="O5" i="1"/>
  <c r="I9" i="2"/>
  <c r="J9" i="2"/>
  <c r="I3" i="2"/>
  <c r="I2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D3" i="2"/>
  <c r="C9" i="2"/>
  <c r="P5" i="1"/>
  <c r="F9" i="2"/>
  <c r="Q5" i="1"/>
  <c r="S5" i="1"/>
  <c r="E9" i="2"/>
  <c r="R5" i="1"/>
</calcChain>
</file>

<file path=xl/connections.xml><?xml version="1.0" encoding="utf-8"?>
<connections xmlns="http://schemas.openxmlformats.org/spreadsheetml/2006/main">
  <connection id="1" name="small_deform2" type="6" refreshedVersion="3" background="1" saveData="1">
    <textPr codePage="850" sourceFile="MOOSE-PH:Users:wil04q:projects:moose:modules:tensor_mechanics:tests:drucker_prager:small_deform2_nativ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mall_deform2_inner_edge.csv" type="6" refreshedVersion="0" background="1" saveData="1">
    <textPr fileType="mac" sourceFile="MOOSE-PH:Users:wil04q:projects:moose:modules:tensor_mechanics:tests:drucker_prager:small_deform2_inner_edg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mall_deform2_inner_tip.csv" type="6" refreshedVersion="0" background="1" saveData="1">
    <textPr fileType="mac" codePage="850" sourceFile="MOOSE-PH:Users:wil04q:projects:moose:modules:tensor_mechanics:tests:drucker_prager:small_deform2_inner_tip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mall_deform2_lode_zero.csv" type="6" refreshedVersion="0" background="1" saveData="1">
    <textPr fileType="mac" codePage="850" sourceFile="MOOSE-PH:Users:wil04q:projects:moose:modules:tensor_mechanics:tests:drucker_prager:small_deform2_lode_zero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mall_deform2_outer_tip.csv" type="6" refreshedVersion="0" background="1" saveData="1">
    <textPr fileType="mac" codePage="850" sourceFile="MOOSE-PH:Users:wil04q:projects:moose:modules:tensor_mechanics:tests:drucker_prager:small_deform2_outer_tip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<sst xmlns="http://schemas.openxmlformats.org/spreadsheetml/2006/main" count="119" uniqueCount="27">
  <si>
    <t>time</t>
  </si>
  <si>
    <t>f</t>
  </si>
  <si>
    <t>s_xx</t>
  </si>
  <si>
    <t>s_xy</t>
  </si>
  <si>
    <t>s_xz</t>
  </si>
  <si>
    <t>s_yy</t>
  </si>
  <si>
    <t>s_yz</t>
  </si>
  <si>
    <t>s_zz</t>
  </si>
  <si>
    <t>mean</t>
  </si>
  <si>
    <t>bar</t>
  </si>
  <si>
    <t>third invar</t>
  </si>
  <si>
    <t>lode</t>
  </si>
  <si>
    <t>x</t>
  </si>
  <si>
    <t>y</t>
  </si>
  <si>
    <t>cohesion</t>
  </si>
  <si>
    <t>tip smoother</t>
  </si>
  <si>
    <t>friction angle</t>
  </si>
  <si>
    <t>angle</t>
  </si>
  <si>
    <t>f0</t>
  </si>
  <si>
    <t>f1</t>
  </si>
  <si>
    <t>NATIVE:</t>
  </si>
  <si>
    <t>OUTER_TIP</t>
  </si>
  <si>
    <t>Mean</t>
  </si>
  <si>
    <t>NEEDS TO BE -10 !!</t>
  </si>
  <si>
    <t>INNER_TIP</t>
  </si>
  <si>
    <t>LODE_ZERO</t>
  </si>
  <si>
    <t>INNER_EDGE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</si>
</sst>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Drucker-Prager yield function on octahedral</a:t>
            </a:r>
            <a:r>
              <a:rPr lang="en-AU" baseline="0"/>
              <a:t> plane</a:t>
            </a:r>
          </a:p>
          <a:p>
            <a:pPr>
              <a:defRPr/>
            </a:pPr>
            <a:r>
              <a:rPr lang="en-AU" sz="1200" baseline="0"/>
              <a:t>(mean stress = -10, cohesion = 10, friction angle = 20deg, tip smoother = 4)</a:t>
            </a:r>
            <a:endParaRPr lang="en-AU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718849733559"/>
          <c:y val="0.119043271743482"/>
          <c:w val="0.815950582518049"/>
          <c:h val="0.825965227216434"/>
        </c:manualLayout>
      </c:layout>
      <c:scatterChart>
        <c:scatterStyle val="lineMarker"/>
        <c:varyColors val="0"/>
        <c:ser>
          <c:idx val="0"/>
          <c:order val="0"/>
          <c:tx>
            <c:v>MOOSE native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</c:spPr>
          </c:marker>
          <c:xVal>
            <c:numRef>
              <c:f>small_deform2_native!$R$6:$R$350</c:f>
              <c:numCache>
                <c:formatCode>General</c:formatCode>
                <c:ptCount val="345"/>
                <c:pt idx="0">
                  <c:v>20.04365686254775</c:v>
                </c:pt>
                <c:pt idx="1">
                  <c:v>20.3046599286107</c:v>
                </c:pt>
                <c:pt idx="2">
                  <c:v>20.4509309966285</c:v>
                </c:pt>
                <c:pt idx="3">
                  <c:v>20.4072070990737</c:v>
                </c:pt>
                <c:pt idx="4">
                  <c:v>18.71269224622401</c:v>
                </c:pt>
                <c:pt idx="5">
                  <c:v>0.0</c:v>
                </c:pt>
                <c:pt idx="6">
                  <c:v>18.1905327552404</c:v>
                </c:pt>
                <c:pt idx="7">
                  <c:v>19.2523595409277</c:v>
                </c:pt>
                <c:pt idx="8">
                  <c:v>20.305243861143</c:v>
                </c:pt>
                <c:pt idx="9">
                  <c:v>20.3856956741565</c:v>
                </c:pt>
                <c:pt idx="10">
                  <c:v>19.7117866959725</c:v>
                </c:pt>
                <c:pt idx="11">
                  <c:v>20.5125312273653</c:v>
                </c:pt>
                <c:pt idx="12">
                  <c:v>18.20809268763824</c:v>
                </c:pt>
                <c:pt idx="13">
                  <c:v>20.141191220626</c:v>
                </c:pt>
                <c:pt idx="14">
                  <c:v>20.30195816768955</c:v>
                </c:pt>
                <c:pt idx="15">
                  <c:v>20.3613361154575</c:v>
                </c:pt>
                <c:pt idx="16">
                  <c:v>18.25041610819704</c:v>
                </c:pt>
                <c:pt idx="17">
                  <c:v>20.01275329277901</c:v>
                </c:pt>
                <c:pt idx="18">
                  <c:v>18.08745679283379</c:v>
                </c:pt>
                <c:pt idx="19">
                  <c:v>18.63557305061681</c:v>
                </c:pt>
                <c:pt idx="20">
                  <c:v>20.21053641462765</c:v>
                </c:pt>
                <c:pt idx="21">
                  <c:v>17.88068264841857</c:v>
                </c:pt>
                <c:pt idx="22">
                  <c:v>20.26878023043695</c:v>
                </c:pt>
                <c:pt idx="23">
                  <c:v>19.379655895374</c:v>
                </c:pt>
                <c:pt idx="24">
                  <c:v>20.2681710759942</c:v>
                </c:pt>
                <c:pt idx="25">
                  <c:v>17.80466152455294</c:v>
                </c:pt>
                <c:pt idx="26">
                  <c:v>18.906947116458</c:v>
                </c:pt>
                <c:pt idx="27">
                  <c:v>18.3243560501855</c:v>
                </c:pt>
                <c:pt idx="28">
                  <c:v>20.5323527283575</c:v>
                </c:pt>
                <c:pt idx="29">
                  <c:v>17.97325846034051</c:v>
                </c:pt>
                <c:pt idx="30">
                  <c:v>18.9740974486343</c:v>
                </c:pt>
                <c:pt idx="31">
                  <c:v>18.06546012935489</c:v>
                </c:pt>
                <c:pt idx="32">
                  <c:v>20.399078238996</c:v>
                </c:pt>
                <c:pt idx="33">
                  <c:v>20.5093185444654</c:v>
                </c:pt>
                <c:pt idx="34">
                  <c:v>20.206598150173</c:v>
                </c:pt>
                <c:pt idx="35">
                  <c:v>20.52210105042</c:v>
                </c:pt>
                <c:pt idx="36">
                  <c:v>20.397157763497</c:v>
                </c:pt>
                <c:pt idx="37">
                  <c:v>18.36845125316776</c:v>
                </c:pt>
                <c:pt idx="38">
                  <c:v>20.04362085097475</c:v>
                </c:pt>
                <c:pt idx="39">
                  <c:v>20.3098312705766</c:v>
                </c:pt>
                <c:pt idx="40">
                  <c:v>20.48725833100595</c:v>
                </c:pt>
                <c:pt idx="41">
                  <c:v>19.68372006530845</c:v>
                </c:pt>
                <c:pt idx="42">
                  <c:v>19.747431168691</c:v>
                </c:pt>
                <c:pt idx="43">
                  <c:v>18.418477289532</c:v>
                </c:pt>
                <c:pt idx="44">
                  <c:v>17.89041901564563</c:v>
                </c:pt>
                <c:pt idx="45">
                  <c:v>19.9048524278588</c:v>
                </c:pt>
                <c:pt idx="46">
                  <c:v>20.5093906610785</c:v>
                </c:pt>
                <c:pt idx="47">
                  <c:v>20.36949014133725</c:v>
                </c:pt>
                <c:pt idx="48">
                  <c:v>18.8156835196475</c:v>
                </c:pt>
                <c:pt idx="49">
                  <c:v>0.0</c:v>
                </c:pt>
                <c:pt idx="50">
                  <c:v>18.15682189131264</c:v>
                </c:pt>
                <c:pt idx="51">
                  <c:v>18.9143546275122</c:v>
                </c:pt>
                <c:pt idx="52">
                  <c:v>20.201700426668</c:v>
                </c:pt>
                <c:pt idx="53">
                  <c:v>20.4142745150605</c:v>
                </c:pt>
                <c:pt idx="54">
                  <c:v>19.5130536008365</c:v>
                </c:pt>
                <c:pt idx="55">
                  <c:v>20.47957615281355</c:v>
                </c:pt>
                <c:pt idx="56">
                  <c:v>18.15952382214354</c:v>
                </c:pt>
                <c:pt idx="57">
                  <c:v>19.76751533066</c:v>
                </c:pt>
                <c:pt idx="58">
                  <c:v>20.3094233811649</c:v>
                </c:pt>
                <c:pt idx="59">
                  <c:v>20.318634748833</c:v>
                </c:pt>
                <c:pt idx="60">
                  <c:v>18.6890063956091</c:v>
                </c:pt>
                <c:pt idx="61">
                  <c:v>20.05440004433899</c:v>
                </c:pt>
                <c:pt idx="62">
                  <c:v>18.15563936977076</c:v>
                </c:pt>
                <c:pt idx="63">
                  <c:v>18.77707062253375</c:v>
                </c:pt>
                <c:pt idx="64">
                  <c:v>20.2326239766796</c:v>
                </c:pt>
                <c:pt idx="65">
                  <c:v>18.5248752290629</c:v>
                </c:pt>
                <c:pt idx="66">
                  <c:v>20.24765254156085</c:v>
                </c:pt>
                <c:pt idx="67">
                  <c:v>19.434278842315</c:v>
                </c:pt>
                <c:pt idx="68">
                  <c:v>20.05376710959585</c:v>
                </c:pt>
                <c:pt idx="69">
                  <c:v>17.80280278412074</c:v>
                </c:pt>
                <c:pt idx="70">
                  <c:v>19.0933761918901</c:v>
                </c:pt>
                <c:pt idx="71">
                  <c:v>17.84547090974804</c:v>
                </c:pt>
                <c:pt idx="72">
                  <c:v>20.52632460616099</c:v>
                </c:pt>
                <c:pt idx="73">
                  <c:v>17.78260440815804</c:v>
                </c:pt>
                <c:pt idx="74">
                  <c:v>18.37278379068764</c:v>
                </c:pt>
                <c:pt idx="75">
                  <c:v>18.18888734439465</c:v>
                </c:pt>
                <c:pt idx="76">
                  <c:v>20.519965671452</c:v>
                </c:pt>
                <c:pt idx="77">
                  <c:v>20.5265548470655</c:v>
                </c:pt>
                <c:pt idx="78">
                  <c:v>20.221012488864</c:v>
                </c:pt>
                <c:pt idx="79">
                  <c:v>20.5303011458</c:v>
                </c:pt>
                <c:pt idx="80">
                  <c:v>20.435875390833</c:v>
                </c:pt>
                <c:pt idx="81">
                  <c:v>18.3661443918954</c:v>
                </c:pt>
                <c:pt idx="82">
                  <c:v>20.2041960618619</c:v>
                </c:pt>
                <c:pt idx="83">
                  <c:v>20.3104605739097</c:v>
                </c:pt>
                <c:pt idx="84">
                  <c:v>20.5227247190285</c:v>
                </c:pt>
                <c:pt idx="85">
                  <c:v>19.5112377150412</c:v>
                </c:pt>
                <c:pt idx="86">
                  <c:v>19.7813430168625</c:v>
                </c:pt>
                <c:pt idx="87">
                  <c:v>18.2492266777992</c:v>
                </c:pt>
                <c:pt idx="88">
                  <c:v>17.95693295723689</c:v>
                </c:pt>
                <c:pt idx="89">
                  <c:v>19.9643715835933</c:v>
                </c:pt>
                <c:pt idx="90">
                  <c:v>20.523992004338</c:v>
                </c:pt>
                <c:pt idx="91">
                  <c:v>20.3507914742563</c:v>
                </c:pt>
                <c:pt idx="92">
                  <c:v>18.910486500859</c:v>
                </c:pt>
                <c:pt idx="93">
                  <c:v>0.0</c:v>
                </c:pt>
                <c:pt idx="94">
                  <c:v>18.125876241033</c:v>
                </c:pt>
                <c:pt idx="95">
                  <c:v>18.56940972681025</c:v>
                </c:pt>
                <c:pt idx="96">
                  <c:v>20.073494976032</c:v>
                </c:pt>
                <c:pt idx="97">
                  <c:v>20.441566840686</c:v>
                </c:pt>
                <c:pt idx="98">
                  <c:v>19.3077432262035</c:v>
                </c:pt>
                <c:pt idx="99">
                  <c:v>20.4265725351473</c:v>
                </c:pt>
              </c:numCache>
            </c:numRef>
          </c:xVal>
          <c:yVal>
            <c:numRef>
              <c:f>small_deform2_native!$S$6:$S$350</c:f>
              <c:numCache>
                <c:formatCode>General</c:formatCode>
                <c:ptCount val="345"/>
                <c:pt idx="0">
                  <c:v>4.456552302495083</c:v>
                </c:pt>
                <c:pt idx="1">
                  <c:v>3.054476065026178</c:v>
                </c:pt>
                <c:pt idx="2">
                  <c:v>-1.835336541201368</c:v>
                </c:pt>
                <c:pt idx="3">
                  <c:v>2.270448692188736</c:v>
                </c:pt>
                <c:pt idx="4">
                  <c:v>-8.45246637061875</c:v>
                </c:pt>
                <c:pt idx="5">
                  <c:v>0.0</c:v>
                </c:pt>
                <c:pt idx="6">
                  <c:v>9.524366484383982</c:v>
                </c:pt>
                <c:pt idx="7">
                  <c:v>7.138325500786689</c:v>
                </c:pt>
                <c:pt idx="8">
                  <c:v>-3.050591842224514</c:v>
                </c:pt>
                <c:pt idx="9">
                  <c:v>-2.456104787874896</c:v>
                </c:pt>
                <c:pt idx="10">
                  <c:v>-5.749304662376947</c:v>
                </c:pt>
                <c:pt idx="11">
                  <c:v>0.919294019720135</c:v>
                </c:pt>
                <c:pt idx="12">
                  <c:v>9.490753369817985</c:v>
                </c:pt>
                <c:pt idx="13">
                  <c:v>-3.992675176184169</c:v>
                </c:pt>
                <c:pt idx="14">
                  <c:v>3.072382366457303</c:v>
                </c:pt>
                <c:pt idx="15">
                  <c:v>-2.650477398831698</c:v>
                </c:pt>
                <c:pt idx="16">
                  <c:v>9.409109985859688</c:v>
                </c:pt>
                <c:pt idx="17">
                  <c:v>-4.593336966812747</c:v>
                </c:pt>
                <c:pt idx="18">
                  <c:v>9.718690529885984</c:v>
                </c:pt>
                <c:pt idx="19">
                  <c:v>8.62116325813729</c:v>
                </c:pt>
                <c:pt idx="20">
                  <c:v>3.625362972361735</c:v>
                </c:pt>
                <c:pt idx="21">
                  <c:v>10.0940688958858</c:v>
                </c:pt>
                <c:pt idx="22">
                  <c:v>3.284141717195814</c:v>
                </c:pt>
                <c:pt idx="23">
                  <c:v>-6.785129050006031</c:v>
                </c:pt>
                <c:pt idx="24">
                  <c:v>3.287899037769964</c:v>
                </c:pt>
                <c:pt idx="25">
                  <c:v>10.22756407188317</c:v>
                </c:pt>
                <c:pt idx="26">
                  <c:v>8.008519812286625</c:v>
                </c:pt>
                <c:pt idx="27">
                  <c:v>-9.26428703108722</c:v>
                </c:pt>
                <c:pt idx="28">
                  <c:v>0.17756769597151</c:v>
                </c:pt>
                <c:pt idx="29">
                  <c:v>-9.928293869851528</c:v>
                </c:pt>
                <c:pt idx="30">
                  <c:v>7.848099442417357</c:v>
                </c:pt>
                <c:pt idx="31">
                  <c:v>9.75951787554195</c:v>
                </c:pt>
                <c:pt idx="32">
                  <c:v>-2.342359034747116</c:v>
                </c:pt>
                <c:pt idx="33">
                  <c:v>0.988378313205585</c:v>
                </c:pt>
                <c:pt idx="34">
                  <c:v>-3.647249654980912</c:v>
                </c:pt>
                <c:pt idx="35">
                  <c:v>0.672612313816245</c:v>
                </c:pt>
                <c:pt idx="36">
                  <c:v>-2.3590239548077</c:v>
                </c:pt>
                <c:pt idx="37">
                  <c:v>9.176548229499758</c:v>
                </c:pt>
                <c:pt idx="38">
                  <c:v>4.456714263973391</c:v>
                </c:pt>
                <c:pt idx="39">
                  <c:v>3.019899436909847</c:v>
                </c:pt>
                <c:pt idx="40">
                  <c:v>1.371599404695221</c:v>
                </c:pt>
                <c:pt idx="41">
                  <c:v>5.844673065186044</c:v>
                </c:pt>
                <c:pt idx="42">
                  <c:v>-5.625655613896024</c:v>
                </c:pt>
                <c:pt idx="43">
                  <c:v>9.075722185221765</c:v>
                </c:pt>
                <c:pt idx="44">
                  <c:v>10.07680238433637</c:v>
                </c:pt>
                <c:pt idx="45">
                  <c:v>5.040425445684467</c:v>
                </c:pt>
                <c:pt idx="46">
                  <c:v>-0.986880722079238</c:v>
                </c:pt>
                <c:pt idx="47">
                  <c:v>2.587065950128176</c:v>
                </c:pt>
                <c:pt idx="48">
                  <c:v>-8.220650371886554</c:v>
                </c:pt>
                <c:pt idx="49">
                  <c:v>0.0</c:v>
                </c:pt>
                <c:pt idx="50">
                  <c:v>9.588475251858073</c:v>
                </c:pt>
                <c:pt idx="51">
                  <c:v>7.991009189898664</c:v>
                </c:pt>
                <c:pt idx="52">
                  <c:v>-3.674280707771285</c:v>
                </c:pt>
                <c:pt idx="53">
                  <c:v>-2.205999744353086</c:v>
                </c:pt>
                <c:pt idx="54">
                  <c:v>-6.39138310690304</c:v>
                </c:pt>
                <c:pt idx="55">
                  <c:v>1.481890498470197</c:v>
                </c:pt>
                <c:pt idx="56">
                  <c:v>9.583357104967767</c:v>
                </c:pt>
                <c:pt idx="57">
                  <c:v>-5.554671592493344</c:v>
                </c:pt>
                <c:pt idx="58">
                  <c:v>3.022641356983235</c:v>
                </c:pt>
                <c:pt idx="59">
                  <c:v>-2.960087970289588</c:v>
                </c:pt>
                <c:pt idx="60">
                  <c:v>8.50470921273794</c:v>
                </c:pt>
                <c:pt idx="61">
                  <c:v>-4.407956182854294</c:v>
                </c:pt>
                <c:pt idx="62">
                  <c:v>9.590714150841936</c:v>
                </c:pt>
                <c:pt idx="63">
                  <c:v>8.30846903374641</c:v>
                </c:pt>
                <c:pt idx="64">
                  <c:v>3.49999512380195</c:v>
                </c:pt>
                <c:pt idx="65">
                  <c:v>8.856525085832686</c:v>
                </c:pt>
                <c:pt idx="66">
                  <c:v>3.41197968994304</c:v>
                </c:pt>
                <c:pt idx="67">
                  <c:v>-6.627054000646308</c:v>
                </c:pt>
                <c:pt idx="68">
                  <c:v>4.410834792012152</c:v>
                </c:pt>
                <c:pt idx="69">
                  <c:v>10.23079918080937</c:v>
                </c:pt>
                <c:pt idx="70">
                  <c:v>7.553279052391966</c:v>
                </c:pt>
                <c:pt idx="71">
                  <c:v>-10.15619056820788</c:v>
                </c:pt>
                <c:pt idx="72">
                  <c:v>0.528239539271781</c:v>
                </c:pt>
                <c:pt idx="73">
                  <c:v>-10.26586671018528</c:v>
                </c:pt>
                <c:pt idx="74">
                  <c:v>9.167870779465886</c:v>
                </c:pt>
                <c:pt idx="75">
                  <c:v>9.527508384738599</c:v>
                </c:pt>
                <c:pt idx="76">
                  <c:v>-0.734879371574315</c:v>
                </c:pt>
                <c:pt idx="77">
                  <c:v>0.519215715056695</c:v>
                </c:pt>
                <c:pt idx="78">
                  <c:v>-3.56646782875701</c:v>
                </c:pt>
                <c:pt idx="79">
                  <c:v>-0.340255361586188</c:v>
                </c:pt>
                <c:pt idx="80">
                  <c:v>-1.996004974618805</c:v>
                </c:pt>
                <c:pt idx="81">
                  <c:v>9.181164361037974</c:v>
                </c:pt>
                <c:pt idx="82">
                  <c:v>3.660532794851614</c:v>
                </c:pt>
                <c:pt idx="83">
                  <c:v>3.015664126522795</c:v>
                </c:pt>
                <c:pt idx="84">
                  <c:v>0.653306172732524</c:v>
                </c:pt>
                <c:pt idx="85">
                  <c:v>6.396924391885311</c:v>
                </c:pt>
                <c:pt idx="86">
                  <c:v>-5.505225453835489</c:v>
                </c:pt>
                <c:pt idx="87">
                  <c:v>9.411416711135428</c:v>
                </c:pt>
                <c:pt idx="88">
                  <c:v>9.95779080005385</c:v>
                </c:pt>
                <c:pt idx="89">
                  <c:v>4.799260997335346</c:v>
                </c:pt>
                <c:pt idx="90">
                  <c:v>0.61220180839853</c:v>
                </c:pt>
                <c:pt idx="91">
                  <c:v>2.730261016769537</c:v>
                </c:pt>
                <c:pt idx="92">
                  <c:v>-8.000158695249457</c:v>
                </c:pt>
                <c:pt idx="93">
                  <c:v>0.0</c:v>
                </c:pt>
                <c:pt idx="94">
                  <c:v>9.646846600993976</c:v>
                </c:pt>
                <c:pt idx="95">
                  <c:v>8.762765616298697</c:v>
                </c:pt>
                <c:pt idx="96">
                  <c:v>-4.320166466185164</c:v>
                </c:pt>
                <c:pt idx="97">
                  <c:v>-1.936848973491556</c:v>
                </c:pt>
                <c:pt idx="98">
                  <c:v>-6.987137493947471</c:v>
                </c:pt>
                <c:pt idx="99">
                  <c:v>2.089060390394242</c:v>
                </c:pt>
              </c:numCache>
            </c:numRef>
          </c:yVal>
          <c:smooth val="0"/>
        </c:ser>
        <c:ser>
          <c:idx val="1"/>
          <c:order val="1"/>
          <c:tx>
            <c:v>expected native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expected!$E$9:$E$230</c:f>
              <c:numCache>
                <c:formatCode>General</c:formatCode>
                <c:ptCount val="222"/>
                <c:pt idx="0">
                  <c:v>17.78220400108638</c:v>
                </c:pt>
                <c:pt idx="1">
                  <c:v>17.95867186777624</c:v>
                </c:pt>
                <c:pt idx="2">
                  <c:v>18.12966934904562</c:v>
                </c:pt>
                <c:pt idx="3">
                  <c:v>18.29514435740523</c:v>
                </c:pt>
                <c:pt idx="4">
                  <c:v>18.45504648756453</c:v>
                </c:pt>
                <c:pt idx="5">
                  <c:v>18.60932703178567</c:v>
                </c:pt>
                <c:pt idx="6">
                  <c:v>18.75793899472033</c:v>
                </c:pt>
                <c:pt idx="7">
                  <c:v>18.90083710772496</c:v>
                </c:pt>
                <c:pt idx="8">
                  <c:v>19.03797784265006</c:v>
                </c:pt>
                <c:pt idx="9">
                  <c:v>19.16931942509925</c:v>
                </c:pt>
                <c:pt idx="10">
                  <c:v>19.2948218471542</c:v>
                </c:pt>
                <c:pt idx="11">
                  <c:v>19.41444687956136</c:v>
                </c:pt>
                <c:pt idx="12">
                  <c:v>19.52815808337704</c:v>
                </c:pt>
                <c:pt idx="13">
                  <c:v>19.635920821067</c:v>
                </c:pt>
                <c:pt idx="14">
                  <c:v>19.73770226705744</c:v>
                </c:pt>
                <c:pt idx="15">
                  <c:v>19.83347141773391</c:v>
                </c:pt>
                <c:pt idx="16">
                  <c:v>19.92319910088539</c:v>
                </c:pt>
                <c:pt idx="17">
                  <c:v>20.00685798459038</c:v>
                </c:pt>
                <c:pt idx="18">
                  <c:v>20.08442258554247</c:v>
                </c:pt>
                <c:pt idx="19">
                  <c:v>20.15586927681284</c:v>
                </c:pt>
                <c:pt idx="20">
                  <c:v>20.2211762950472</c:v>
                </c:pt>
                <c:pt idx="21">
                  <c:v>20.28032374709515</c:v>
                </c:pt>
                <c:pt idx="22">
                  <c:v>20.33329361606984</c:v>
                </c:pt>
                <c:pt idx="23">
                  <c:v>20.38006976683603</c:v>
                </c:pt>
                <c:pt idx="24">
                  <c:v>20.42063795092507</c:v>
                </c:pt>
                <c:pt idx="25">
                  <c:v>20.4549858108751</c:v>
                </c:pt>
                <c:pt idx="26">
                  <c:v>20.48310288399524</c:v>
                </c:pt>
                <c:pt idx="27">
                  <c:v>20.50498060555264</c:v>
                </c:pt>
                <c:pt idx="28">
                  <c:v>20.52061231138138</c:v>
                </c:pt>
                <c:pt idx="29">
                  <c:v>20.52999323991245</c:v>
                </c:pt>
                <c:pt idx="30">
                  <c:v>20.53312053362412</c:v>
                </c:pt>
                <c:pt idx="31">
                  <c:v>20.52999323991245</c:v>
                </c:pt>
                <c:pt idx="32">
                  <c:v>20.52061231138138</c:v>
                </c:pt>
                <c:pt idx="33">
                  <c:v>20.50498060555264</c:v>
                </c:pt>
                <c:pt idx="34">
                  <c:v>20.48310288399524</c:v>
                </c:pt>
                <c:pt idx="35">
                  <c:v>20.4549858108751</c:v>
                </c:pt>
                <c:pt idx="36">
                  <c:v>20.42063795092507</c:v>
                </c:pt>
                <c:pt idx="37">
                  <c:v>20.38006976683603</c:v>
                </c:pt>
                <c:pt idx="38">
                  <c:v>20.33329361606984</c:v>
                </c:pt>
                <c:pt idx="39">
                  <c:v>20.28032374709515</c:v>
                </c:pt>
                <c:pt idx="40">
                  <c:v>20.2211762950472</c:v>
                </c:pt>
                <c:pt idx="41">
                  <c:v>20.15586927681284</c:v>
                </c:pt>
                <c:pt idx="42">
                  <c:v>20.08442258554247</c:v>
                </c:pt>
                <c:pt idx="43">
                  <c:v>20.00685798459038</c:v>
                </c:pt>
                <c:pt idx="44">
                  <c:v>19.92319910088539</c:v>
                </c:pt>
                <c:pt idx="45">
                  <c:v>19.83347141773391</c:v>
                </c:pt>
                <c:pt idx="46">
                  <c:v>19.73770226705744</c:v>
                </c:pt>
                <c:pt idx="47">
                  <c:v>19.635920821067</c:v>
                </c:pt>
                <c:pt idx="48">
                  <c:v>19.52815808337704</c:v>
                </c:pt>
                <c:pt idx="49">
                  <c:v>19.41444687956136</c:v>
                </c:pt>
                <c:pt idx="50">
                  <c:v>19.2948218471542</c:v>
                </c:pt>
                <c:pt idx="51">
                  <c:v>19.16931942509925</c:v>
                </c:pt>
                <c:pt idx="52">
                  <c:v>19.03797784265006</c:v>
                </c:pt>
                <c:pt idx="53">
                  <c:v>18.90083710772496</c:v>
                </c:pt>
                <c:pt idx="54">
                  <c:v>18.75793899472033</c:v>
                </c:pt>
                <c:pt idx="55">
                  <c:v>18.60932703178567</c:v>
                </c:pt>
                <c:pt idx="56">
                  <c:v>18.45504648756453</c:v>
                </c:pt>
                <c:pt idx="57">
                  <c:v>18.29514435740523</c:v>
                </c:pt>
                <c:pt idx="58">
                  <c:v>18.12966934904562</c:v>
                </c:pt>
                <c:pt idx="59">
                  <c:v>17.95867186777624</c:v>
                </c:pt>
                <c:pt idx="60">
                  <c:v>17.78220400108638</c:v>
                </c:pt>
              </c:numCache>
            </c:numRef>
          </c:xVal>
          <c:yVal>
            <c:numRef>
              <c:f>expected!$F$9:$F$230</c:f>
              <c:numCache>
                <c:formatCode>General</c:formatCode>
                <c:ptCount val="222"/>
                <c:pt idx="0">
                  <c:v>-10.26656026681206</c:v>
                </c:pt>
                <c:pt idx="1">
                  <c:v>-9.954654368378573</c:v>
                </c:pt>
                <c:pt idx="2">
                  <c:v>-9.639716185791579</c:v>
                </c:pt>
                <c:pt idx="3">
                  <c:v>-9.321841652272361</c:v>
                </c:pt>
                <c:pt idx="4">
                  <c:v>-9.001127595483158</c:v>
                </c:pt>
                <c:pt idx="5">
                  <c:v>-8.677671708032488</c:v>
                </c:pt>
                <c:pt idx="6">
                  <c:v>-8.351572517717055</c:v>
                </c:pt>
                <c:pt idx="7">
                  <c:v>-8.022929357509228</c:v>
                </c:pt>
                <c:pt idx="8">
                  <c:v>-7.691842335299244</c:v>
                </c:pt>
                <c:pt idx="9">
                  <c:v>-7.358412303401376</c:v>
                </c:pt>
                <c:pt idx="10">
                  <c:v>-7.022740827833352</c:v>
                </c:pt>
                <c:pt idx="11">
                  <c:v>-6.684930157378352</c:v>
                </c:pt>
                <c:pt idx="12">
                  <c:v>-6.34508319243904</c:v>
                </c:pt>
                <c:pt idx="13">
                  <c:v>-6.003303453693114</c:v>
                </c:pt>
                <c:pt idx="14">
                  <c:v>-5.659695050559883</c:v>
                </c:pt>
                <c:pt idx="15">
                  <c:v>-5.314362649487555</c:v>
                </c:pt>
                <c:pt idx="16">
                  <c:v>-4.967411442070808</c:v>
                </c:pt>
                <c:pt idx="17">
                  <c:v>-4.618947113008409</c:v>
                </c:pt>
                <c:pt idx="18">
                  <c:v>-4.269075807910642</c:v>
                </c:pt>
                <c:pt idx="19">
                  <c:v>-3.917904100966322</c:v>
                </c:pt>
                <c:pt idx="20">
                  <c:v>-3.565538962479256</c:v>
                </c:pt>
                <c:pt idx="21">
                  <c:v>-3.212087726284069</c:v>
                </c:pt>
                <c:pt idx="22">
                  <c:v>-2.857658057051262</c:v>
                </c:pt>
                <c:pt idx="23">
                  <c:v>-2.502357917491523</c:v>
                </c:pt>
                <c:pt idx="24">
                  <c:v>-2.14629553546923</c:v>
                </c:pt>
                <c:pt idx="25">
                  <c:v>-1.789579371035201</c:v>
                </c:pt>
                <c:pt idx="26">
                  <c:v>-1.432318083388711</c:v>
                </c:pt>
                <c:pt idx="27">
                  <c:v>-1.074620497778843</c:v>
                </c:pt>
                <c:pt idx="28">
                  <c:v>-0.71659557235527</c:v>
                </c:pt>
                <c:pt idx="29">
                  <c:v>-0.35835236497854</c:v>
                </c:pt>
                <c:pt idx="30">
                  <c:v>0.0</c:v>
                </c:pt>
                <c:pt idx="31">
                  <c:v>0.35835236497854</c:v>
                </c:pt>
                <c:pt idx="32">
                  <c:v>0.71659557235527</c:v>
                </c:pt>
                <c:pt idx="33">
                  <c:v>1.074620497778843</c:v>
                </c:pt>
                <c:pt idx="34">
                  <c:v>1.432318083388711</c:v>
                </c:pt>
                <c:pt idx="35">
                  <c:v>1.789579371035201</c:v>
                </c:pt>
                <c:pt idx="36">
                  <c:v>2.14629553546923</c:v>
                </c:pt>
                <c:pt idx="37">
                  <c:v>2.502357917491523</c:v>
                </c:pt>
                <c:pt idx="38">
                  <c:v>2.857658057051262</c:v>
                </c:pt>
                <c:pt idx="39">
                  <c:v>3.212087726284069</c:v>
                </c:pt>
                <c:pt idx="40">
                  <c:v>3.565538962479256</c:v>
                </c:pt>
                <c:pt idx="41">
                  <c:v>3.917904100966322</c:v>
                </c:pt>
                <c:pt idx="42">
                  <c:v>4.269075807910642</c:v>
                </c:pt>
                <c:pt idx="43">
                  <c:v>4.618947113008409</c:v>
                </c:pt>
                <c:pt idx="44">
                  <c:v>4.967411442070808</c:v>
                </c:pt>
                <c:pt idx="45">
                  <c:v>5.314362649487555</c:v>
                </c:pt>
                <c:pt idx="46">
                  <c:v>5.659695050559883</c:v>
                </c:pt>
                <c:pt idx="47">
                  <c:v>6.003303453693114</c:v>
                </c:pt>
                <c:pt idx="48">
                  <c:v>6.34508319243904</c:v>
                </c:pt>
                <c:pt idx="49">
                  <c:v>6.684930157378352</c:v>
                </c:pt>
                <c:pt idx="50">
                  <c:v>7.022740827833352</c:v>
                </c:pt>
                <c:pt idx="51">
                  <c:v>7.358412303401376</c:v>
                </c:pt>
                <c:pt idx="52">
                  <c:v>7.691842335299244</c:v>
                </c:pt>
                <c:pt idx="53">
                  <c:v>8.022929357509228</c:v>
                </c:pt>
                <c:pt idx="54">
                  <c:v>8.351572517717055</c:v>
                </c:pt>
                <c:pt idx="55">
                  <c:v>8.677671708032488</c:v>
                </c:pt>
                <c:pt idx="56">
                  <c:v>9.001127595483158</c:v>
                </c:pt>
                <c:pt idx="57">
                  <c:v>9.321841652272361</c:v>
                </c:pt>
                <c:pt idx="58">
                  <c:v>9.639716185791579</c:v>
                </c:pt>
                <c:pt idx="59">
                  <c:v>9.954654368378573</c:v>
                </c:pt>
                <c:pt idx="60">
                  <c:v>10.26656026681206</c:v>
                </c:pt>
              </c:numCache>
            </c:numRef>
          </c:yVal>
          <c:smooth val="0"/>
        </c:ser>
        <c:ser>
          <c:idx val="2"/>
          <c:order val="2"/>
          <c:tx>
            <c:v>MOOSE outer_tip</c:v>
          </c:tx>
          <c:spPr>
            <a:ln w="28575">
              <a:noFill/>
            </a:ln>
          </c:spPr>
          <c:xVal>
            <c:numRef>
              <c:f>small_deform2_outer_tip!$R$6:$R$113</c:f>
              <c:numCache>
                <c:formatCode>General</c:formatCode>
                <c:ptCount val="108"/>
                <c:pt idx="0">
                  <c:v>15.83175636628485</c:v>
                </c:pt>
                <c:pt idx="1">
                  <c:v>16.10533191770005</c:v>
                </c:pt>
                <c:pt idx="2">
                  <c:v>16.1899764211449</c:v>
                </c:pt>
                <c:pt idx="3">
                  <c:v>16.21693327767985</c:v>
                </c:pt>
                <c:pt idx="4">
                  <c:v>15.2196096281458</c:v>
                </c:pt>
                <c:pt idx="5">
                  <c:v>14.6073361643466</c:v>
                </c:pt>
                <c:pt idx="6">
                  <c:v>14.28403929849546</c:v>
                </c:pt>
                <c:pt idx="7">
                  <c:v>14.46870946538404</c:v>
                </c:pt>
                <c:pt idx="8">
                  <c:v>15.71552164601305</c:v>
                </c:pt>
                <c:pt idx="9">
                  <c:v>15.9464222585447</c:v>
                </c:pt>
                <c:pt idx="10">
                  <c:v>15.08191578027239</c:v>
                </c:pt>
                <c:pt idx="11">
                  <c:v>16.0342348330451</c:v>
                </c:pt>
                <c:pt idx="12">
                  <c:v>14.4505654109835</c:v>
                </c:pt>
                <c:pt idx="13">
                  <c:v>15.49823646321335</c:v>
                </c:pt>
                <c:pt idx="14">
                  <c:v>16.17281044406805</c:v>
                </c:pt>
                <c:pt idx="15">
                  <c:v>15.95105615703165</c:v>
                </c:pt>
                <c:pt idx="16">
                  <c:v>14.83418601339715</c:v>
                </c:pt>
                <c:pt idx="17">
                  <c:v>16.03564565191465</c:v>
                </c:pt>
                <c:pt idx="18">
                  <c:v>14.2834266127236</c:v>
                </c:pt>
                <c:pt idx="19">
                  <c:v>14.78031598594342</c:v>
                </c:pt>
                <c:pt idx="20">
                  <c:v>16.094326280129</c:v>
                </c:pt>
                <c:pt idx="21">
                  <c:v>15.14998195845085</c:v>
                </c:pt>
                <c:pt idx="22">
                  <c:v>16.16128259713855</c:v>
                </c:pt>
                <c:pt idx="23">
                  <c:v>15.6421801612789</c:v>
                </c:pt>
                <c:pt idx="24">
                  <c:v>15.88057210470155</c:v>
                </c:pt>
                <c:pt idx="25">
                  <c:v>14.2222664051851</c:v>
                </c:pt>
                <c:pt idx="26">
                  <c:v>15.39279933028815</c:v>
                </c:pt>
                <c:pt idx="27">
                  <c:v>14.57906848865479</c:v>
                </c:pt>
                <c:pt idx="28">
                  <c:v>16.1692474863815</c:v>
                </c:pt>
                <c:pt idx="29">
                  <c:v>14.5060737202559</c:v>
                </c:pt>
                <c:pt idx="30">
                  <c:v>14.41403423374402</c:v>
                </c:pt>
                <c:pt idx="31">
                  <c:v>14.07848260112137</c:v>
                </c:pt>
                <c:pt idx="32">
                  <c:v>16.20724610628135</c:v>
                </c:pt>
                <c:pt idx="33">
                  <c:v>16.19919215875855</c:v>
                </c:pt>
                <c:pt idx="34">
                  <c:v>15.8101298630885</c:v>
                </c:pt>
                <c:pt idx="35">
                  <c:v>16.18241286105374</c:v>
                </c:pt>
                <c:pt idx="36">
                  <c:v>16.2123076934011</c:v>
                </c:pt>
                <c:pt idx="37">
                  <c:v>14.5242513539667</c:v>
                </c:pt>
                <c:pt idx="38">
                  <c:v>15.95367028516315</c:v>
                </c:pt>
                <c:pt idx="39">
                  <c:v>16.15557618550125</c:v>
                </c:pt>
                <c:pt idx="40">
                  <c:v>16.2151492686065</c:v>
                </c:pt>
                <c:pt idx="41">
                  <c:v>15.59227815788315</c:v>
                </c:pt>
                <c:pt idx="42">
                  <c:v>15.8687505961451</c:v>
                </c:pt>
                <c:pt idx="43">
                  <c:v>14.50791534215739</c:v>
                </c:pt>
                <c:pt idx="44">
                  <c:v>14.0959532324346</c:v>
                </c:pt>
                <c:pt idx="45">
                  <c:v>15.92803199658785</c:v>
                </c:pt>
                <c:pt idx="46">
                  <c:v>16.0958940606783</c:v>
                </c:pt>
                <c:pt idx="47">
                  <c:v>16.21356261409395</c:v>
                </c:pt>
                <c:pt idx="48">
                  <c:v>15.2842663701762</c:v>
                </c:pt>
                <c:pt idx="49">
                  <c:v>14.5495557479874</c:v>
                </c:pt>
                <c:pt idx="50">
                  <c:v>14.22510358870227</c:v>
                </c:pt>
                <c:pt idx="51">
                  <c:v>14.16239795502963</c:v>
                </c:pt>
                <c:pt idx="52">
                  <c:v>15.5785131343828</c:v>
                </c:pt>
                <c:pt idx="53">
                  <c:v>15.97417267152795</c:v>
                </c:pt>
                <c:pt idx="54">
                  <c:v>14.88959336758665</c:v>
                </c:pt>
                <c:pt idx="55">
                  <c:v>15.94861406862925</c:v>
                </c:pt>
                <c:pt idx="56">
                  <c:v>14.42140419216723</c:v>
                </c:pt>
                <c:pt idx="57">
                  <c:v>15.00813449641975</c:v>
                </c:pt>
                <c:pt idx="58">
                  <c:v>16.1792744387913</c:v>
                </c:pt>
                <c:pt idx="59">
                  <c:v>15.91377530932955</c:v>
                </c:pt>
                <c:pt idx="60">
                  <c:v>15.18464485115795</c:v>
                </c:pt>
                <c:pt idx="61">
                  <c:v>16.0604892719806</c:v>
                </c:pt>
                <c:pt idx="62">
                  <c:v>14.33610129835046</c:v>
                </c:pt>
                <c:pt idx="63">
                  <c:v>14.90406233655115</c:v>
                </c:pt>
                <c:pt idx="64">
                  <c:v>16.10659900099025</c:v>
                </c:pt>
                <c:pt idx="65">
                  <c:v>15.4712628919719</c:v>
                </c:pt>
                <c:pt idx="66">
                  <c:v>16.14237869494835</c:v>
                </c:pt>
                <c:pt idx="67">
                  <c:v>15.6761178985123</c:v>
                </c:pt>
                <c:pt idx="68">
                  <c:v>15.7099184140826</c:v>
                </c:pt>
                <c:pt idx="69">
                  <c:v>14.22797395958721</c:v>
                </c:pt>
                <c:pt idx="70">
                  <c:v>15.49233738037955</c:v>
                </c:pt>
                <c:pt idx="71">
                  <c:v>14.9431264195984</c:v>
                </c:pt>
                <c:pt idx="72">
                  <c:v>16.1857737725048</c:v>
                </c:pt>
                <c:pt idx="73">
                  <c:v>14.6314816373796</c:v>
                </c:pt>
                <c:pt idx="74">
                  <c:v>15.00124283242565</c:v>
                </c:pt>
                <c:pt idx="75">
                  <c:v>14.15195012630664</c:v>
                </c:pt>
                <c:pt idx="76">
                  <c:v>16.11628274906205</c:v>
                </c:pt>
                <c:pt idx="77">
                  <c:v>16.1761098928867</c:v>
                </c:pt>
                <c:pt idx="78">
                  <c:v>15.81817400891025</c:v>
                </c:pt>
                <c:pt idx="79">
                  <c:v>16.1088006142726</c:v>
                </c:pt>
                <c:pt idx="80">
                  <c:v>16.2178528316135</c:v>
                </c:pt>
                <c:pt idx="81">
                  <c:v>14.528091242029</c:v>
                </c:pt>
                <c:pt idx="82">
                  <c:v>16.0697074424117</c:v>
                </c:pt>
                <c:pt idx="83">
                  <c:v>16.15791251641845</c:v>
                </c:pt>
                <c:pt idx="84">
                  <c:v>16.1987744907731</c:v>
                </c:pt>
                <c:pt idx="85">
                  <c:v>15.41508801419005</c:v>
                </c:pt>
                <c:pt idx="86">
                  <c:v>15.8899595431831</c:v>
                </c:pt>
                <c:pt idx="87">
                  <c:v>14.38353527118123</c:v>
                </c:pt>
                <c:pt idx="88">
                  <c:v>14.16214570511074</c:v>
                </c:pt>
                <c:pt idx="89">
                  <c:v>15.96024637802185</c:v>
                </c:pt>
                <c:pt idx="90">
                  <c:v>15.88513810927225</c:v>
                </c:pt>
                <c:pt idx="91">
                  <c:v>16.21015145502115</c:v>
                </c:pt>
                <c:pt idx="92">
                  <c:v>15.3446560032098</c:v>
                </c:pt>
                <c:pt idx="93">
                  <c:v>15.35141803957645</c:v>
                </c:pt>
                <c:pt idx="94">
                  <c:v>14.15730970472274</c:v>
                </c:pt>
                <c:pt idx="95">
                  <c:v>14.22598784667161</c:v>
                </c:pt>
                <c:pt idx="96">
                  <c:v>15.4165239828979</c:v>
                </c:pt>
                <c:pt idx="97">
                  <c:v>16.002807093466</c:v>
                </c:pt>
                <c:pt idx="98">
                  <c:v>14.69718839497205</c:v>
                </c:pt>
                <c:pt idx="99">
                  <c:v>15.8363826150915</c:v>
                </c:pt>
              </c:numCache>
            </c:numRef>
          </c:xVal>
          <c:yVal>
            <c:numRef>
              <c:f>small_deform2_outer_tip!$S$6:$S$109</c:f>
              <c:numCache>
                <c:formatCode>General</c:formatCode>
                <c:ptCount val="104"/>
                <c:pt idx="0">
                  <c:v>3.520068756442468</c:v>
                </c:pt>
                <c:pt idx="1">
                  <c:v>1.911459524078709</c:v>
                </c:pt>
                <c:pt idx="2">
                  <c:v>0.959196108333982</c:v>
                </c:pt>
                <c:pt idx="3">
                  <c:v>0.215566135451718</c:v>
                </c:pt>
                <c:pt idx="4">
                  <c:v>-5.603470037247653</c:v>
                </c:pt>
                <c:pt idx="5">
                  <c:v>-7.04706491195075</c:v>
                </c:pt>
                <c:pt idx="6">
                  <c:v>7.68125087537958</c:v>
                </c:pt>
                <c:pt idx="7">
                  <c:v>7.327471603342139</c:v>
                </c:pt>
                <c:pt idx="8">
                  <c:v>-4.007215128387071</c:v>
                </c:pt>
                <c:pt idx="9">
                  <c:v>-2.957534588751948</c:v>
                </c:pt>
                <c:pt idx="10">
                  <c:v>-5.964160468016535</c:v>
                </c:pt>
                <c:pt idx="11">
                  <c:v>2.436946246893827</c:v>
                </c:pt>
                <c:pt idx="12">
                  <c:v>7.363189050574923</c:v>
                </c:pt>
                <c:pt idx="13">
                  <c:v>-4.779127558644771</c:v>
                </c:pt>
                <c:pt idx="14">
                  <c:v>1.214741137740143</c:v>
                </c:pt>
                <c:pt idx="15">
                  <c:v>-2.932439456614305</c:v>
                </c:pt>
                <c:pt idx="16">
                  <c:v>6.5560902229467</c:v>
                </c:pt>
                <c:pt idx="17">
                  <c:v>-2.427645406089187</c:v>
                </c:pt>
                <c:pt idx="18">
                  <c:v>7.682390115740152</c:v>
                </c:pt>
                <c:pt idx="19">
                  <c:v>6.676649837092847</c:v>
                </c:pt>
                <c:pt idx="20">
                  <c:v>2.002012807208663</c:v>
                </c:pt>
                <c:pt idx="21">
                  <c:v>5.789079404368518</c:v>
                </c:pt>
                <c:pt idx="22">
                  <c:v>1.359536136669829</c:v>
                </c:pt>
                <c:pt idx="23">
                  <c:v>-4.284576232670236</c:v>
                </c:pt>
                <c:pt idx="24">
                  <c:v>3.292844259732981</c:v>
                </c:pt>
                <c:pt idx="25">
                  <c:v>7.795032520228633</c:v>
                </c:pt>
                <c:pt idx="26">
                  <c:v>5.1085342779479</c:v>
                </c:pt>
                <c:pt idx="27">
                  <c:v>-7.105361053077207</c:v>
                </c:pt>
                <c:pt idx="28">
                  <c:v>-1.261280863098254</c:v>
                </c:pt>
                <c:pt idx="29">
                  <c:v>-7.253221278437776</c:v>
                </c:pt>
                <c:pt idx="30">
                  <c:v>7.434447578666025</c:v>
                </c:pt>
                <c:pt idx="31">
                  <c:v>8.051814785587017</c:v>
                </c:pt>
                <c:pt idx="32">
                  <c:v>0.600472598803999</c:v>
                </c:pt>
                <c:pt idx="33">
                  <c:v>-0.788395265774124</c:v>
                </c:pt>
                <c:pt idx="34">
                  <c:v>-3.615962859842057</c:v>
                </c:pt>
                <c:pt idx="35">
                  <c:v>-1.079308892711804</c:v>
                </c:pt>
                <c:pt idx="36">
                  <c:v>-0.443252688610043</c:v>
                </c:pt>
                <c:pt idx="37">
                  <c:v>7.216752475890762</c:v>
                </c:pt>
                <c:pt idx="38">
                  <c:v>2.918184045564872</c:v>
                </c:pt>
                <c:pt idx="39">
                  <c:v>1.425746052404325</c:v>
                </c:pt>
                <c:pt idx="40">
                  <c:v>-0.322998279083249</c:v>
                </c:pt>
                <c:pt idx="41">
                  <c:v>4.462763217861302</c:v>
                </c:pt>
                <c:pt idx="42">
                  <c:v>-3.349350415949853</c:v>
                </c:pt>
                <c:pt idx="43">
                  <c:v>7.249536958749967</c:v>
                </c:pt>
                <c:pt idx="44">
                  <c:v>8.021190445346997</c:v>
                </c:pt>
                <c:pt idx="45">
                  <c:v>3.055027071427252</c:v>
                </c:pt>
                <c:pt idx="46">
                  <c:v>1.989368763934068</c:v>
                </c:pt>
                <c:pt idx="47">
                  <c:v>0.394691082165305</c:v>
                </c:pt>
                <c:pt idx="48">
                  <c:v>-5.424628578712499</c:v>
                </c:pt>
                <c:pt idx="49">
                  <c:v>-7.165599851212129</c:v>
                </c:pt>
                <c:pt idx="50">
                  <c:v>7.789853758714818</c:v>
                </c:pt>
                <c:pt idx="51">
                  <c:v>7.903282726491068</c:v>
                </c:pt>
                <c:pt idx="52">
                  <c:v>-4.510578922207581</c:v>
                </c:pt>
                <c:pt idx="53">
                  <c:v>-2.8037833639016</c:v>
                </c:pt>
                <c:pt idx="54">
                  <c:v>-6.429261469204223</c:v>
                </c:pt>
                <c:pt idx="55">
                  <c:v>2.945692275408183</c:v>
                </c:pt>
                <c:pt idx="56">
                  <c:v>7.420141158886006</c:v>
                </c:pt>
                <c:pt idx="57">
                  <c:v>-6.147462291790958</c:v>
                </c:pt>
                <c:pt idx="58">
                  <c:v>1.125376526212893</c:v>
                </c:pt>
                <c:pt idx="59">
                  <c:v>-3.128441959773787</c:v>
                </c:pt>
                <c:pt idx="60">
                  <c:v>5.697539331648799</c:v>
                </c:pt>
                <c:pt idx="61">
                  <c:v>-2.257449453713622</c:v>
                </c:pt>
                <c:pt idx="62">
                  <c:v>7.583639842115247</c:v>
                </c:pt>
                <c:pt idx="63">
                  <c:v>6.395648486250328</c:v>
                </c:pt>
                <c:pt idx="64">
                  <c:v>1.900753090954885</c:v>
                </c:pt>
                <c:pt idx="65">
                  <c:v>4.865739226362941</c:v>
                </c:pt>
                <c:pt idx="66">
                  <c:v>1.568121092376697</c:v>
                </c:pt>
                <c:pt idx="67">
                  <c:v>-4.158692261206003</c:v>
                </c:pt>
                <c:pt idx="68">
                  <c:v>4.02912609809397</c:v>
                </c:pt>
                <c:pt idx="69">
                  <c:v>7.784609861566382</c:v>
                </c:pt>
                <c:pt idx="70">
                  <c:v>4.798215937614032</c:v>
                </c:pt>
                <c:pt idx="71">
                  <c:v>-6.303837442334497</c:v>
                </c:pt>
                <c:pt idx="72">
                  <c:v>-1.027677515943201</c:v>
                </c:pt>
                <c:pt idx="73">
                  <c:v>-6.99679489384244</c:v>
                </c:pt>
                <c:pt idx="74">
                  <c:v>6.164260472601334</c:v>
                </c:pt>
                <c:pt idx="75">
                  <c:v>7.921975846593284</c:v>
                </c:pt>
                <c:pt idx="76">
                  <c:v>1.81681700888293</c:v>
                </c:pt>
                <c:pt idx="77">
                  <c:v>-1.169983942084281</c:v>
                </c:pt>
                <c:pt idx="78">
                  <c:v>-3.58060954521949</c:v>
                </c:pt>
                <c:pt idx="79">
                  <c:v>-1.882003310594555</c:v>
                </c:pt>
                <c:pt idx="80">
                  <c:v>-0.129008618354065</c:v>
                </c:pt>
                <c:pt idx="81">
                  <c:v>7.209019250547863</c:v>
                </c:pt>
                <c:pt idx="82">
                  <c:v>2.190866588082983</c:v>
                </c:pt>
                <c:pt idx="83">
                  <c:v>1.399019943834523</c:v>
                </c:pt>
                <c:pt idx="84">
                  <c:v>-0.796930792832535</c:v>
                </c:pt>
                <c:pt idx="85">
                  <c:v>5.040878416135348</c:v>
                </c:pt>
                <c:pt idx="86">
                  <c:v>-3.247241815368881</c:v>
                </c:pt>
                <c:pt idx="87">
                  <c:v>7.493284112734753</c:v>
                </c:pt>
                <c:pt idx="88">
                  <c:v>7.90373473230916</c:v>
                </c:pt>
                <c:pt idx="89">
                  <c:v>2.882000909838925</c:v>
                </c:pt>
                <c:pt idx="90">
                  <c:v>3.270746236081571</c:v>
                </c:pt>
                <c:pt idx="91">
                  <c:v>0.516123528581827</c:v>
                </c:pt>
                <c:pt idx="92">
                  <c:v>-5.25137370929178</c:v>
                </c:pt>
                <c:pt idx="93">
                  <c:v>-5.231573173113812</c:v>
                </c:pt>
                <c:pt idx="94">
                  <c:v>7.912393798089348</c:v>
                </c:pt>
                <c:pt idx="95">
                  <c:v>7.78823879178337</c:v>
                </c:pt>
                <c:pt idx="96">
                  <c:v>-5.036485081507636</c:v>
                </c:pt>
                <c:pt idx="97">
                  <c:v>-2.635442813037389</c:v>
                </c:pt>
                <c:pt idx="98">
                  <c:v>-6.857699831151581</c:v>
                </c:pt>
                <c:pt idx="99">
                  <c:v>3.49919695928988</c:v>
                </c:pt>
              </c:numCache>
            </c:numRef>
          </c:yVal>
          <c:smooth val="0"/>
        </c:ser>
        <c:ser>
          <c:idx val="3"/>
          <c:order val="3"/>
          <c:tx>
            <c:v>expected outer_tip</c:v>
          </c:tx>
          <c:spPr>
            <a:ln w="28575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expected!$I$9:$I$83</c:f>
              <c:numCache>
                <c:formatCode>General</c:formatCode>
                <c:ptCount val="75"/>
                <c:pt idx="0">
                  <c:v>14.04551690998267</c:v>
                </c:pt>
                <c:pt idx="1">
                  <c:v>14.18490246677358</c:v>
                </c:pt>
                <c:pt idx="2">
                  <c:v>14.31996716486088</c:v>
                </c:pt>
                <c:pt idx="3">
                  <c:v>14.45066986222913</c:v>
                </c:pt>
                <c:pt idx="4">
                  <c:v>14.57697074557056</c:v>
                </c:pt>
                <c:pt idx="5">
                  <c:v>14.6988313424126</c:v>
                </c:pt>
                <c:pt idx="6">
                  <c:v>14.81621453283697</c:v>
                </c:pt>
                <c:pt idx="7">
                  <c:v>14.92908456078674</c:v>
                </c:pt>
                <c:pt idx="8">
                  <c:v>15.03740704495801</c:v>
                </c:pt>
                <c:pt idx="9">
                  <c:v>15.14114898927275</c:v>
                </c:pt>
                <c:pt idx="10">
                  <c:v>15.24027879292975</c:v>
                </c:pt>
                <c:pt idx="11">
                  <c:v>15.33476626003053</c:v>
                </c:pt>
                <c:pt idx="12">
                  <c:v>15.42458260877729</c:v>
                </c:pt>
                <c:pt idx="13">
                  <c:v>15.50970048024013</c:v>
                </c:pt>
                <c:pt idx="14">
                  <c:v>15.59009394669085</c:v>
                </c:pt>
                <c:pt idx="15">
                  <c:v>15.66573851950077</c:v>
                </c:pt>
                <c:pt idx="16">
                  <c:v>15.73661115660023</c:v>
                </c:pt>
                <c:pt idx="17">
                  <c:v>15.80269026949742</c:v>
                </c:pt>
                <c:pt idx="18">
                  <c:v>15.86395572985443</c:v>
                </c:pt>
                <c:pt idx="19">
                  <c:v>15.92038887561853</c:v>
                </c:pt>
                <c:pt idx="20">
                  <c:v>15.97197251670684</c:v>
                </c:pt>
                <c:pt idx="21">
                  <c:v>16.0186909402426</c:v>
                </c:pt>
                <c:pt idx="22">
                  <c:v>16.06052991534141</c:v>
                </c:pt>
                <c:pt idx="23">
                  <c:v>16.09747669744617</c:v>
                </c:pt>
                <c:pt idx="24">
                  <c:v>16.12952003220912</c:v>
                </c:pt>
                <c:pt idx="25">
                  <c:v>16.1566501589201</c:v>
                </c:pt>
                <c:pt idx="26">
                  <c:v>16.17885881347967</c:v>
                </c:pt>
                <c:pt idx="27">
                  <c:v>16.19613923091654</c:v>
                </c:pt>
                <c:pt idx="28">
                  <c:v>16.20848614744816</c:v>
                </c:pt>
                <c:pt idx="29">
                  <c:v>16.21589580208412</c:v>
                </c:pt>
                <c:pt idx="30">
                  <c:v>16.21836593777186</c:v>
                </c:pt>
                <c:pt idx="31">
                  <c:v>16.21589580208412</c:v>
                </c:pt>
                <c:pt idx="32">
                  <c:v>16.20848614744816</c:v>
                </c:pt>
                <c:pt idx="33">
                  <c:v>16.19613923091654</c:v>
                </c:pt>
                <c:pt idx="34">
                  <c:v>16.17885881347967</c:v>
                </c:pt>
                <c:pt idx="35">
                  <c:v>16.1566501589201</c:v>
                </c:pt>
                <c:pt idx="36">
                  <c:v>16.12952003220912</c:v>
                </c:pt>
                <c:pt idx="37">
                  <c:v>16.09747669744617</c:v>
                </c:pt>
                <c:pt idx="38">
                  <c:v>16.06052991534141</c:v>
                </c:pt>
                <c:pt idx="39">
                  <c:v>16.0186909402426</c:v>
                </c:pt>
                <c:pt idx="40">
                  <c:v>15.97197251670684</c:v>
                </c:pt>
                <c:pt idx="41">
                  <c:v>15.92038887561853</c:v>
                </c:pt>
                <c:pt idx="42">
                  <c:v>15.86395572985443</c:v>
                </c:pt>
                <c:pt idx="43">
                  <c:v>15.80269026949742</c:v>
                </c:pt>
                <c:pt idx="44">
                  <c:v>15.73661115660023</c:v>
                </c:pt>
                <c:pt idx="45">
                  <c:v>15.66573851950077</c:v>
                </c:pt>
                <c:pt idx="46">
                  <c:v>15.59009394669085</c:v>
                </c:pt>
                <c:pt idx="47">
                  <c:v>15.50970048024013</c:v>
                </c:pt>
                <c:pt idx="48">
                  <c:v>15.42458260877729</c:v>
                </c:pt>
                <c:pt idx="49">
                  <c:v>15.33476626003053</c:v>
                </c:pt>
                <c:pt idx="50">
                  <c:v>15.24027879292975</c:v>
                </c:pt>
                <c:pt idx="51">
                  <c:v>15.14114898927275</c:v>
                </c:pt>
                <c:pt idx="52">
                  <c:v>15.03740704495801</c:v>
                </c:pt>
                <c:pt idx="53">
                  <c:v>14.92908456078674</c:v>
                </c:pt>
                <c:pt idx="54">
                  <c:v>14.81621453283697</c:v>
                </c:pt>
                <c:pt idx="55">
                  <c:v>14.6988313424126</c:v>
                </c:pt>
                <c:pt idx="56">
                  <c:v>14.57697074557056</c:v>
                </c:pt>
                <c:pt idx="57">
                  <c:v>14.45066986222913</c:v>
                </c:pt>
                <c:pt idx="58">
                  <c:v>14.31996716486088</c:v>
                </c:pt>
                <c:pt idx="59">
                  <c:v>14.18490246677358</c:v>
                </c:pt>
                <c:pt idx="60">
                  <c:v>14.04551690998267</c:v>
                </c:pt>
              </c:numCache>
            </c:numRef>
          </c:xVal>
          <c:yVal>
            <c:numRef>
              <c:f>expected!$J$9:$J$79</c:f>
              <c:numCache>
                <c:formatCode>General</c:formatCode>
                <c:ptCount val="71"/>
                <c:pt idx="0">
                  <c:v>-8.10918296888593</c:v>
                </c:pt>
                <c:pt idx="1">
                  <c:v>-7.862819831307306</c:v>
                </c:pt>
                <c:pt idx="2">
                  <c:v>-7.614061602639216</c:v>
                </c:pt>
                <c:pt idx="3">
                  <c:v>-7.362984057047892</c:v>
                </c:pt>
                <c:pt idx="4">
                  <c:v>-7.109663675185962</c:v>
                </c:pt>
                <c:pt idx="5">
                  <c:v>-6.854177620895714</c:v>
                </c:pt>
                <c:pt idx="6">
                  <c:v>-6.59660371770423</c:v>
                </c:pt>
                <c:pt idx="7">
                  <c:v>-6.337020425117599</c:v>
                </c:pt>
                <c:pt idx="8">
                  <c:v>-6.075506814721381</c:v>
                </c:pt>
                <c:pt idx="9">
                  <c:v>-5.812142546094644</c:v>
                </c:pt>
                <c:pt idx="10">
                  <c:v>-5.547007842544876</c:v>
                </c:pt>
                <c:pt idx="11">
                  <c:v>-5.280183466671199</c:v>
                </c:pt>
                <c:pt idx="12">
                  <c:v>-5.011750695763286</c:v>
                </c:pt>
                <c:pt idx="13">
                  <c:v>-4.741791297043527</c:v>
                </c:pt>
                <c:pt idx="14">
                  <c:v>-4.470387502759922</c:v>
                </c:pt>
                <c:pt idx="15">
                  <c:v>-4.197621985137361</c:v>
                </c:pt>
                <c:pt idx="16">
                  <c:v>-3.923577831194852</c:v>
                </c:pt>
                <c:pt idx="17">
                  <c:v>-3.648338517436407</c:v>
                </c:pt>
                <c:pt idx="18">
                  <c:v>-3.371987884423303</c:v>
                </c:pt>
                <c:pt idx="19">
                  <c:v>-3.094610111235423</c:v>
                </c:pt>
                <c:pt idx="20">
                  <c:v>-2.8162896898295</c:v>
                </c:pt>
                <c:pt idx="21">
                  <c:v>-2.537111399302044</c:v>
                </c:pt>
                <c:pt idx="22">
                  <c:v>-2.25716028006481</c:v>
                </c:pt>
                <c:pt idx="23">
                  <c:v>-1.976521607940666</c:v>
                </c:pt>
                <c:pt idx="24">
                  <c:v>-1.695280868187748</c:v>
                </c:pt>
                <c:pt idx="25">
                  <c:v>-1.413523729459826</c:v>
                </c:pt>
                <c:pt idx="26">
                  <c:v>-1.131336017710799</c:v>
                </c:pt>
                <c:pt idx="27">
                  <c:v>-0.848803690051279</c:v>
                </c:pt>
                <c:pt idx="28">
                  <c:v>-0.566012808565223</c:v>
                </c:pt>
                <c:pt idx="29">
                  <c:v>-0.283049514094589</c:v>
                </c:pt>
                <c:pt idx="30">
                  <c:v>0.0</c:v>
                </c:pt>
                <c:pt idx="31">
                  <c:v>0.283049514094589</c:v>
                </c:pt>
                <c:pt idx="32">
                  <c:v>0.566012808565223</c:v>
                </c:pt>
                <c:pt idx="33">
                  <c:v>0.848803690051279</c:v>
                </c:pt>
                <c:pt idx="34">
                  <c:v>1.131336017710799</c:v>
                </c:pt>
                <c:pt idx="35">
                  <c:v>1.413523729459826</c:v>
                </c:pt>
                <c:pt idx="36">
                  <c:v>1.695280868187748</c:v>
                </c:pt>
                <c:pt idx="37">
                  <c:v>1.976521607940666</c:v>
                </c:pt>
                <c:pt idx="38">
                  <c:v>2.25716028006481</c:v>
                </c:pt>
                <c:pt idx="39">
                  <c:v>2.537111399302044</c:v>
                </c:pt>
                <c:pt idx="40">
                  <c:v>2.8162896898295</c:v>
                </c:pt>
                <c:pt idx="41">
                  <c:v>3.094610111235423</c:v>
                </c:pt>
                <c:pt idx="42">
                  <c:v>3.371987884423303</c:v>
                </c:pt>
                <c:pt idx="43">
                  <c:v>3.648338517436407</c:v>
                </c:pt>
                <c:pt idx="44">
                  <c:v>3.923577831194852</c:v>
                </c:pt>
                <c:pt idx="45">
                  <c:v>4.197621985137361</c:v>
                </c:pt>
                <c:pt idx="46">
                  <c:v>4.470387502759922</c:v>
                </c:pt>
                <c:pt idx="47">
                  <c:v>4.741791297043527</c:v>
                </c:pt>
                <c:pt idx="48">
                  <c:v>5.011750695763286</c:v>
                </c:pt>
                <c:pt idx="49">
                  <c:v>5.280183466671199</c:v>
                </c:pt>
                <c:pt idx="50">
                  <c:v>5.547007842544876</c:v>
                </c:pt>
                <c:pt idx="51">
                  <c:v>5.812142546094644</c:v>
                </c:pt>
                <c:pt idx="52">
                  <c:v>6.075506814721381</c:v>
                </c:pt>
                <c:pt idx="53">
                  <c:v>6.337020425117599</c:v>
                </c:pt>
                <c:pt idx="54">
                  <c:v>6.59660371770423</c:v>
                </c:pt>
                <c:pt idx="55">
                  <c:v>6.854177620895714</c:v>
                </c:pt>
                <c:pt idx="56">
                  <c:v>7.109663675185962</c:v>
                </c:pt>
                <c:pt idx="57">
                  <c:v>7.362984057047892</c:v>
                </c:pt>
                <c:pt idx="58">
                  <c:v>7.614061602639216</c:v>
                </c:pt>
                <c:pt idx="59">
                  <c:v>7.862819831307306</c:v>
                </c:pt>
                <c:pt idx="60">
                  <c:v>8.10918296888593</c:v>
                </c:pt>
              </c:numCache>
            </c:numRef>
          </c:yVal>
          <c:smooth val="0"/>
        </c:ser>
        <c:ser>
          <c:idx val="4"/>
          <c:order val="4"/>
          <c:tx>
            <c:v>MOOSE inner_tip</c:v>
          </c:tx>
          <c:spPr>
            <a:ln w="28575">
              <a:noFill/>
            </a:ln>
          </c:spPr>
          <c:xVal>
            <c:numRef>
              <c:f>small_deform2_inner_tip!$R$6:$R$111</c:f>
              <c:numCache>
                <c:formatCode>General</c:formatCode>
                <c:ptCount val="106"/>
                <c:pt idx="0">
                  <c:v>12.36685950001617</c:v>
                </c:pt>
                <c:pt idx="1">
                  <c:v>12.61045044684255</c:v>
                </c:pt>
                <c:pt idx="2">
                  <c:v>12.4473573716952</c:v>
                </c:pt>
                <c:pt idx="3">
                  <c:v>12.64385995170885</c:v>
                </c:pt>
                <c:pt idx="4">
                  <c:v>12.13205284597815</c:v>
                </c:pt>
                <c:pt idx="5">
                  <c:v>11.48612392273095</c:v>
                </c:pt>
                <c:pt idx="6">
                  <c:v>11.0689422577983</c:v>
                </c:pt>
                <c:pt idx="7">
                  <c:v>11.19917635565205</c:v>
                </c:pt>
                <c:pt idx="8">
                  <c:v>11.99075248501785</c:v>
                </c:pt>
                <c:pt idx="9">
                  <c:v>12.3132853778429</c:v>
                </c:pt>
                <c:pt idx="10">
                  <c:v>11.37030467397755</c:v>
                </c:pt>
                <c:pt idx="11">
                  <c:v>12.31223239272895</c:v>
                </c:pt>
                <c:pt idx="12">
                  <c:v>11.3710878051294</c:v>
                </c:pt>
                <c:pt idx="13">
                  <c:v>11.66206511389205</c:v>
                </c:pt>
                <c:pt idx="14">
                  <c:v>12.6675940759104</c:v>
                </c:pt>
                <c:pt idx="15">
                  <c:v>12.3438216419436</c:v>
                </c:pt>
                <c:pt idx="16">
                  <c:v>11.90161151440997</c:v>
                </c:pt>
                <c:pt idx="17">
                  <c:v>12.61983638360315</c:v>
                </c:pt>
                <c:pt idx="18">
                  <c:v>11.2000328383058</c:v>
                </c:pt>
                <c:pt idx="19">
                  <c:v>11.58023752293175</c:v>
                </c:pt>
                <c:pt idx="20">
                  <c:v>12.62501480135335</c:v>
                </c:pt>
                <c:pt idx="21">
                  <c:v>12.26565793561577</c:v>
                </c:pt>
                <c:pt idx="22">
                  <c:v>12.66186121432175</c:v>
                </c:pt>
                <c:pt idx="23">
                  <c:v>12.39002167539115</c:v>
                </c:pt>
                <c:pt idx="24">
                  <c:v>12.29279776763093</c:v>
                </c:pt>
                <c:pt idx="25">
                  <c:v>11.22485888704034</c:v>
                </c:pt>
                <c:pt idx="26">
                  <c:v>12.23254559496246</c:v>
                </c:pt>
                <c:pt idx="27">
                  <c:v>11.8976493520618</c:v>
                </c:pt>
                <c:pt idx="28">
                  <c:v>12.53105536719705</c:v>
                </c:pt>
                <c:pt idx="29">
                  <c:v>11.68530578469385</c:v>
                </c:pt>
                <c:pt idx="30">
                  <c:v>12.00886387907124</c:v>
                </c:pt>
                <c:pt idx="31">
                  <c:v>11.11960785853021</c:v>
                </c:pt>
                <c:pt idx="32">
                  <c:v>12.497264329674</c:v>
                </c:pt>
                <c:pt idx="33">
                  <c:v>12.57143717474005</c:v>
                </c:pt>
                <c:pt idx="34">
                  <c:v>12.2169009116014</c:v>
                </c:pt>
                <c:pt idx="35">
                  <c:v>12.5111024010167</c:v>
                </c:pt>
                <c:pt idx="36">
                  <c:v>12.65661454672035</c:v>
                </c:pt>
                <c:pt idx="37">
                  <c:v>11.39610355902875</c:v>
                </c:pt>
                <c:pt idx="38">
                  <c:v>12.53500369789285</c:v>
                </c:pt>
                <c:pt idx="39">
                  <c:v>12.65792958817805</c:v>
                </c:pt>
                <c:pt idx="40">
                  <c:v>12.62066034203615</c:v>
                </c:pt>
                <c:pt idx="41">
                  <c:v>12.15752226111833</c:v>
                </c:pt>
                <c:pt idx="42">
                  <c:v>12.52455125683645</c:v>
                </c:pt>
                <c:pt idx="43">
                  <c:v>11.26069796566626</c:v>
                </c:pt>
                <c:pt idx="44">
                  <c:v>10.98000812729289</c:v>
                </c:pt>
                <c:pt idx="45">
                  <c:v>12.53307016103775</c:v>
                </c:pt>
                <c:pt idx="46">
                  <c:v>12.23730603099302</c:v>
                </c:pt>
                <c:pt idx="47">
                  <c:v>12.65118947189975</c:v>
                </c:pt>
                <c:pt idx="48">
                  <c:v>12.172304036451</c:v>
                </c:pt>
                <c:pt idx="49">
                  <c:v>12.04727437208125</c:v>
                </c:pt>
                <c:pt idx="50">
                  <c:v>11.10247143168739</c:v>
                </c:pt>
                <c:pt idx="51">
                  <c:v>11.40185095132075</c:v>
                </c:pt>
                <c:pt idx="52">
                  <c:v>11.84721063845785</c:v>
                </c:pt>
                <c:pt idx="53">
                  <c:v>12.3363659188943</c:v>
                </c:pt>
                <c:pt idx="54">
                  <c:v>11.20228721436698</c:v>
                </c:pt>
                <c:pt idx="55">
                  <c:v>12.19740056743341</c:v>
                </c:pt>
                <c:pt idx="56">
                  <c:v>11.35447593448545</c:v>
                </c:pt>
                <c:pt idx="57">
                  <c:v>11.1101722816539</c:v>
                </c:pt>
                <c:pt idx="58">
                  <c:v>12.6686350193669</c:v>
                </c:pt>
                <c:pt idx="59">
                  <c:v>12.31294750948615</c:v>
                </c:pt>
                <c:pt idx="60">
                  <c:v>12.15363285644494</c:v>
                </c:pt>
                <c:pt idx="61">
                  <c:v>12.63197242360155</c:v>
                </c:pt>
                <c:pt idx="62">
                  <c:v>11.2397185889815</c:v>
                </c:pt>
                <c:pt idx="63">
                  <c:v>11.68549107999405</c:v>
                </c:pt>
                <c:pt idx="64">
                  <c:v>12.6316036143731</c:v>
                </c:pt>
                <c:pt idx="65">
                  <c:v>12.41941903437965</c:v>
                </c:pt>
                <c:pt idx="66">
                  <c:v>12.65185843002505</c:v>
                </c:pt>
                <c:pt idx="67">
                  <c:v>12.41019962717415</c:v>
                </c:pt>
                <c:pt idx="68">
                  <c:v>12.1579522549747</c:v>
                </c:pt>
                <c:pt idx="69">
                  <c:v>11.21593521341355</c:v>
                </c:pt>
                <c:pt idx="70">
                  <c:v>12.28833238387636</c:v>
                </c:pt>
                <c:pt idx="71">
                  <c:v>12.134361275655</c:v>
                </c:pt>
                <c:pt idx="72">
                  <c:v>12.55366335092875</c:v>
                </c:pt>
                <c:pt idx="73">
                  <c:v>11.76435935043155</c:v>
                </c:pt>
                <c:pt idx="74">
                  <c:v>12.34741486794714</c:v>
                </c:pt>
                <c:pt idx="75">
                  <c:v>11.08147640319825</c:v>
                </c:pt>
                <c:pt idx="76">
                  <c:v>12.31987701562148</c:v>
                </c:pt>
                <c:pt idx="77">
                  <c:v>12.5307152136812</c:v>
                </c:pt>
                <c:pt idx="78">
                  <c:v>12.2204172747735</c:v>
                </c:pt>
                <c:pt idx="79">
                  <c:v>12.3984976378213</c:v>
                </c:pt>
                <c:pt idx="80">
                  <c:v>12.64246389148045</c:v>
                </c:pt>
                <c:pt idx="81">
                  <c:v>11.40232881495085</c:v>
                </c:pt>
                <c:pt idx="82">
                  <c:v>12.612988266356</c:v>
                </c:pt>
                <c:pt idx="83">
                  <c:v>12.6594461768803</c:v>
                </c:pt>
                <c:pt idx="84">
                  <c:v>12.5885462662137</c:v>
                </c:pt>
                <c:pt idx="85">
                  <c:v>11.98382627016815</c:v>
                </c:pt>
                <c:pt idx="86">
                  <c:v>12.53721793847135</c:v>
                </c:pt>
                <c:pt idx="87">
                  <c:v>11.16864620264664</c:v>
                </c:pt>
                <c:pt idx="88">
                  <c:v>11.0406899795718</c:v>
                </c:pt>
                <c:pt idx="89">
                  <c:v>12.5510905867847</c:v>
                </c:pt>
                <c:pt idx="90">
                  <c:v>11.93522386808389</c:v>
                </c:pt>
                <c:pt idx="91">
                  <c:v>12.65663207469635</c:v>
                </c:pt>
                <c:pt idx="92">
                  <c:v>12.20959357892265</c:v>
                </c:pt>
                <c:pt idx="93">
                  <c:v>12.40283222713715</c:v>
                </c:pt>
                <c:pt idx="94">
                  <c:v>11.13569500188151</c:v>
                </c:pt>
                <c:pt idx="95">
                  <c:v>11.57521503850435</c:v>
                </c:pt>
                <c:pt idx="96">
                  <c:v>11.6803340970551</c:v>
                </c:pt>
                <c:pt idx="97">
                  <c:v>12.36103818968005</c:v>
                </c:pt>
                <c:pt idx="98">
                  <c:v>11.0373157945062</c:v>
                </c:pt>
                <c:pt idx="99">
                  <c:v>12.05233001196033</c:v>
                </c:pt>
              </c:numCache>
            </c:numRef>
          </c:xVal>
          <c:yVal>
            <c:numRef>
              <c:f>small_deform2_inner_tip!$S$6:$S$127</c:f>
              <c:numCache>
                <c:formatCode>General</c:formatCode>
                <c:ptCount val="122"/>
                <c:pt idx="0">
                  <c:v>2.749675698270959</c:v>
                </c:pt>
                <c:pt idx="1">
                  <c:v>1.215100763943588</c:v>
                </c:pt>
                <c:pt idx="2">
                  <c:v>2.358648935323649</c:v>
                </c:pt>
                <c:pt idx="3">
                  <c:v>-0.795446956355558</c:v>
                </c:pt>
                <c:pt idx="4">
                  <c:v>-3.648729104950828</c:v>
                </c:pt>
                <c:pt idx="5">
                  <c:v>-5.34498714408919</c:v>
                </c:pt>
                <c:pt idx="6">
                  <c:v>6.162665627172383</c:v>
                </c:pt>
                <c:pt idx="7">
                  <c:v>5.922700338005429</c:v>
                </c:pt>
                <c:pt idx="8">
                  <c:v>-4.089227944470785</c:v>
                </c:pt>
                <c:pt idx="9">
                  <c:v>-2.980425060726526</c:v>
                </c:pt>
                <c:pt idx="10">
                  <c:v>-5.587137188196326</c:v>
                </c:pt>
                <c:pt idx="11">
                  <c:v>2.984771992336467</c:v>
                </c:pt>
                <c:pt idx="12">
                  <c:v>5.585543166679354</c:v>
                </c:pt>
                <c:pt idx="13">
                  <c:v>-4.949360324137113</c:v>
                </c:pt>
                <c:pt idx="14">
                  <c:v>0.178859349116684</c:v>
                </c:pt>
                <c:pt idx="15">
                  <c:v>-2.851315066892003</c:v>
                </c:pt>
                <c:pt idx="16">
                  <c:v>4.341839897888491</c:v>
                </c:pt>
                <c:pt idx="17">
                  <c:v>-1.113400193068794</c:v>
                </c:pt>
                <c:pt idx="18">
                  <c:v>5.921080539873412</c:v>
                </c:pt>
                <c:pt idx="19">
                  <c:v>5.137901249662547</c:v>
                </c:pt>
                <c:pt idx="20">
                  <c:v>1.053058215119718</c:v>
                </c:pt>
                <c:pt idx="21">
                  <c:v>3.170735836563641</c:v>
                </c:pt>
                <c:pt idx="22">
                  <c:v>0.420952405924131</c:v>
                </c:pt>
                <c:pt idx="23">
                  <c:v>-2.643348865007288</c:v>
                </c:pt>
                <c:pt idx="24">
                  <c:v>3.063829855425263</c:v>
                </c:pt>
                <c:pt idx="25">
                  <c:v>5.873880600150811</c:v>
                </c:pt>
                <c:pt idx="26">
                  <c:v>3.296173327658813</c:v>
                </c:pt>
                <c:pt idx="27">
                  <c:v>-4.352685404919334</c:v>
                </c:pt>
                <c:pt idx="28">
                  <c:v>-1.863486442945871</c:v>
                </c:pt>
                <c:pt idx="29">
                  <c:v>-4.894237331495106</c:v>
                </c:pt>
                <c:pt idx="30">
                  <c:v>4.035730252722098</c:v>
                </c:pt>
                <c:pt idx="31">
                  <c:v>6.07077024860216</c:v>
                </c:pt>
                <c:pt idx="32">
                  <c:v>2.07805548844702</c:v>
                </c:pt>
                <c:pt idx="33">
                  <c:v>-1.568087274473353</c:v>
                </c:pt>
                <c:pt idx="34">
                  <c:v>-3.353693852293308</c:v>
                </c:pt>
                <c:pt idx="35">
                  <c:v>-1.993049685803415</c:v>
                </c:pt>
                <c:pt idx="36">
                  <c:v>0.556811058214006</c:v>
                </c:pt>
                <c:pt idx="37">
                  <c:v>5.534325072734484</c:v>
                </c:pt>
                <c:pt idx="38">
                  <c:v>1.836739674701165</c:v>
                </c:pt>
                <c:pt idx="39">
                  <c:v>0.526069272573644</c:v>
                </c:pt>
                <c:pt idx="40">
                  <c:v>-1.104021227040771</c:v>
                </c:pt>
                <c:pt idx="41">
                  <c:v>3.562945804978909</c:v>
                </c:pt>
                <c:pt idx="42">
                  <c:v>-1.906710820675001</c:v>
                </c:pt>
                <c:pt idx="43">
                  <c:v>5.804878264428632</c:v>
                </c:pt>
                <c:pt idx="44">
                  <c:v>6.319758845349822</c:v>
                </c:pt>
                <c:pt idx="45">
                  <c:v>1.849887206645544</c:v>
                </c:pt>
                <c:pt idx="46">
                  <c:v>3.278455649025219</c:v>
                </c:pt>
                <c:pt idx="47">
                  <c:v>-0.668831282836189</c:v>
                </c:pt>
                <c:pt idx="48">
                  <c:v>-3.512114004862468</c:v>
                </c:pt>
                <c:pt idx="49">
                  <c:v>-3.919580403905837</c:v>
                </c:pt>
                <c:pt idx="50">
                  <c:v>6.102053625409275</c:v>
                </c:pt>
                <c:pt idx="51">
                  <c:v>5.522474556091156</c:v>
                </c:pt>
                <c:pt idx="52">
                  <c:v>-4.488154456657717</c:v>
                </c:pt>
                <c:pt idx="53">
                  <c:v>-2.883401854397218</c:v>
                </c:pt>
                <c:pt idx="54">
                  <c:v>-5.91681430379837</c:v>
                </c:pt>
                <c:pt idx="55">
                  <c:v>3.423937752993983</c:v>
                </c:pt>
                <c:pt idx="56">
                  <c:v>5.619235409910289</c:v>
                </c:pt>
                <c:pt idx="57">
                  <c:v>-6.08802120649834</c:v>
                </c:pt>
                <c:pt idx="58">
                  <c:v>0.0749472139843885</c:v>
                </c:pt>
                <c:pt idx="59">
                  <c:v>-2.981820579350278</c:v>
                </c:pt>
                <c:pt idx="60">
                  <c:v>3.576190533175306</c:v>
                </c:pt>
                <c:pt idx="61">
                  <c:v>-0.966024341411252</c:v>
                </c:pt>
                <c:pt idx="62">
                  <c:v>5.845396169577245</c:v>
                </c:pt>
                <c:pt idx="63">
                  <c:v>4.893794903566753</c:v>
                </c:pt>
                <c:pt idx="64">
                  <c:v>0.970834933541365</c:v>
                </c:pt>
                <c:pt idx="65">
                  <c:v>2.501591730736656</c:v>
                </c:pt>
                <c:pt idx="66">
                  <c:v>0.656055337153533</c:v>
                </c:pt>
                <c:pt idx="67">
                  <c:v>-2.546934540283527</c:v>
                </c:pt>
                <c:pt idx="68">
                  <c:v>3.561478247098529</c:v>
                </c:pt>
                <c:pt idx="69">
                  <c:v>5.890902106411216</c:v>
                </c:pt>
                <c:pt idx="70">
                  <c:v>3.081690698656415</c:v>
                </c:pt>
                <c:pt idx="71">
                  <c:v>-3.641044736155764</c:v>
                </c:pt>
                <c:pt idx="72">
                  <c:v>-1.704542991642205</c:v>
                </c:pt>
                <c:pt idx="73">
                  <c:v>-4.701040247936698</c:v>
                </c:pt>
                <c:pt idx="74">
                  <c:v>2.835714445708687</c:v>
                </c:pt>
                <c:pt idx="75">
                  <c:v>6.140098620067603</c:v>
                </c:pt>
                <c:pt idx="76">
                  <c:v>2.953059542028948</c:v>
                </c:pt>
                <c:pt idx="77">
                  <c:v>-1.865772379583438</c:v>
                </c:pt>
                <c:pt idx="78">
                  <c:v>-3.340857969027788</c:v>
                </c:pt>
                <c:pt idx="79">
                  <c:v>-2.60330302956427</c:v>
                </c:pt>
                <c:pt idx="80">
                  <c:v>0.817335360432002</c:v>
                </c:pt>
                <c:pt idx="81">
                  <c:v>5.521487837036414</c:v>
                </c:pt>
                <c:pt idx="82">
                  <c:v>1.188468481599747</c:v>
                </c:pt>
                <c:pt idx="83">
                  <c:v>0.488213921842172</c:v>
                </c:pt>
                <c:pt idx="84">
                  <c:v>-1.424230754548812</c:v>
                </c:pt>
                <c:pt idx="85">
                  <c:v>4.109481508078104</c:v>
                </c:pt>
                <c:pt idx="86">
                  <c:v>-1.821564355786303</c:v>
                </c:pt>
                <c:pt idx="87">
                  <c:v>5.980072937591695</c:v>
                </c:pt>
                <c:pt idx="88">
                  <c:v>6.213138909906344</c:v>
                </c:pt>
                <c:pt idx="89">
                  <c:v>1.723384873189292</c:v>
                </c:pt>
                <c:pt idx="90">
                  <c:v>4.248571707941065</c:v>
                </c:pt>
                <c:pt idx="91">
                  <c:v>-0.556412494983942</c:v>
                </c:pt>
                <c:pt idx="92">
                  <c:v>-3.380200434372552</c:v>
                </c:pt>
                <c:pt idx="93">
                  <c:v>-2.582572958173034</c:v>
                </c:pt>
                <c:pt idx="94">
                  <c:v>6.041210736588314</c:v>
                </c:pt>
                <c:pt idx="95">
                  <c:v>5.149206458395637</c:v>
                </c:pt>
                <c:pt idx="96">
                  <c:v>-4.90609067588231</c:v>
                </c:pt>
                <c:pt idx="97">
                  <c:v>-2.775727870681914</c:v>
                </c:pt>
                <c:pt idx="98">
                  <c:v>-6.219130999677586</c:v>
                </c:pt>
                <c:pt idx="99">
                  <c:v>3.904007123683106</c:v>
                </c:pt>
              </c:numCache>
            </c:numRef>
          </c:yVal>
          <c:smooth val="0"/>
        </c:ser>
        <c:ser>
          <c:idx val="5"/>
          <c:order val="5"/>
          <c:tx>
            <c:v>expected inner_tip</c:v>
          </c:tx>
          <c:spPr>
            <a:ln w="28575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expected!$M$9:$M$74</c:f>
              <c:numCache>
                <c:formatCode>General</c:formatCode>
                <c:ptCount val="66"/>
                <c:pt idx="0">
                  <c:v>10.97155174777487</c:v>
                </c:pt>
                <c:pt idx="1">
                  <c:v>11.0804317455012</c:v>
                </c:pt>
                <c:pt idx="2">
                  <c:v>11.18593653637929</c:v>
                </c:pt>
                <c:pt idx="3">
                  <c:v>11.2880339826278</c:v>
                </c:pt>
                <c:pt idx="4">
                  <c:v>11.38669298437556</c:v>
                </c:pt>
                <c:pt idx="5">
                  <c:v>11.4818834891349</c:v>
                </c:pt>
                <c:pt idx="6">
                  <c:v>11.57357650095596</c:v>
                </c:pt>
                <c:pt idx="7">
                  <c:v>11.66174408925907</c:v>
                </c:pt>
                <c:pt idx="8">
                  <c:v>11.74635939734274</c:v>
                </c:pt>
                <c:pt idx="9">
                  <c:v>11.82739665056444</c:v>
                </c:pt>
                <c:pt idx="10">
                  <c:v>11.90483116419182</c:v>
                </c:pt>
                <c:pt idx="11">
                  <c:v>11.97863935092189</c:v>
                </c:pt>
                <c:pt idx="12">
                  <c:v>12.04879872806598</c:v>
                </c:pt>
                <c:pt idx="13">
                  <c:v>12.11528792439818</c:v>
                </c:pt>
                <c:pt idx="14">
                  <c:v>12.17808668666517</c:v>
                </c:pt>
                <c:pt idx="15">
                  <c:v>12.23717588575563</c:v>
                </c:pt>
                <c:pt idx="16">
                  <c:v>12.29253752252711</c:v>
                </c:pt>
                <c:pt idx="17">
                  <c:v>12.34415473328873</c:v>
                </c:pt>
                <c:pt idx="18">
                  <c:v>12.39201179493809</c:v>
                </c:pt>
                <c:pt idx="19">
                  <c:v>12.43609412975059</c:v>
                </c:pt>
                <c:pt idx="20">
                  <c:v>12.47638830982002</c:v>
                </c:pt>
                <c:pt idx="21">
                  <c:v>12.5128820611488</c:v>
                </c:pt>
                <c:pt idx="22">
                  <c:v>12.54556426738674</c:v>
                </c:pt>
                <c:pt idx="23">
                  <c:v>12.57442497321722</c:v>
                </c:pt>
                <c:pt idx="24">
                  <c:v>12.59945538738967</c:v>
                </c:pt>
                <c:pt idx="25">
                  <c:v>12.62064788539746</c:v>
                </c:pt>
                <c:pt idx="26">
                  <c:v>12.63799601180039</c:v>
                </c:pt>
                <c:pt idx="27">
                  <c:v>12.65149448219111</c:v>
                </c:pt>
                <c:pt idx="28">
                  <c:v>12.66113918480478</c:v>
                </c:pt>
                <c:pt idx="29">
                  <c:v>12.66692718177154</c:v>
                </c:pt>
                <c:pt idx="30">
                  <c:v>12.66885671001146</c:v>
                </c:pt>
                <c:pt idx="31">
                  <c:v>12.66692718177154</c:v>
                </c:pt>
                <c:pt idx="32">
                  <c:v>12.66113918480478</c:v>
                </c:pt>
                <c:pt idx="33">
                  <c:v>12.65149448219111</c:v>
                </c:pt>
                <c:pt idx="34">
                  <c:v>12.63799601180039</c:v>
                </c:pt>
                <c:pt idx="35">
                  <c:v>12.62064788539746</c:v>
                </c:pt>
                <c:pt idx="36">
                  <c:v>12.59945538738967</c:v>
                </c:pt>
                <c:pt idx="37">
                  <c:v>12.57442497321722</c:v>
                </c:pt>
                <c:pt idx="38">
                  <c:v>12.54556426738674</c:v>
                </c:pt>
                <c:pt idx="39">
                  <c:v>12.5128820611488</c:v>
                </c:pt>
                <c:pt idx="40">
                  <c:v>12.47638830982002</c:v>
                </c:pt>
                <c:pt idx="41">
                  <c:v>12.43609412975059</c:v>
                </c:pt>
                <c:pt idx="42">
                  <c:v>12.39201179493809</c:v>
                </c:pt>
                <c:pt idx="43">
                  <c:v>12.34415473328873</c:v>
                </c:pt>
                <c:pt idx="44">
                  <c:v>12.29253752252711</c:v>
                </c:pt>
                <c:pt idx="45">
                  <c:v>12.23717588575563</c:v>
                </c:pt>
                <c:pt idx="46">
                  <c:v>12.17808668666517</c:v>
                </c:pt>
                <c:pt idx="47">
                  <c:v>12.11528792439818</c:v>
                </c:pt>
                <c:pt idx="48">
                  <c:v>12.04879872806598</c:v>
                </c:pt>
                <c:pt idx="49">
                  <c:v>11.97863935092189</c:v>
                </c:pt>
                <c:pt idx="50">
                  <c:v>11.90483116419182</c:v>
                </c:pt>
                <c:pt idx="51">
                  <c:v>11.82739665056444</c:v>
                </c:pt>
                <c:pt idx="52">
                  <c:v>11.74635939734274</c:v>
                </c:pt>
                <c:pt idx="53">
                  <c:v>11.66174408925907</c:v>
                </c:pt>
                <c:pt idx="54">
                  <c:v>11.57357650095596</c:v>
                </c:pt>
                <c:pt idx="55">
                  <c:v>11.4818834891349</c:v>
                </c:pt>
                <c:pt idx="56">
                  <c:v>11.38669298437556</c:v>
                </c:pt>
                <c:pt idx="57">
                  <c:v>11.2880339826278</c:v>
                </c:pt>
                <c:pt idx="58">
                  <c:v>11.18593653637929</c:v>
                </c:pt>
                <c:pt idx="59">
                  <c:v>11.0804317455012</c:v>
                </c:pt>
                <c:pt idx="60">
                  <c:v>10.97155174777487</c:v>
                </c:pt>
              </c:numCache>
            </c:numRef>
          </c:xVal>
          <c:yVal>
            <c:numRef>
              <c:f>expected!$N$9:$N$73</c:f>
              <c:numCache>
                <c:formatCode>General</c:formatCode>
                <c:ptCount val="65"/>
                <c:pt idx="0">
                  <c:v>-6.334428355005731</c:v>
                </c:pt>
                <c:pt idx="1">
                  <c:v>-6.141983610535918</c:v>
                </c:pt>
                <c:pt idx="2">
                  <c:v>-5.947667958359601</c:v>
                </c:pt>
                <c:pt idx="3">
                  <c:v>-5.751540588906815</c:v>
                </c:pt>
                <c:pt idx="4">
                  <c:v>-5.553661244474223</c:v>
                </c:pt>
                <c:pt idx="5">
                  <c:v>-5.354090201027041</c:v>
                </c:pt>
                <c:pt idx="6">
                  <c:v>-5.152888249838389</c:v>
                </c:pt>
                <c:pt idx="7">
                  <c:v>-4.950116678971687</c:v>
                </c:pt>
                <c:pt idx="8">
                  <c:v>-4.745837254611714</c:v>
                </c:pt>
                <c:pt idx="9">
                  <c:v>-4.540112202250027</c:v>
                </c:pt>
                <c:pt idx="10">
                  <c:v>-4.333004187730481</c:v>
                </c:pt>
                <c:pt idx="11">
                  <c:v>-4.124576298160598</c:v>
                </c:pt>
                <c:pt idx="12">
                  <c:v>-3.914892022694628</c:v>
                </c:pt>
                <c:pt idx="13">
                  <c:v>-3.704015233194134</c:v>
                </c:pt>
                <c:pt idx="14">
                  <c:v>-3.492010164772008</c:v>
                </c:pt>
                <c:pt idx="15">
                  <c:v>-3.27894139622583</c:v>
                </c:pt>
                <c:pt idx="16">
                  <c:v>-3.064873830366543</c:v>
                </c:pt>
                <c:pt idx="17">
                  <c:v>-2.849872674248428</c:v>
                </c:pt>
                <c:pt idx="18">
                  <c:v>-2.634003419306399</c:v>
                </c:pt>
                <c:pt idx="19">
                  <c:v>-2.417331821406686</c:v>
                </c:pt>
                <c:pt idx="20">
                  <c:v>-2.199923880816953</c:v>
                </c:pt>
                <c:pt idx="21">
                  <c:v>-1.981845822101983</c:v>
                </c:pt>
                <c:pt idx="22">
                  <c:v>-1.763164073951028</c:v>
                </c:pt>
                <c:pt idx="23">
                  <c:v>-1.543945248942994</c:v>
                </c:pt>
                <c:pt idx="24">
                  <c:v>-1.324256123255598</c:v>
                </c:pt>
                <c:pt idx="25">
                  <c:v>-1.104163616324702</c:v>
                </c:pt>
                <c:pt idx="26">
                  <c:v>-0.88373477046</c:v>
                </c:pt>
                <c:pt idx="27">
                  <c:v>-0.663036730423285</c:v>
                </c:pt>
                <c:pt idx="28">
                  <c:v>-0.442136722975502</c:v>
                </c:pt>
                <c:pt idx="29">
                  <c:v>-0.221102036398826</c:v>
                </c:pt>
                <c:pt idx="30">
                  <c:v>0.0</c:v>
                </c:pt>
                <c:pt idx="31">
                  <c:v>0.221102036398826</c:v>
                </c:pt>
                <c:pt idx="32">
                  <c:v>0.442136722975502</c:v>
                </c:pt>
                <c:pt idx="33">
                  <c:v>0.663036730423285</c:v>
                </c:pt>
                <c:pt idx="34">
                  <c:v>0.88373477046</c:v>
                </c:pt>
                <c:pt idx="35">
                  <c:v>1.104163616324702</c:v>
                </c:pt>
                <c:pt idx="36">
                  <c:v>1.324256123255598</c:v>
                </c:pt>
                <c:pt idx="37">
                  <c:v>1.543945248942994</c:v>
                </c:pt>
                <c:pt idx="38">
                  <c:v>1.763164073951028</c:v>
                </c:pt>
                <c:pt idx="39">
                  <c:v>1.981845822101983</c:v>
                </c:pt>
                <c:pt idx="40">
                  <c:v>2.199923880816953</c:v>
                </c:pt>
                <c:pt idx="41">
                  <c:v>2.417331821406686</c:v>
                </c:pt>
                <c:pt idx="42">
                  <c:v>2.634003419306399</c:v>
                </c:pt>
                <c:pt idx="43">
                  <c:v>2.849872674248428</c:v>
                </c:pt>
                <c:pt idx="44">
                  <c:v>3.064873830366543</c:v>
                </c:pt>
                <c:pt idx="45">
                  <c:v>3.27894139622583</c:v>
                </c:pt>
                <c:pt idx="46">
                  <c:v>3.492010164772008</c:v>
                </c:pt>
                <c:pt idx="47">
                  <c:v>3.704015233194134</c:v>
                </c:pt>
                <c:pt idx="48">
                  <c:v>3.914892022694628</c:v>
                </c:pt>
                <c:pt idx="49">
                  <c:v>4.124576298160598</c:v>
                </c:pt>
                <c:pt idx="50">
                  <c:v>4.333004187730481</c:v>
                </c:pt>
                <c:pt idx="51">
                  <c:v>4.540112202250027</c:v>
                </c:pt>
                <c:pt idx="52">
                  <c:v>4.745837254611714</c:v>
                </c:pt>
                <c:pt idx="53">
                  <c:v>4.950116678971687</c:v>
                </c:pt>
                <c:pt idx="54">
                  <c:v>5.152888249838389</c:v>
                </c:pt>
                <c:pt idx="55">
                  <c:v>5.354090201027041</c:v>
                </c:pt>
                <c:pt idx="56">
                  <c:v>5.553661244474223</c:v>
                </c:pt>
                <c:pt idx="57">
                  <c:v>5.751540588906815</c:v>
                </c:pt>
                <c:pt idx="58">
                  <c:v>5.947667958359601</c:v>
                </c:pt>
                <c:pt idx="59">
                  <c:v>6.141983610535918</c:v>
                </c:pt>
                <c:pt idx="60">
                  <c:v>6.334428355005731</c:v>
                </c:pt>
              </c:numCache>
            </c:numRef>
          </c:yVal>
          <c:smooth val="0"/>
        </c:ser>
        <c:ser>
          <c:idx val="6"/>
          <c:order val="6"/>
          <c:tx>
            <c:v>MOOSE lode_zero</c:v>
          </c:tx>
          <c:spPr>
            <a:ln w="28575">
              <a:noFill/>
            </a:ln>
          </c:spPr>
          <c:xVal>
            <c:numRef>
              <c:f>small_deform2_lode_zero!$R$6:$R$110</c:f>
              <c:numCache>
                <c:formatCode>General</c:formatCode>
                <c:ptCount val="105"/>
                <c:pt idx="0">
                  <c:v>11.88670478595587</c:v>
                </c:pt>
                <c:pt idx="1">
                  <c:v>12.12410610689505</c:v>
                </c:pt>
                <c:pt idx="2">
                  <c:v>11.92103508031838</c:v>
                </c:pt>
                <c:pt idx="3">
                  <c:v>12.14450600783735</c:v>
                </c:pt>
                <c:pt idx="4">
                  <c:v>11.6897959579338</c:v>
                </c:pt>
                <c:pt idx="5">
                  <c:v>11.14423962535435</c:v>
                </c:pt>
                <c:pt idx="6">
                  <c:v>10.67424421850565</c:v>
                </c:pt>
                <c:pt idx="7">
                  <c:v>10.83128939308855</c:v>
                </c:pt>
                <c:pt idx="8">
                  <c:v>11.4830593952594</c:v>
                </c:pt>
                <c:pt idx="9">
                  <c:v>11.81307923940165</c:v>
                </c:pt>
                <c:pt idx="10">
                  <c:v>10.8681842877051</c:v>
                </c:pt>
                <c:pt idx="11">
                  <c:v>11.7989766080463</c:v>
                </c:pt>
                <c:pt idx="12">
                  <c:v>10.9428002372026</c:v>
                </c:pt>
                <c:pt idx="13">
                  <c:v>11.13339958588645</c:v>
                </c:pt>
                <c:pt idx="14">
                  <c:v>12.1767783427117</c:v>
                </c:pt>
                <c:pt idx="15">
                  <c:v>11.84685431233975</c:v>
                </c:pt>
                <c:pt idx="16">
                  <c:v>11.48300191971287</c:v>
                </c:pt>
                <c:pt idx="17">
                  <c:v>12.13863601301175</c:v>
                </c:pt>
                <c:pt idx="18">
                  <c:v>10.7734314584475</c:v>
                </c:pt>
                <c:pt idx="19">
                  <c:v>11.1354024770898</c:v>
                </c:pt>
                <c:pt idx="20">
                  <c:v>12.1400894536226</c:v>
                </c:pt>
                <c:pt idx="21">
                  <c:v>11.83342009274568</c:v>
                </c:pt>
                <c:pt idx="22">
                  <c:v>12.17250737180995</c:v>
                </c:pt>
                <c:pt idx="23">
                  <c:v>11.928361830147</c:v>
                </c:pt>
                <c:pt idx="24">
                  <c:v>11.79831528350666</c:v>
                </c:pt>
                <c:pt idx="25">
                  <c:v>10.8035631896308</c:v>
                </c:pt>
                <c:pt idx="26">
                  <c:v>11.78048438011527</c:v>
                </c:pt>
                <c:pt idx="27">
                  <c:v>11.4945460865386</c:v>
                </c:pt>
                <c:pt idx="28">
                  <c:v>12.0268020191191</c:v>
                </c:pt>
                <c:pt idx="29">
                  <c:v>11.27454765408825</c:v>
                </c:pt>
                <c:pt idx="30">
                  <c:v>11.62272728487222</c:v>
                </c:pt>
                <c:pt idx="31">
                  <c:v>10.7130296354556</c:v>
                </c:pt>
                <c:pt idx="32">
                  <c:v>11.97503623949742</c:v>
                </c:pt>
                <c:pt idx="33">
                  <c:v>12.06749706163335</c:v>
                </c:pt>
                <c:pt idx="34">
                  <c:v>11.72223797027145</c:v>
                </c:pt>
                <c:pt idx="35">
                  <c:v>11.99896939502795</c:v>
                </c:pt>
                <c:pt idx="36">
                  <c:v>12.1594145841335</c:v>
                </c:pt>
                <c:pt idx="37">
                  <c:v>10.9626865615076</c:v>
                </c:pt>
                <c:pt idx="38">
                  <c:v>12.05769109711645</c:v>
                </c:pt>
                <c:pt idx="39">
                  <c:v>12.16941145858115</c:v>
                </c:pt>
                <c:pt idx="40">
                  <c:v>12.1205121728849</c:v>
                </c:pt>
                <c:pt idx="41">
                  <c:v>11.67846559490274</c:v>
                </c:pt>
                <c:pt idx="42">
                  <c:v>12.0522436007669</c:v>
                </c:pt>
                <c:pt idx="43">
                  <c:v>10.81110788390045</c:v>
                </c:pt>
                <c:pt idx="44">
                  <c:v>10.54943051170483</c:v>
                </c:pt>
                <c:pt idx="45">
                  <c:v>12.0562147686656</c:v>
                </c:pt>
                <c:pt idx="46">
                  <c:v>11.69986869861044</c:v>
                </c:pt>
                <c:pt idx="47">
                  <c:v>12.1528100009609</c:v>
                </c:pt>
                <c:pt idx="48">
                  <c:v>11.72714254893025</c:v>
                </c:pt>
                <c:pt idx="49">
                  <c:v>11.64634124665735</c:v>
                </c:pt>
                <c:pt idx="50">
                  <c:v>10.70410400138929</c:v>
                </c:pt>
                <c:pt idx="51">
                  <c:v>11.0178984925395</c:v>
                </c:pt>
                <c:pt idx="52">
                  <c:v>11.3401178644678</c:v>
                </c:pt>
                <c:pt idx="53">
                  <c:v>11.8353406909345</c:v>
                </c:pt>
                <c:pt idx="54">
                  <c:v>10.70481112439479</c:v>
                </c:pt>
                <c:pt idx="55">
                  <c:v>11.68151717358206</c:v>
                </c:pt>
                <c:pt idx="56">
                  <c:v>10.92765401488075</c:v>
                </c:pt>
                <c:pt idx="57">
                  <c:v>10.5772920432817</c:v>
                </c:pt>
                <c:pt idx="58">
                  <c:v>12.17692658875015</c:v>
                </c:pt>
                <c:pt idx="59">
                  <c:v>11.8169570709417</c:v>
                </c:pt>
                <c:pt idx="60">
                  <c:v>11.72023021741538</c:v>
                </c:pt>
                <c:pt idx="61">
                  <c:v>12.1491952592534</c:v>
                </c:pt>
                <c:pt idx="62">
                  <c:v>10.81134994247865</c:v>
                </c:pt>
                <c:pt idx="63">
                  <c:v>11.23777798364695</c:v>
                </c:pt>
                <c:pt idx="64">
                  <c:v>12.1460349018919</c:v>
                </c:pt>
                <c:pt idx="65">
                  <c:v>11.9698087522895</c:v>
                </c:pt>
                <c:pt idx="66">
                  <c:v>12.16382828463725</c:v>
                </c:pt>
                <c:pt idx="67">
                  <c:v>11.94695358291395</c:v>
                </c:pt>
                <c:pt idx="68">
                  <c:v>11.66853038451237</c:v>
                </c:pt>
                <c:pt idx="69">
                  <c:v>10.79344420881045</c:v>
                </c:pt>
                <c:pt idx="70">
                  <c:v>11.83167594900619</c:v>
                </c:pt>
                <c:pt idx="71">
                  <c:v>11.7146842917806</c:v>
                </c:pt>
                <c:pt idx="72">
                  <c:v>12.04961062688095</c:v>
                </c:pt>
                <c:pt idx="73">
                  <c:v>11.34812286040115</c:v>
                </c:pt>
                <c:pt idx="74">
                  <c:v>11.92736836050159</c:v>
                </c:pt>
                <c:pt idx="75">
                  <c:v>10.6789154684426</c:v>
                </c:pt>
                <c:pt idx="76">
                  <c:v>11.7922161755648</c:v>
                </c:pt>
                <c:pt idx="77">
                  <c:v>12.02548364666235</c:v>
                </c:pt>
                <c:pt idx="78">
                  <c:v>11.72521124135835</c:v>
                </c:pt>
                <c:pt idx="79">
                  <c:v>11.8835106615895</c:v>
                </c:pt>
                <c:pt idx="80">
                  <c:v>12.143229384061</c:v>
                </c:pt>
                <c:pt idx="81">
                  <c:v>10.9690652184574</c:v>
                </c:pt>
                <c:pt idx="82">
                  <c:v>12.13031258645145</c:v>
                </c:pt>
                <c:pt idx="83">
                  <c:v>12.17071901360135</c:v>
                </c:pt>
                <c:pt idx="84">
                  <c:v>12.08755696963485</c:v>
                </c:pt>
                <c:pt idx="85">
                  <c:v>11.50581165560284</c:v>
                </c:pt>
                <c:pt idx="86">
                  <c:v>12.06388478053385</c:v>
                </c:pt>
                <c:pt idx="87">
                  <c:v>10.72326812401916</c:v>
                </c:pt>
                <c:pt idx="88">
                  <c:v>10.60896756597971</c:v>
                </c:pt>
                <c:pt idx="89">
                  <c:v>12.0727151223748</c:v>
                </c:pt>
                <c:pt idx="90">
                  <c:v>11.3922315800433</c:v>
                </c:pt>
                <c:pt idx="91">
                  <c:v>12.1593185596534</c:v>
                </c:pt>
                <c:pt idx="92">
                  <c:v>11.7616892354536</c:v>
                </c:pt>
                <c:pt idx="93">
                  <c:v>11.9589849516069</c:v>
                </c:pt>
                <c:pt idx="94">
                  <c:v>10.73323194618986</c:v>
                </c:pt>
                <c:pt idx="95">
                  <c:v>11.1772769239586</c:v>
                </c:pt>
                <c:pt idx="96">
                  <c:v>11.1741315809358</c:v>
                </c:pt>
                <c:pt idx="97">
                  <c:v>11.85923718983585</c:v>
                </c:pt>
                <c:pt idx="98">
                  <c:v>10.54639972514708</c:v>
                </c:pt>
                <c:pt idx="99">
                  <c:v>11.53354186565164</c:v>
                </c:pt>
              </c:numCache>
            </c:numRef>
          </c:xVal>
          <c:yVal>
            <c:numRef>
              <c:f>small_deform2_lode_zero!$S$6:$S$118</c:f>
              <c:numCache>
                <c:formatCode>General</c:formatCode>
                <c:ptCount val="113"/>
                <c:pt idx="0">
                  <c:v>2.642917005923912</c:v>
                </c:pt>
                <c:pt idx="1">
                  <c:v>1.133495512745448</c:v>
                </c:pt>
                <c:pt idx="2">
                  <c:v>2.483482148611716</c:v>
                </c:pt>
                <c:pt idx="3">
                  <c:v>-0.888670239319836</c:v>
                </c:pt>
                <c:pt idx="4">
                  <c:v>-3.409901967876848</c:v>
                </c:pt>
                <c:pt idx="5">
                  <c:v>-4.907614913728982</c:v>
                </c:pt>
                <c:pt idx="6">
                  <c:v>5.859971956618446</c:v>
                </c:pt>
                <c:pt idx="7">
                  <c:v>5.564344620152029</c:v>
                </c:pt>
                <c:pt idx="8">
                  <c:v>-4.051926442274016</c:v>
                </c:pt>
                <c:pt idx="9">
                  <c:v>-2.954643777559707</c:v>
                </c:pt>
                <c:pt idx="10">
                  <c:v>-5.491933289574022</c:v>
                </c:pt>
                <c:pt idx="11">
                  <c:v>3.010467068650321</c:v>
                </c:pt>
                <c:pt idx="12">
                  <c:v>5.34171170481318</c:v>
                </c:pt>
                <c:pt idx="13">
                  <c:v>-4.93215719839081</c:v>
                </c:pt>
                <c:pt idx="14">
                  <c:v>0.069499360801292</c:v>
                </c:pt>
                <c:pt idx="15">
                  <c:v>-2.816168295902474</c:v>
                </c:pt>
                <c:pt idx="16">
                  <c:v>4.05208932288352</c:v>
                </c:pt>
                <c:pt idx="17">
                  <c:v>-0.965544774942895</c:v>
                </c:pt>
                <c:pt idx="18">
                  <c:v>5.675555970897456</c:v>
                </c:pt>
                <c:pt idx="19">
                  <c:v>4.927633574231048</c:v>
                </c:pt>
                <c:pt idx="20">
                  <c:v>0.947095046337933</c:v>
                </c:pt>
                <c:pt idx="21">
                  <c:v>2.87209503276901</c:v>
                </c:pt>
                <c:pt idx="22">
                  <c:v>0.329886725845441</c:v>
                </c:pt>
                <c:pt idx="23">
                  <c:v>-2.448049226986309</c:v>
                </c:pt>
                <c:pt idx="24">
                  <c:v>3.013057822151796</c:v>
                </c:pt>
                <c:pt idx="25">
                  <c:v>5.617987484527853</c:v>
                </c:pt>
                <c:pt idx="26">
                  <c:v>3.082036459633731</c:v>
                </c:pt>
                <c:pt idx="27">
                  <c:v>-4.019225203086176</c:v>
                </c:pt>
                <c:pt idx="28">
                  <c:v>-1.906513614314276</c:v>
                </c:pt>
                <c:pt idx="29">
                  <c:v>-4.600362612269033</c:v>
                </c:pt>
                <c:pt idx="30">
                  <c:v>3.631937696346658</c:v>
                </c:pt>
                <c:pt idx="31">
                  <c:v>5.788761266325195</c:v>
                </c:pt>
                <c:pt idx="32">
                  <c:v>2.208453764828182</c:v>
                </c:pt>
                <c:pt idx="33">
                  <c:v>-1.62919478151921</c:v>
                </c:pt>
                <c:pt idx="34">
                  <c:v>-3.296649501688122</c:v>
                </c:pt>
                <c:pt idx="35">
                  <c:v>-2.074486545109078</c:v>
                </c:pt>
                <c:pt idx="36">
                  <c:v>0.653756789500108</c:v>
                </c:pt>
                <c:pt idx="37">
                  <c:v>5.300779595757265</c:v>
                </c:pt>
                <c:pt idx="38">
                  <c:v>1.700248915651131</c:v>
                </c:pt>
                <c:pt idx="39">
                  <c:v>0.429168638728566</c:v>
                </c:pt>
                <c:pt idx="40">
                  <c:v>-1.17130083053076</c:v>
                </c:pt>
                <c:pt idx="41">
                  <c:v>3.44850725928271</c:v>
                </c:pt>
                <c:pt idx="42">
                  <c:v>-1.73844331412672</c:v>
                </c:pt>
                <c:pt idx="43">
                  <c:v>5.603454942382807</c:v>
                </c:pt>
                <c:pt idx="44">
                  <c:v>6.081798816745467</c:v>
                </c:pt>
                <c:pt idx="45">
                  <c:v>1.710685950280574</c:v>
                </c:pt>
                <c:pt idx="46">
                  <c:v>3.375179018055789</c:v>
                </c:pt>
                <c:pt idx="47">
                  <c:v>-0.766792050820996</c:v>
                </c:pt>
                <c:pt idx="48">
                  <c:v>-3.279159740806501</c:v>
                </c:pt>
                <c:pt idx="49">
                  <c:v>-3.555488227383571</c:v>
                </c:pt>
                <c:pt idx="50">
                  <c:v>5.805249219119898</c:v>
                </c:pt>
                <c:pt idx="51">
                  <c:v>5.185043276265302</c:v>
                </c:pt>
                <c:pt idx="52">
                  <c:v>-4.436269580248005</c:v>
                </c:pt>
                <c:pt idx="53">
                  <c:v>-2.864170333301393</c:v>
                </c:pt>
                <c:pt idx="54">
                  <c:v>-5.80394518923895</c:v>
                </c:pt>
                <c:pt idx="55">
                  <c:v>3.438156118032254</c:v>
                </c:pt>
                <c:pt idx="56">
                  <c:v>5.372628658275198</c:v>
                </c:pt>
                <c:pt idx="57">
                  <c:v>-6.033212577042234</c:v>
                </c:pt>
                <c:pt idx="58">
                  <c:v>-0.0349259341087454</c:v>
                </c:pt>
                <c:pt idx="59">
                  <c:v>-2.9390962134933</c:v>
                </c:pt>
                <c:pt idx="60">
                  <c:v>3.303780352798494</c:v>
                </c:pt>
                <c:pt idx="61">
                  <c:v>-0.822079996891072</c:v>
                </c:pt>
                <c:pt idx="62">
                  <c:v>5.602987898427361</c:v>
                </c:pt>
                <c:pt idx="63">
                  <c:v>4.689467662636307</c:v>
                </c:pt>
                <c:pt idx="64">
                  <c:v>0.867523562090048</c:v>
                </c:pt>
                <c:pt idx="65">
                  <c:v>2.236613377915388</c:v>
                </c:pt>
                <c:pt idx="66">
                  <c:v>0.565722927330229</c:v>
                </c:pt>
                <c:pt idx="67">
                  <c:v>-2.355644509758239</c:v>
                </c:pt>
                <c:pt idx="68">
                  <c:v>3.481976397732263</c:v>
                </c:pt>
                <c:pt idx="69">
                  <c:v>5.637403930884085</c:v>
                </c:pt>
                <c:pt idx="70">
                  <c:v>2.879271645115814</c:v>
                </c:pt>
                <c:pt idx="71">
                  <c:v>-3.323391778375814</c:v>
                </c:pt>
                <c:pt idx="72">
                  <c:v>-1.756600327112493</c:v>
                </c:pt>
                <c:pt idx="73">
                  <c:v>-4.41575231573454</c:v>
                </c:pt>
                <c:pt idx="74">
                  <c:v>2.45288502819815</c:v>
                </c:pt>
                <c:pt idx="75">
                  <c:v>5.851454980302344</c:v>
                </c:pt>
                <c:pt idx="76">
                  <c:v>3.036840239030763</c:v>
                </c:pt>
                <c:pt idx="77">
                  <c:v>-1.914811748584033</c:v>
                </c:pt>
                <c:pt idx="78">
                  <c:v>-3.286058781303394</c:v>
                </c:pt>
                <c:pt idx="79">
                  <c:v>-2.657242052305372</c:v>
                </c:pt>
                <c:pt idx="80">
                  <c:v>0.905947622510146</c:v>
                </c:pt>
                <c:pt idx="81">
                  <c:v>5.287567418187304</c:v>
                </c:pt>
                <c:pt idx="82">
                  <c:v>1.065024658694081</c:v>
                </c:pt>
                <c:pt idx="83">
                  <c:v>0.390332756333225</c:v>
                </c:pt>
                <c:pt idx="84">
                  <c:v>-1.472999482175057</c:v>
                </c:pt>
                <c:pt idx="85">
                  <c:v>3.986860809515113</c:v>
                </c:pt>
                <c:pt idx="86">
                  <c:v>-1.655730947545435</c:v>
                </c:pt>
                <c:pt idx="87">
                  <c:v>5.769773107241494</c:v>
                </c:pt>
                <c:pt idx="88">
                  <c:v>5.977337881752902</c:v>
                </c:pt>
                <c:pt idx="89">
                  <c:v>1.590066207007776</c:v>
                </c:pt>
                <c:pt idx="90">
                  <c:v>4.30067676015265</c:v>
                </c:pt>
                <c:pt idx="91">
                  <c:v>-0.6555403370725</c:v>
                </c:pt>
                <c:pt idx="92">
                  <c:v>-3.153002901564383</c:v>
                </c:pt>
                <c:pt idx="93">
                  <c:v>-2.293782878978804</c:v>
                </c:pt>
                <c:pt idx="94">
                  <c:v>5.751216650235134</c:v>
                </c:pt>
                <c:pt idx="95">
                  <c:v>4.83189833645154</c:v>
                </c:pt>
                <c:pt idx="96">
                  <c:v>-4.839167736356075</c:v>
                </c:pt>
                <c:pt idx="97">
                  <c:v>-2.763558257730556</c:v>
                </c:pt>
                <c:pt idx="98">
                  <c:v>-6.087052965604128</c:v>
                </c:pt>
                <c:pt idx="99">
                  <c:v>3.905915129892308</c:v>
                </c:pt>
              </c:numCache>
            </c:numRef>
          </c:yVal>
          <c:smooth val="0"/>
        </c:ser>
        <c:ser>
          <c:idx val="7"/>
          <c:order val="7"/>
          <c:tx>
            <c:v>expected lode_zero</c:v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expected!$Q$9:$Q$73</c:f>
              <c:numCache>
                <c:formatCode>General</c:formatCode>
                <c:ptCount val="65"/>
                <c:pt idx="0">
                  <c:v>10.54557114273525</c:v>
                </c:pt>
                <c:pt idx="1">
                  <c:v>10.65022377423532</c:v>
                </c:pt>
                <c:pt idx="2">
                  <c:v>10.75163224440272</c:v>
                </c:pt>
                <c:pt idx="3">
                  <c:v>10.84976566323507</c:v>
                </c:pt>
                <c:pt idx="4">
                  <c:v>10.94459413834237</c:v>
                </c:pt>
                <c:pt idx="5">
                  <c:v>11.03608878405245</c:v>
                </c:pt>
                <c:pt idx="6">
                  <c:v>11.12422173020993</c:v>
                </c:pt>
                <c:pt idx="7">
                  <c:v>11.20896613066563</c:v>
                </c:pt>
                <c:pt idx="8">
                  <c:v>11.29029617145423</c:v>
                </c:pt>
                <c:pt idx="9">
                  <c:v>11.36818707865745</c:v>
                </c:pt>
                <c:pt idx="10">
                  <c:v>11.44261512595042</c:v>
                </c:pt>
                <c:pt idx="11">
                  <c:v>11.51355764182892</c:v>
                </c:pt>
                <c:pt idx="12">
                  <c:v>11.58099301651537</c:v>
                </c:pt>
                <c:pt idx="13">
                  <c:v>11.6449007085414</c:v>
                </c:pt>
                <c:pt idx="14">
                  <c:v>11.70526125100493</c:v>
                </c:pt>
                <c:pt idx="15">
                  <c:v>11.76205625749998</c:v>
                </c:pt>
                <c:pt idx="16">
                  <c:v>11.8152684277174</c:v>
                </c:pt>
                <c:pt idx="17">
                  <c:v>11.86488155271466</c:v>
                </c:pt>
                <c:pt idx="18">
                  <c:v>11.91088051985328</c:v>
                </c:pt>
                <c:pt idx="19">
                  <c:v>11.95325131740226</c:v>
                </c:pt>
                <c:pt idx="20">
                  <c:v>11.99198103880622</c:v>
                </c:pt>
                <c:pt idx="21">
                  <c:v>12.02705788661682</c:v>
                </c:pt>
                <c:pt idx="22">
                  <c:v>12.05847117608644</c:v>
                </c:pt>
                <c:pt idx="23">
                  <c:v>12.08621133842278</c:v>
                </c:pt>
                <c:pt idx="24">
                  <c:v>12.11026992370369</c:v>
                </c:pt>
                <c:pt idx="25">
                  <c:v>12.13063960345102</c:v>
                </c:pt>
                <c:pt idx="26">
                  <c:v>12.14731417286298</c:v>
                </c:pt>
                <c:pt idx="27">
                  <c:v>12.16028855270423</c:v>
                </c:pt>
                <c:pt idx="28">
                  <c:v>12.16955879085295</c:v>
                </c:pt>
                <c:pt idx="29">
                  <c:v>12.17512206350482</c:v>
                </c:pt>
                <c:pt idx="30">
                  <c:v>12.17697667603309</c:v>
                </c:pt>
                <c:pt idx="31">
                  <c:v>12.17512206350482</c:v>
                </c:pt>
                <c:pt idx="32">
                  <c:v>12.16955879085295</c:v>
                </c:pt>
                <c:pt idx="33">
                  <c:v>12.16028855270423</c:v>
                </c:pt>
                <c:pt idx="34">
                  <c:v>12.14731417286298</c:v>
                </c:pt>
                <c:pt idx="35">
                  <c:v>12.13063960345102</c:v>
                </c:pt>
                <c:pt idx="36">
                  <c:v>12.11026992370369</c:v>
                </c:pt>
                <c:pt idx="37">
                  <c:v>12.08621133842278</c:v>
                </c:pt>
                <c:pt idx="38">
                  <c:v>12.05847117608644</c:v>
                </c:pt>
                <c:pt idx="39">
                  <c:v>12.02705788661682</c:v>
                </c:pt>
                <c:pt idx="40">
                  <c:v>11.99198103880622</c:v>
                </c:pt>
                <c:pt idx="41">
                  <c:v>11.95325131740226</c:v>
                </c:pt>
                <c:pt idx="42">
                  <c:v>11.91088051985328</c:v>
                </c:pt>
                <c:pt idx="43">
                  <c:v>11.86488155271466</c:v>
                </c:pt>
                <c:pt idx="44">
                  <c:v>11.8152684277174</c:v>
                </c:pt>
                <c:pt idx="45">
                  <c:v>11.76205625749998</c:v>
                </c:pt>
                <c:pt idx="46">
                  <c:v>11.70526125100493</c:v>
                </c:pt>
                <c:pt idx="47">
                  <c:v>11.6449007085414</c:v>
                </c:pt>
                <c:pt idx="48">
                  <c:v>11.58099301651537</c:v>
                </c:pt>
                <c:pt idx="49">
                  <c:v>11.51355764182892</c:v>
                </c:pt>
                <c:pt idx="50">
                  <c:v>11.44261512595042</c:v>
                </c:pt>
                <c:pt idx="51">
                  <c:v>11.36818707865745</c:v>
                </c:pt>
                <c:pt idx="52">
                  <c:v>11.29029617145423</c:v>
                </c:pt>
                <c:pt idx="53">
                  <c:v>11.20896613066563</c:v>
                </c:pt>
                <c:pt idx="54">
                  <c:v>11.12422173020993</c:v>
                </c:pt>
                <c:pt idx="55">
                  <c:v>11.03608878405245</c:v>
                </c:pt>
                <c:pt idx="56">
                  <c:v>10.94459413834237</c:v>
                </c:pt>
                <c:pt idx="57">
                  <c:v>10.84976566323507</c:v>
                </c:pt>
                <c:pt idx="58">
                  <c:v>10.75163224440272</c:v>
                </c:pt>
                <c:pt idx="59">
                  <c:v>10.65022377423532</c:v>
                </c:pt>
                <c:pt idx="60">
                  <c:v>10.54557114273525</c:v>
                </c:pt>
              </c:numCache>
            </c:numRef>
          </c:xVal>
          <c:yVal>
            <c:numRef>
              <c:f>expected!$R$9:$R$71</c:f>
              <c:numCache>
                <c:formatCode>General</c:formatCode>
                <c:ptCount val="63"/>
                <c:pt idx="0">
                  <c:v>-6.088488338016546</c:v>
                </c:pt>
                <c:pt idx="1">
                  <c:v>-5.903515438056108</c:v>
                </c:pt>
                <c:pt idx="2">
                  <c:v>-5.716744270104598</c:v>
                </c:pt>
                <c:pt idx="3">
                  <c:v>-5.52823172646907</c:v>
                </c:pt>
                <c:pt idx="4">
                  <c:v>-5.338035229896476</c:v>
                </c:pt>
                <c:pt idx="5">
                  <c:v>-5.146212716082146</c:v>
                </c:pt>
                <c:pt idx="6">
                  <c:v>-4.952822616022016</c:v>
                </c:pt>
                <c:pt idx="7">
                  <c:v>-4.757923838213976</c:v>
                </c:pt>
                <c:pt idx="8">
                  <c:v>-4.561575750713773</c:v>
                </c:pt>
                <c:pt idx="9">
                  <c:v>-4.363838163050926</c:v>
                </c:pt>
                <c:pt idx="10">
                  <c:v>-4.164771308010164</c:v>
                </c:pt>
                <c:pt idx="11">
                  <c:v>-3.964435823283936</c:v>
                </c:pt>
                <c:pt idx="12">
                  <c:v>-3.762892733001584</c:v>
                </c:pt>
                <c:pt idx="13">
                  <c:v>-3.560203429140801</c:v>
                </c:pt>
                <c:pt idx="14">
                  <c:v>-3.356429652827034</c:v>
                </c:pt>
                <c:pt idx="15">
                  <c:v>-3.151633475526552</c:v>
                </c:pt>
                <c:pt idx="16">
                  <c:v>-2.945877280138867</c:v>
                </c:pt>
                <c:pt idx="17">
                  <c:v>-2.739223741994297</c:v>
                </c:pt>
                <c:pt idx="18">
                  <c:v>-2.53173580976246</c:v>
                </c:pt>
                <c:pt idx="19">
                  <c:v>-2.323476686277492</c:v>
                </c:pt>
                <c:pt idx="20">
                  <c:v>-2.114509809285861</c:v>
                </c:pt>
                <c:pt idx="21">
                  <c:v>-1.904898832122606</c:v>
                </c:pt>
                <c:pt idx="22">
                  <c:v>-1.694707604321916</c:v>
                </c:pt>
                <c:pt idx="23">
                  <c:v>-1.484000152167948</c:v>
                </c:pt>
                <c:pt idx="24">
                  <c:v>-1.272840659191798</c:v>
                </c:pt>
                <c:pt idx="25">
                  <c:v>-1.061293446620574</c:v>
                </c:pt>
                <c:pt idx="26">
                  <c:v>-0.849422953784529</c:v>
                </c:pt>
                <c:pt idx="27">
                  <c:v>-0.637293718488215</c:v>
                </c:pt>
                <c:pt idx="28">
                  <c:v>-0.424970357351648</c:v>
                </c:pt>
                <c:pt idx="29">
                  <c:v>-0.212517546127451</c:v>
                </c:pt>
                <c:pt idx="30">
                  <c:v>0.0</c:v>
                </c:pt>
                <c:pt idx="31">
                  <c:v>0.212517546127451</c:v>
                </c:pt>
                <c:pt idx="32">
                  <c:v>0.424970357351648</c:v>
                </c:pt>
                <c:pt idx="33">
                  <c:v>0.637293718488215</c:v>
                </c:pt>
                <c:pt idx="34">
                  <c:v>0.849422953784529</c:v>
                </c:pt>
                <c:pt idx="35">
                  <c:v>1.061293446620574</c:v>
                </c:pt>
                <c:pt idx="36">
                  <c:v>1.272840659191798</c:v>
                </c:pt>
                <c:pt idx="37">
                  <c:v>1.484000152167948</c:v>
                </c:pt>
                <c:pt idx="38">
                  <c:v>1.694707604321916</c:v>
                </c:pt>
                <c:pt idx="39">
                  <c:v>1.904898832122606</c:v>
                </c:pt>
                <c:pt idx="40">
                  <c:v>2.114509809285861</c:v>
                </c:pt>
                <c:pt idx="41">
                  <c:v>2.323476686277492</c:v>
                </c:pt>
                <c:pt idx="42">
                  <c:v>2.53173580976246</c:v>
                </c:pt>
                <c:pt idx="43">
                  <c:v>2.739223741994297</c:v>
                </c:pt>
                <c:pt idx="44">
                  <c:v>2.945877280138867</c:v>
                </c:pt>
                <c:pt idx="45">
                  <c:v>3.151633475526552</c:v>
                </c:pt>
                <c:pt idx="46">
                  <c:v>3.356429652827034</c:v>
                </c:pt>
                <c:pt idx="47">
                  <c:v>3.560203429140801</c:v>
                </c:pt>
                <c:pt idx="48">
                  <c:v>3.762892733001584</c:v>
                </c:pt>
                <c:pt idx="49">
                  <c:v>3.964435823283936</c:v>
                </c:pt>
                <c:pt idx="50">
                  <c:v>4.164771308010164</c:v>
                </c:pt>
                <c:pt idx="51">
                  <c:v>4.363838163050926</c:v>
                </c:pt>
                <c:pt idx="52">
                  <c:v>4.561575750713773</c:v>
                </c:pt>
                <c:pt idx="53">
                  <c:v>4.757923838213976</c:v>
                </c:pt>
                <c:pt idx="54">
                  <c:v>4.952822616022016</c:v>
                </c:pt>
                <c:pt idx="55">
                  <c:v>5.146212716082146</c:v>
                </c:pt>
                <c:pt idx="56">
                  <c:v>5.338035229896476</c:v>
                </c:pt>
                <c:pt idx="57">
                  <c:v>5.52823172646907</c:v>
                </c:pt>
                <c:pt idx="58">
                  <c:v>5.716744270104598</c:v>
                </c:pt>
                <c:pt idx="59">
                  <c:v>5.903515438056108</c:v>
                </c:pt>
                <c:pt idx="60">
                  <c:v>6.088488338016546</c:v>
                </c:pt>
              </c:numCache>
            </c:numRef>
          </c:yVal>
          <c:smooth val="0"/>
        </c:ser>
        <c:ser>
          <c:idx val="8"/>
          <c:order val="8"/>
          <c:tx>
            <c:v>MOOSE inner_edge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small_deform2_inner_edge!$R$6:$R$118</c:f>
              <c:numCache>
                <c:formatCode>General</c:formatCode>
                <c:ptCount val="113"/>
                <c:pt idx="0">
                  <c:v>11.63696367619326</c:v>
                </c:pt>
                <c:pt idx="1">
                  <c:v>11.87098208346185</c:v>
                </c:pt>
                <c:pt idx="2">
                  <c:v>11.64705998639476</c:v>
                </c:pt>
                <c:pt idx="3">
                  <c:v>11.8845906659382</c:v>
                </c:pt>
                <c:pt idx="4">
                  <c:v>11.4584767032805</c:v>
                </c:pt>
                <c:pt idx="5">
                  <c:v>10.96055635797075</c:v>
                </c:pt>
                <c:pt idx="6">
                  <c:v>10.46746511718335</c:v>
                </c:pt>
                <c:pt idx="7">
                  <c:v>10.6367295397132</c:v>
                </c:pt>
                <c:pt idx="8">
                  <c:v>11.21998254736575</c:v>
                </c:pt>
                <c:pt idx="9">
                  <c:v>11.5533266969079</c:v>
                </c:pt>
                <c:pt idx="10">
                  <c:v>10.60846060825386</c:v>
                </c:pt>
                <c:pt idx="11">
                  <c:v>11.53251506869497</c:v>
                </c:pt>
                <c:pt idx="12">
                  <c:v>10.7197891586539</c:v>
                </c:pt>
                <c:pt idx="13">
                  <c:v>10.8590340652616</c:v>
                </c:pt>
                <c:pt idx="14">
                  <c:v>11.9211263387223</c:v>
                </c:pt>
                <c:pt idx="15">
                  <c:v>11.58872177895165</c:v>
                </c:pt>
                <c:pt idx="16">
                  <c:v>11.26392837252758</c:v>
                </c:pt>
                <c:pt idx="17">
                  <c:v>11.88772006861655</c:v>
                </c:pt>
                <c:pt idx="18">
                  <c:v>10.55150043962664</c:v>
                </c:pt>
                <c:pt idx="19">
                  <c:v>10.90391544706015</c:v>
                </c:pt>
                <c:pt idx="20">
                  <c:v>11.8875427815435</c:v>
                </c:pt>
                <c:pt idx="21">
                  <c:v>11.60602113903334</c:v>
                </c:pt>
                <c:pt idx="22">
                  <c:v>11.91770730748405</c:v>
                </c:pt>
                <c:pt idx="23">
                  <c:v>11.6872959152735</c:v>
                </c:pt>
                <c:pt idx="24">
                  <c:v>11.5414529898655</c:v>
                </c:pt>
                <c:pt idx="25">
                  <c:v>10.5838855942638</c:v>
                </c:pt>
                <c:pt idx="26">
                  <c:v>11.54421008585314</c:v>
                </c:pt>
                <c:pt idx="27">
                  <c:v>11.28215428394365</c:v>
                </c:pt>
                <c:pt idx="28">
                  <c:v>11.76467896046465</c:v>
                </c:pt>
                <c:pt idx="29">
                  <c:v>11.05908796091255</c:v>
                </c:pt>
                <c:pt idx="30">
                  <c:v>11.41736982073312</c:v>
                </c:pt>
                <c:pt idx="31">
                  <c:v>10.5008909595435</c:v>
                </c:pt>
                <c:pt idx="32">
                  <c:v>11.70322565574896</c:v>
                </c:pt>
                <c:pt idx="33">
                  <c:v>11.8054754083131</c:v>
                </c:pt>
                <c:pt idx="34">
                  <c:v>11.4653512801794</c:v>
                </c:pt>
                <c:pt idx="35">
                  <c:v>11.73253427209935</c:v>
                </c:pt>
                <c:pt idx="36">
                  <c:v>11.90055701615915</c:v>
                </c:pt>
                <c:pt idx="37">
                  <c:v>10.73716042108139</c:v>
                </c:pt>
                <c:pt idx="38">
                  <c:v>11.8090882060434</c:v>
                </c:pt>
                <c:pt idx="39">
                  <c:v>11.9150353841181</c:v>
                </c:pt>
                <c:pt idx="40">
                  <c:v>11.86033557454745</c:v>
                </c:pt>
                <c:pt idx="41">
                  <c:v>11.4290902873748</c:v>
                </c:pt>
                <c:pt idx="42">
                  <c:v>11.80583961006095</c:v>
                </c:pt>
                <c:pt idx="43">
                  <c:v>10.57741308689425</c:v>
                </c:pt>
                <c:pt idx="44">
                  <c:v>10.32561830163552</c:v>
                </c:pt>
                <c:pt idx="45">
                  <c:v>11.80767652534284</c:v>
                </c:pt>
                <c:pt idx="46">
                  <c:v>11.42071988276673</c:v>
                </c:pt>
                <c:pt idx="47">
                  <c:v>11.89337066858015</c:v>
                </c:pt>
                <c:pt idx="48">
                  <c:v>11.4943595340543</c:v>
                </c:pt>
                <c:pt idx="49">
                  <c:v>11.433739098669</c:v>
                </c:pt>
                <c:pt idx="50">
                  <c:v>10.49549599562886</c:v>
                </c:pt>
                <c:pt idx="51">
                  <c:v>10.8153360493107</c:v>
                </c:pt>
                <c:pt idx="52">
                  <c:v>11.0774932477953</c:v>
                </c:pt>
                <c:pt idx="53">
                  <c:v>11.5751497223629</c:v>
                </c:pt>
                <c:pt idx="54">
                  <c:v>10.44761476976616</c:v>
                </c:pt>
                <c:pt idx="55">
                  <c:v>11.41384625941965</c:v>
                </c:pt>
                <c:pt idx="56">
                  <c:v>10.705378189522</c:v>
                </c:pt>
                <c:pt idx="57">
                  <c:v>10.34658543954993</c:v>
                </c:pt>
                <c:pt idx="58">
                  <c:v>11.9208072697974</c:v>
                </c:pt>
                <c:pt idx="59">
                  <c:v>11.55933941928125</c:v>
                </c:pt>
                <c:pt idx="60">
                  <c:v>11.49340285066382</c:v>
                </c:pt>
                <c:pt idx="61">
                  <c:v>11.8974821201241</c:v>
                </c:pt>
                <c:pt idx="62">
                  <c:v>10.58850461684565</c:v>
                </c:pt>
                <c:pt idx="63">
                  <c:v>11.00476156553625</c:v>
                </c:pt>
                <c:pt idx="64">
                  <c:v>11.8931665661954</c:v>
                </c:pt>
                <c:pt idx="65">
                  <c:v>11.73387895236616</c:v>
                </c:pt>
                <c:pt idx="66">
                  <c:v>11.90970879162555</c:v>
                </c:pt>
                <c:pt idx="67">
                  <c:v>11.7050939903207</c:v>
                </c:pt>
                <c:pt idx="68">
                  <c:v>11.41431189100872</c:v>
                </c:pt>
                <c:pt idx="69">
                  <c:v>10.5732136471997</c:v>
                </c:pt>
                <c:pt idx="70">
                  <c:v>11.59313106915677</c:v>
                </c:pt>
                <c:pt idx="71">
                  <c:v>11.49379568291745</c:v>
                </c:pt>
                <c:pt idx="72">
                  <c:v>11.78754010093235</c:v>
                </c:pt>
                <c:pt idx="73">
                  <c:v>11.1299033765062</c:v>
                </c:pt>
                <c:pt idx="74">
                  <c:v>11.70460382817258</c:v>
                </c:pt>
                <c:pt idx="75">
                  <c:v>10.46875321629714</c:v>
                </c:pt>
                <c:pt idx="76">
                  <c:v>11.51818807828513</c:v>
                </c:pt>
                <c:pt idx="77">
                  <c:v>11.762899168684</c:v>
                </c:pt>
                <c:pt idx="78">
                  <c:v>11.4680520040875</c:v>
                </c:pt>
                <c:pt idx="79">
                  <c:v>11.61585527811435</c:v>
                </c:pt>
                <c:pt idx="80">
                  <c:v>11.8833869458707</c:v>
                </c:pt>
                <c:pt idx="81">
                  <c:v>10.7436026167681</c:v>
                </c:pt>
                <c:pt idx="82">
                  <c:v>11.87891635873495</c:v>
                </c:pt>
                <c:pt idx="83">
                  <c:v>11.91622804698565</c:v>
                </c:pt>
                <c:pt idx="84">
                  <c:v>11.82704977926275</c:v>
                </c:pt>
                <c:pt idx="85">
                  <c:v>11.25704417675925</c:v>
                </c:pt>
                <c:pt idx="86">
                  <c:v>11.8169626226734</c:v>
                </c:pt>
                <c:pt idx="87">
                  <c:v>10.49174019345081</c:v>
                </c:pt>
                <c:pt idx="88">
                  <c:v>10.38452278627997</c:v>
                </c:pt>
                <c:pt idx="89">
                  <c:v>11.82342338171113</c:v>
                </c:pt>
                <c:pt idx="90">
                  <c:v>11.1108734748312</c:v>
                </c:pt>
                <c:pt idx="91">
                  <c:v>11.90041758511845</c:v>
                </c:pt>
                <c:pt idx="92">
                  <c:v>11.52752608648145</c:v>
                </c:pt>
                <c:pt idx="93">
                  <c:v>11.72555240282655</c:v>
                </c:pt>
                <c:pt idx="94">
                  <c:v>10.52261353306035</c:v>
                </c:pt>
                <c:pt idx="95">
                  <c:v>10.9677682604606</c:v>
                </c:pt>
                <c:pt idx="96">
                  <c:v>10.9121184898307</c:v>
                </c:pt>
                <c:pt idx="97">
                  <c:v>11.5986255748334</c:v>
                </c:pt>
                <c:pt idx="98">
                  <c:v>10.35749487623522</c:v>
                </c:pt>
                <c:pt idx="99">
                  <c:v>11.2645444930182</c:v>
                </c:pt>
              </c:numCache>
            </c:numRef>
          </c:xVal>
          <c:yVal>
            <c:numRef>
              <c:f>small_deform2_inner_edge!$S$6:$S$107</c:f>
              <c:numCache>
                <c:formatCode>General</c:formatCode>
                <c:ptCount val="102"/>
                <c:pt idx="0">
                  <c:v>2.587388998965165</c:v>
                </c:pt>
                <c:pt idx="1">
                  <c:v>1.092378051378329</c:v>
                </c:pt>
                <c:pt idx="2">
                  <c:v>2.541554466524842</c:v>
                </c:pt>
                <c:pt idx="3">
                  <c:v>-0.932743338807602</c:v>
                </c:pt>
                <c:pt idx="4">
                  <c:v>-3.288892986000913</c:v>
                </c:pt>
                <c:pt idx="5">
                  <c:v>-4.688252313681531</c:v>
                </c:pt>
                <c:pt idx="6">
                  <c:v>5.704882071834493</c:v>
                </c:pt>
                <c:pt idx="7">
                  <c:v>5.382702864917181</c:v>
                </c:pt>
                <c:pt idx="8">
                  <c:v>-4.028088513153682</c:v>
                </c:pt>
                <c:pt idx="9">
                  <c:v>-2.938392020733211</c:v>
                </c:pt>
                <c:pt idx="10">
                  <c:v>-5.438204571006655</c:v>
                </c:pt>
                <c:pt idx="11">
                  <c:v>3.019039851230166</c:v>
                </c:pt>
                <c:pt idx="12">
                  <c:v>5.215326051839324</c:v>
                </c:pt>
                <c:pt idx="13">
                  <c:v>-4.91882959681297</c:v>
                </c:pt>
                <c:pt idx="14">
                  <c:v>0.0158823571389979</c:v>
                </c:pt>
                <c:pt idx="15">
                  <c:v>-2.795538045356734</c:v>
                </c:pt>
                <c:pt idx="16">
                  <c:v>3.903514192589847</c:v>
                </c:pt>
                <c:pt idx="17">
                  <c:v>-0.891973656112344</c:v>
                </c:pt>
                <c:pt idx="18">
                  <c:v>5.547913473148994</c:v>
                </c:pt>
                <c:pt idx="19">
                  <c:v>4.818519830443001</c:v>
                </c:pt>
                <c:pt idx="20">
                  <c:v>0.894333299274421</c:v>
                </c:pt>
                <c:pt idx="21">
                  <c:v>2.722825509155927</c:v>
                </c:pt>
                <c:pt idx="22">
                  <c:v>0.285933499498545</c:v>
                </c:pt>
                <c:pt idx="23">
                  <c:v>-2.349599885474298</c:v>
                </c:pt>
                <c:pt idx="24">
                  <c:v>2.984688981404789</c:v>
                </c:pt>
                <c:pt idx="25">
                  <c:v>5.485879251362687</c:v>
                </c:pt>
                <c:pt idx="26">
                  <c:v>2.974007216984496</c:v>
                </c:pt>
                <c:pt idx="27">
                  <c:v>-3.850519464480799</c:v>
                </c:pt>
                <c:pt idx="28">
                  <c:v>-1.925054386296376</c:v>
                </c:pt>
                <c:pt idx="29">
                  <c:v>-4.450851480988085</c:v>
                </c:pt>
                <c:pt idx="30">
                  <c:v>3.428873256568143</c:v>
                </c:pt>
                <c:pt idx="31">
                  <c:v>5.643119216245761</c:v>
                </c:pt>
                <c:pt idx="32">
                  <c:v>2.268923683954727</c:v>
                </c:pt>
                <c:pt idx="33">
                  <c:v>-1.656579553388764</c:v>
                </c:pt>
                <c:pt idx="34">
                  <c:v>-3.264846926745553</c:v>
                </c:pt>
                <c:pt idx="35">
                  <c:v>-2.112142274328678</c:v>
                </c:pt>
                <c:pt idx="36">
                  <c:v>0.700177219094726</c:v>
                </c:pt>
                <c:pt idx="37">
                  <c:v>5.179468266622584</c:v>
                </c:pt>
                <c:pt idx="38">
                  <c:v>1.630626007051347</c:v>
                </c:pt>
                <c:pt idx="39">
                  <c:v>0.381362332072601</c:v>
                </c:pt>
                <c:pt idx="40">
                  <c:v>-1.202474736578781</c:v>
                </c:pt>
                <c:pt idx="41">
                  <c:v>3.389601840338587</c:v>
                </c:pt>
                <c:pt idx="42">
                  <c:v>-1.653982023634159</c:v>
                </c:pt>
                <c:pt idx="43">
                  <c:v>5.498348645019951</c:v>
                </c:pt>
                <c:pt idx="44">
                  <c:v>5.957777448169442</c:v>
                </c:pt>
                <c:pt idx="45">
                  <c:v>1.640817023897637</c:v>
                </c:pt>
                <c:pt idx="46">
                  <c:v>3.417698464224968</c:v>
                </c:pt>
                <c:pt idx="47">
                  <c:v>-0.813166386876409</c:v>
                </c:pt>
                <c:pt idx="48">
                  <c:v>-3.161202988559889</c:v>
                </c:pt>
                <c:pt idx="49">
                  <c:v>-3.373887321260128</c:v>
                </c:pt>
                <c:pt idx="50">
                  <c:v>5.65314684390328</c:v>
                </c:pt>
                <c:pt idx="51">
                  <c:v>5.01418104713729</c:v>
                </c:pt>
                <c:pt idx="52">
                  <c:v>-4.404843785884098</c:v>
                </c:pt>
                <c:pt idx="53">
                  <c:v>-2.851212783688805</c:v>
                </c:pt>
                <c:pt idx="54">
                  <c:v>-5.741154157096915</c:v>
                </c:pt>
                <c:pt idx="55">
                  <c:v>3.440584107288015</c:v>
                </c:pt>
                <c:pt idx="56">
                  <c:v>5.244843491687215</c:v>
                </c:pt>
                <c:pt idx="57">
                  <c:v>-5.921289992483293</c:v>
                </c:pt>
                <c:pt idx="58">
                  <c:v>-0.0886536484971399</c:v>
                </c:pt>
                <c:pt idx="59">
                  <c:v>-2.914648799227267</c:v>
                </c:pt>
                <c:pt idx="60">
                  <c:v>3.164679501233458</c:v>
                </c:pt>
                <c:pt idx="61">
                  <c:v>-0.750616169906088</c:v>
                </c:pt>
                <c:pt idx="62">
                  <c:v>5.47695859141066</c:v>
                </c:pt>
                <c:pt idx="63">
                  <c:v>4.583527933665161</c:v>
                </c:pt>
                <c:pt idx="64">
                  <c:v>0.816146103310879</c:v>
                </c:pt>
                <c:pt idx="65">
                  <c:v>2.104659156307731</c:v>
                </c:pt>
                <c:pt idx="66">
                  <c:v>0.521863901479291</c:v>
                </c:pt>
                <c:pt idx="67">
                  <c:v>-2.259265391837007</c:v>
                </c:pt>
                <c:pt idx="68">
                  <c:v>3.439039035510055</c:v>
                </c:pt>
                <c:pt idx="69">
                  <c:v>5.506419762754584</c:v>
                </c:pt>
                <c:pt idx="70">
                  <c:v>2.777195968301202</c:v>
                </c:pt>
                <c:pt idx="71">
                  <c:v>-3.163252476859327</c:v>
                </c:pt>
                <c:pt idx="72">
                  <c:v>-1.779720147075864</c:v>
                </c:pt>
                <c:pt idx="73">
                  <c:v>-4.270685689988941</c:v>
                </c:pt>
                <c:pt idx="74">
                  <c:v>2.261803408458403</c:v>
                </c:pt>
                <c:pt idx="75">
                  <c:v>5.702517999030124</c:v>
                </c:pt>
                <c:pt idx="76">
                  <c:v>3.073247277106675</c:v>
                </c:pt>
                <c:pt idx="77">
                  <c:v>-1.935899940690775</c:v>
                </c:pt>
                <c:pt idx="78">
                  <c:v>-3.255347702555938</c:v>
                </c:pt>
                <c:pt idx="79">
                  <c:v>-2.680561805086493</c:v>
                </c:pt>
                <c:pt idx="80">
                  <c:v>0.947955762525811</c:v>
                </c:pt>
                <c:pt idx="81">
                  <c:v>5.166092163905</c:v>
                </c:pt>
                <c:pt idx="82">
                  <c:v>1.002422852479519</c:v>
                </c:pt>
                <c:pt idx="83">
                  <c:v>0.342073917931006</c:v>
                </c:pt>
                <c:pt idx="84">
                  <c:v>-1.494790604675604</c:v>
                </c:pt>
                <c:pt idx="85">
                  <c:v>3.923322805414195</c:v>
                </c:pt>
                <c:pt idx="86">
                  <c:v>-1.572545645546881</c:v>
                </c:pt>
                <c:pt idx="87">
                  <c:v>5.66011423437105</c:v>
                </c:pt>
                <c:pt idx="88">
                  <c:v>5.854501851926856</c:v>
                </c:pt>
                <c:pt idx="89">
                  <c:v>1.523208774226534</c:v>
                </c:pt>
                <c:pt idx="90">
                  <c:v>4.319953247349333</c:v>
                </c:pt>
                <c:pt idx="91">
                  <c:v>-0.702543046935452</c:v>
                </c:pt>
                <c:pt idx="92">
                  <c:v>-3.03803353478544</c:v>
                </c:pt>
                <c:pt idx="93">
                  <c:v>-2.150564177502296</c:v>
                </c:pt>
                <c:pt idx="94">
                  <c:v>5.602509247368404</c:v>
                </c:pt>
                <c:pt idx="95">
                  <c:v>4.671355779409293</c:v>
                </c:pt>
                <c:pt idx="96">
                  <c:v>-4.799914113490053</c:v>
                </c:pt>
                <c:pt idx="97">
                  <c:v>-2.754158711442823</c:v>
                </c:pt>
                <c:pt idx="98">
                  <c:v>-5.902186486528124</c:v>
                </c:pt>
                <c:pt idx="99">
                  <c:v>3.901735869815455</c:v>
                </c:pt>
              </c:numCache>
            </c:numRef>
          </c:yVal>
          <c:smooth val="0"/>
        </c:ser>
        <c:ser>
          <c:idx val="9"/>
          <c:order val="9"/>
          <c:tx>
            <c:v>expected inner_edge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expected!$U$9:$U$86</c:f>
              <c:numCache>
                <c:formatCode>General</c:formatCode>
                <c:ptCount val="78"/>
                <c:pt idx="0">
                  <c:v>10.3240074135358</c:v>
                </c:pt>
                <c:pt idx="1">
                  <c:v>10.42646128055058</c:v>
                </c:pt>
                <c:pt idx="2">
                  <c:v>10.52573914645591</c:v>
                </c:pt>
                <c:pt idx="3">
                  <c:v>10.6218107702521</c:v>
                </c:pt>
                <c:pt idx="4">
                  <c:v>10.71464688759189</c:v>
                </c:pt>
                <c:pt idx="5">
                  <c:v>10.80421921969459</c:v>
                </c:pt>
                <c:pt idx="6">
                  <c:v>10.89050048196016</c:v>
                </c:pt>
                <c:pt idx="7">
                  <c:v>10.97346439228027</c:v>
                </c:pt>
                <c:pt idx="8">
                  <c:v>11.05308567904416</c:v>
                </c:pt>
                <c:pt idx="9">
                  <c:v>11.12934008883657</c:v>
                </c:pt>
                <c:pt idx="10">
                  <c:v>11.20220439382557</c:v>
                </c:pt>
                <c:pt idx="11">
                  <c:v>11.27165639883803</c:v>
                </c:pt>
                <c:pt idx="12">
                  <c:v>11.33767494812042</c:v>
                </c:pt>
                <c:pt idx="13">
                  <c:v>11.40023993178308</c:v>
                </c:pt>
                <c:pt idx="14">
                  <c:v>11.45933229192592</c:v>
                </c:pt>
                <c:pt idx="15">
                  <c:v>11.5149340284436</c:v>
                </c:pt>
                <c:pt idx="16">
                  <c:v>11.56702820450854</c:v>
                </c:pt>
                <c:pt idx="17">
                  <c:v>11.61559895173006</c:v>
                </c:pt>
                <c:pt idx="18">
                  <c:v>11.66063147498806</c:v>
                </c:pt>
                <c:pt idx="19">
                  <c:v>11.7021120569397</c:v>
                </c:pt>
                <c:pt idx="20">
                  <c:v>11.74002806219789</c:v>
                </c:pt>
                <c:pt idx="21">
                  <c:v>11.77436794118014</c:v>
                </c:pt>
                <c:pt idx="22">
                  <c:v>11.80512123362663</c:v>
                </c:pt>
                <c:pt idx="23">
                  <c:v>11.83227857178659</c:v>
                </c:pt>
                <c:pt idx="24">
                  <c:v>11.85583168327172</c:v>
                </c:pt>
                <c:pt idx="25">
                  <c:v>11.87577339357611</c:v>
                </c:pt>
                <c:pt idx="26">
                  <c:v>11.89209762826161</c:v>
                </c:pt>
                <c:pt idx="27">
                  <c:v>11.90479941480821</c:v>
                </c:pt>
                <c:pt idx="28">
                  <c:v>11.91387488412868</c:v>
                </c:pt>
                <c:pt idx="29">
                  <c:v>11.91932127174714</c:v>
                </c:pt>
                <c:pt idx="30">
                  <c:v>11.92113691864118</c:v>
                </c:pt>
                <c:pt idx="31">
                  <c:v>11.91932127174714</c:v>
                </c:pt>
                <c:pt idx="32">
                  <c:v>11.91387488412868</c:v>
                </c:pt>
                <c:pt idx="33">
                  <c:v>11.90479941480821</c:v>
                </c:pt>
                <c:pt idx="34">
                  <c:v>11.89209762826161</c:v>
                </c:pt>
                <c:pt idx="35">
                  <c:v>11.87577339357611</c:v>
                </c:pt>
                <c:pt idx="36">
                  <c:v>11.85583168327172</c:v>
                </c:pt>
                <c:pt idx="37">
                  <c:v>11.83227857178659</c:v>
                </c:pt>
                <c:pt idx="38">
                  <c:v>11.80512123362663</c:v>
                </c:pt>
                <c:pt idx="39">
                  <c:v>11.77436794118014</c:v>
                </c:pt>
                <c:pt idx="40">
                  <c:v>11.74002806219789</c:v>
                </c:pt>
                <c:pt idx="41">
                  <c:v>11.7021120569397</c:v>
                </c:pt>
                <c:pt idx="42">
                  <c:v>11.66063147498806</c:v>
                </c:pt>
                <c:pt idx="43">
                  <c:v>11.61559895173006</c:v>
                </c:pt>
                <c:pt idx="44">
                  <c:v>11.56702820450854</c:v>
                </c:pt>
                <c:pt idx="45">
                  <c:v>11.5149340284436</c:v>
                </c:pt>
                <c:pt idx="46">
                  <c:v>11.45933229192592</c:v>
                </c:pt>
                <c:pt idx="47">
                  <c:v>11.40023993178308</c:v>
                </c:pt>
                <c:pt idx="48">
                  <c:v>11.33767494812042</c:v>
                </c:pt>
                <c:pt idx="49">
                  <c:v>11.27165639883803</c:v>
                </c:pt>
                <c:pt idx="50">
                  <c:v>11.20220439382557</c:v>
                </c:pt>
                <c:pt idx="51">
                  <c:v>11.12934008883657</c:v>
                </c:pt>
                <c:pt idx="52">
                  <c:v>11.05308567904416</c:v>
                </c:pt>
                <c:pt idx="53">
                  <c:v>10.97346439228027</c:v>
                </c:pt>
                <c:pt idx="54">
                  <c:v>10.89050048196016</c:v>
                </c:pt>
                <c:pt idx="55">
                  <c:v>10.80421921969459</c:v>
                </c:pt>
                <c:pt idx="56">
                  <c:v>10.71464688759189</c:v>
                </c:pt>
                <c:pt idx="57">
                  <c:v>10.6218107702521</c:v>
                </c:pt>
                <c:pt idx="58">
                  <c:v>10.52573914645591</c:v>
                </c:pt>
                <c:pt idx="59">
                  <c:v>10.42646128055058</c:v>
                </c:pt>
                <c:pt idx="60">
                  <c:v>10.3240074135358</c:v>
                </c:pt>
              </c:numCache>
            </c:numRef>
          </c:xVal>
          <c:yVal>
            <c:numRef>
              <c:f>expected!$V$9:$V$94</c:f>
              <c:numCache>
                <c:formatCode>General</c:formatCode>
                <c:ptCount val="86"/>
                <c:pt idx="0">
                  <c:v>-5.960568459320587</c:v>
                </c:pt>
                <c:pt idx="1">
                  <c:v>-5.779481862431017</c:v>
                </c:pt>
                <c:pt idx="2">
                  <c:v>-5.596634779379052</c:v>
                </c:pt>
                <c:pt idx="3">
                  <c:v>-5.412082907157468</c:v>
                </c:pt>
                <c:pt idx="4">
                  <c:v>-5.225882462054341</c:v>
                </c:pt>
                <c:pt idx="5">
                  <c:v>-5.038090162529012</c:v>
                </c:pt>
                <c:pt idx="6">
                  <c:v>-4.8487632119351</c:v>
                </c:pt>
                <c:pt idx="7">
                  <c:v>-4.65795928109581</c:v>
                </c:pt>
                <c:pt idx="8">
                  <c:v>-4.465736490736833</c:v>
                </c:pt>
                <c:pt idx="9">
                  <c:v>-4.272153393782216</c:v>
                </c:pt>
                <c:pt idx="10">
                  <c:v>-4.077268957518575</c:v>
                </c:pt>
                <c:pt idx="11">
                  <c:v>-3.881142545633083</c:v>
                </c:pt>
                <c:pt idx="12">
                  <c:v>-3.683833900130718</c:v>
                </c:pt>
                <c:pt idx="13">
                  <c:v>-3.485403123136274</c:v>
                </c:pt>
                <c:pt idx="14">
                  <c:v>-3.285910658586662</c:v>
                </c:pt>
                <c:pt idx="15">
                  <c:v>-3.085417273819116</c:v>
                </c:pt>
                <c:pt idx="16">
                  <c:v>-2.883984041060855</c:v>
                </c:pt>
                <c:pt idx="17">
                  <c:v>-2.681672318825906</c:v>
                </c:pt>
                <c:pt idx="18">
                  <c:v>-2.4785437332247</c:v>
                </c:pt>
                <c:pt idx="19">
                  <c:v>-2.274660159192162</c:v>
                </c:pt>
                <c:pt idx="20">
                  <c:v>-2.070083701640006</c:v>
                </c:pt>
                <c:pt idx="21">
                  <c:v>-1.864876676538979</c:v>
                </c:pt>
                <c:pt idx="22">
                  <c:v>-1.659101591936812</c:v>
                </c:pt>
                <c:pt idx="23">
                  <c:v>-1.452821128917663</c:v>
                </c:pt>
                <c:pt idx="24">
                  <c:v>-1.246098122508852</c:v>
                </c:pt>
                <c:pt idx="25">
                  <c:v>-1.038995542540701</c:v>
                </c:pt>
                <c:pt idx="26">
                  <c:v>-0.831576474465316</c:v>
                </c:pt>
                <c:pt idx="27">
                  <c:v>-0.623904100140147</c:v>
                </c:pt>
                <c:pt idx="28">
                  <c:v>-0.41604167858218</c:v>
                </c:pt>
                <c:pt idx="29">
                  <c:v>-0.208052526698631</c:v>
                </c:pt>
                <c:pt idx="30">
                  <c:v>0.0</c:v>
                </c:pt>
                <c:pt idx="31">
                  <c:v>0.208052526698631</c:v>
                </c:pt>
                <c:pt idx="32">
                  <c:v>0.41604167858218</c:v>
                </c:pt>
                <c:pt idx="33">
                  <c:v>0.623904100140147</c:v>
                </c:pt>
                <c:pt idx="34">
                  <c:v>0.831576474465316</c:v>
                </c:pt>
                <c:pt idx="35">
                  <c:v>1.038995542540701</c:v>
                </c:pt>
                <c:pt idx="36">
                  <c:v>1.246098122508852</c:v>
                </c:pt>
                <c:pt idx="37">
                  <c:v>1.452821128917663</c:v>
                </c:pt>
                <c:pt idx="38">
                  <c:v>1.659101591936812</c:v>
                </c:pt>
                <c:pt idx="39">
                  <c:v>1.864876676538979</c:v>
                </c:pt>
                <c:pt idx="40">
                  <c:v>2.070083701640006</c:v>
                </c:pt>
                <c:pt idx="41">
                  <c:v>2.274660159192162</c:v>
                </c:pt>
                <c:pt idx="42">
                  <c:v>2.4785437332247</c:v>
                </c:pt>
                <c:pt idx="43">
                  <c:v>2.681672318825906</c:v>
                </c:pt>
                <c:pt idx="44">
                  <c:v>2.883984041060855</c:v>
                </c:pt>
                <c:pt idx="45">
                  <c:v>3.085417273819116</c:v>
                </c:pt>
                <c:pt idx="46">
                  <c:v>3.285910658586662</c:v>
                </c:pt>
                <c:pt idx="47">
                  <c:v>3.485403123136274</c:v>
                </c:pt>
                <c:pt idx="48">
                  <c:v>3.683833900130718</c:v>
                </c:pt>
                <c:pt idx="49">
                  <c:v>3.881142545633083</c:v>
                </c:pt>
                <c:pt idx="50">
                  <c:v>4.077268957518575</c:v>
                </c:pt>
                <c:pt idx="51">
                  <c:v>4.272153393782216</c:v>
                </c:pt>
                <c:pt idx="52">
                  <c:v>4.465736490736833</c:v>
                </c:pt>
                <c:pt idx="53">
                  <c:v>4.65795928109581</c:v>
                </c:pt>
                <c:pt idx="54">
                  <c:v>4.8487632119351</c:v>
                </c:pt>
                <c:pt idx="55">
                  <c:v>5.038090162529012</c:v>
                </c:pt>
                <c:pt idx="56">
                  <c:v>5.225882462054341</c:v>
                </c:pt>
                <c:pt idx="57">
                  <c:v>5.412082907157468</c:v>
                </c:pt>
                <c:pt idx="58">
                  <c:v>5.596634779379052</c:v>
                </c:pt>
                <c:pt idx="59">
                  <c:v>5.779481862431017</c:v>
                </c:pt>
                <c:pt idx="60">
                  <c:v>5.960568459320587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034312"/>
        <c:axId val="-2119785176"/>
      </c:scatterChart>
      <c:valAx>
        <c:axId val="-212003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Stress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785176"/>
        <c:crosses val="autoZero"/>
        <c:crossBetween val="midCat"/>
      </c:valAx>
      <c:valAx>
        <c:axId val="-2119785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Stress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034312"/>
        <c:crossesAt val="5.0"/>
        <c:crossBetween val="midCat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7033" cy="561033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0.40851</cdr:x>
      <cdr:y>0.20512</cdr:y>
    </cdr:from>
    <cdr:to>
      <cdr:x>0.52452</cdr:x>
      <cdr:y>0.27172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68809" y="1155810"/>
          <a:ext cx="1070279" cy="375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theta = 30deg</a:t>
          </a:r>
        </a:p>
      </cdr:txBody>
    </cdr:sp>
  </cdr:relSizeAnchor>
  <cdr:relSizeAnchor xmlns:cdr="http://schemas.openxmlformats.org/drawingml/2006/chartDrawing">
    <cdr:from>
      <cdr:x>0.39332</cdr:x>
      <cdr:y>0.81063</cdr:y>
    </cdr:from>
    <cdr:to>
      <cdr:x>0.52222</cdr:x>
      <cdr:y>0.88347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28654" y="4567652"/>
          <a:ext cx="1189199" cy="410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theta = -30deg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small_deform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all_deform2_inner_edge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mall_deform2_lode_zero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mall_deform2_inner_tip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mall_deform2_outer_tip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6"/>
  <sheetViews>
    <sheetView tabSelected="1" topLeftCell="C1" workbookViewId="0">
      <selection activeCell="N1" sqref="N1:S1048576"/>
    </sheetView>
  </sheetViews>
  <sheetFormatPr baseColWidth="10" defaultColWidth="8.83203125" defaultRowHeight="14" x14ac:dyDescent="0"/>
  <cols>
    <col min="3" max="3" width="4.6640625" customWidth="1"/>
    <col min="4" max="6" width="8.6640625" customWidth="1"/>
    <col min="7" max="7" width="12.83203125" bestFit="1" customWidth="1"/>
    <col min="8" max="9" width="8.33203125" customWidth="1"/>
    <col min="10" max="10" width="12.83203125" bestFit="1" customWidth="1"/>
    <col min="11" max="11" width="8.33203125" customWidth="1"/>
    <col min="12" max="12" width="12.83203125" bestFit="1" customWidth="1"/>
    <col min="14" max="14" width="12.6640625" style="2" bestFit="1" customWidth="1"/>
  </cols>
  <sheetData>
    <row r="1" spans="3:19">
      <c r="N1" s="2" t="s">
        <v>23</v>
      </c>
    </row>
    <row r="4" spans="3:19">
      <c r="C4" t="s">
        <v>0</v>
      </c>
      <c r="D4" t="s">
        <v>1</v>
      </c>
      <c r="E4" t="s">
        <v>18</v>
      </c>
      <c r="F4" t="s">
        <v>19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N4" s="2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</row>
    <row r="5" spans="3:19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2">
        <f>(G5+J5+L5)/3</f>
        <v>0</v>
      </c>
      <c r="O5">
        <f>IF(D5&gt;-0.0000000001,SQRT(0.5*((G5-N5)^2+2*H5^2+2*I5^2+(J5-N5)^2+2*K5^2+(L5-N5)^2)),0)</f>
        <v>0</v>
      </c>
      <c r="P5">
        <f>(G5-N5)*(J5-N5)*(L5-N5)</f>
        <v>0</v>
      </c>
      <c r="Q5" t="e">
        <f>ASIN(-1.5*SQRT(3)*P5/POWER(O5,3))/3</f>
        <v>#DIV/0!</v>
      </c>
      <c r="R5" t="e">
        <f>O5*COS(Q5)</f>
        <v>#DIV/0!</v>
      </c>
      <c r="S5" t="e">
        <f>O5*SIN(Q5)</f>
        <v>#DIV/0!</v>
      </c>
    </row>
    <row r="6" spans="3:19">
      <c r="C6">
        <v>1</v>
      </c>
      <c r="D6" s="1">
        <v>2.2193358262257E-12</v>
      </c>
      <c r="E6" s="1">
        <v>2.2193358262257E-12</v>
      </c>
      <c r="F6" s="1">
        <v>2.2193358262257E-12</v>
      </c>
      <c r="G6">
        <v>-4.8540166569937</v>
      </c>
      <c r="H6" s="1">
        <v>-4.2850670587313996E-18</v>
      </c>
      <c r="I6" s="1">
        <v>2.0256680641275E-17</v>
      </c>
      <c r="J6">
        <v>7.4706651910444997</v>
      </c>
      <c r="K6" s="1">
        <v>-1.24656496254E-16</v>
      </c>
      <c r="L6">
        <v>-32.616648534051002</v>
      </c>
      <c r="N6" s="2">
        <f t="shared" ref="N6:N30" si="0">(G6+J6+L6)/3</f>
        <v>-10.000000000000068</v>
      </c>
      <c r="O6">
        <f t="shared" ref="O6:O69" si="1">IF(D6&gt;-0.0000000001,SQRT(0.5*((G6-N6)^2+2*H6^2+2*I6^2+(J6-N6)^2+2*K6^2+(L6-N6)^2)),0)</f>
        <v>20.533120533626441</v>
      </c>
      <c r="P6">
        <f t="shared" ref="P6:P69" si="2">(G6-N6)*(J6-N6)*(L6-N6)</f>
        <v>-2033.321562332007</v>
      </c>
      <c r="Q6">
        <f t="shared" ref="Q6:Q69" si="3">ASIN(-1.5*SQRT(3)*P6/POWER(O6,3))/3</f>
        <v>0.2187833479287804</v>
      </c>
      <c r="R6">
        <f t="shared" ref="R6:R69" si="4">O6*COS(Q6)</f>
        <v>20.043656862547749</v>
      </c>
      <c r="S6">
        <f t="shared" ref="S6:S69" si="5">O6*SIN(Q6)</f>
        <v>4.4565523024950835</v>
      </c>
    </row>
    <row r="7" spans="3:19">
      <c r="C7">
        <v>2</v>
      </c>
      <c r="D7" s="1">
        <v>-8.8817841970012997E-16</v>
      </c>
      <c r="E7" s="1">
        <v>-8.8817841970012997E-16</v>
      </c>
      <c r="F7" s="1">
        <v>-8.8817841970012997E-16</v>
      </c>
      <c r="G7">
        <v>-6.4729948432478999</v>
      </c>
      <c r="H7" s="1">
        <v>1.0605768348723999E-17</v>
      </c>
      <c r="I7" s="1">
        <v>3.4148525319847997E-17</v>
      </c>
      <c r="J7">
        <v>-32.068162506987001</v>
      </c>
      <c r="K7" s="1">
        <v>7.6305071125269001E-17</v>
      </c>
      <c r="L7">
        <v>8.5411573502343998</v>
      </c>
      <c r="N7" s="2">
        <f t="shared" si="0"/>
        <v>-10.000000000000165</v>
      </c>
      <c r="O7">
        <f t="shared" si="1"/>
        <v>20.533120533624373</v>
      </c>
      <c r="P7">
        <f t="shared" si="2"/>
        <v>-1443.1421375224022</v>
      </c>
      <c r="Q7">
        <f t="shared" si="3"/>
        <v>0.14931267777903498</v>
      </c>
      <c r="R7">
        <f t="shared" si="4"/>
        <v>20.3046599286107</v>
      </c>
      <c r="S7">
        <f t="shared" si="5"/>
        <v>3.0544760650261784</v>
      </c>
    </row>
    <row r="8" spans="3:19">
      <c r="C8">
        <v>3</v>
      </c>
      <c r="D8" s="1">
        <v>-3.1086244689504001E-15</v>
      </c>
      <c r="E8" s="1">
        <v>-3.1086244689504001E-15</v>
      </c>
      <c r="F8" s="1">
        <v>-3.1086244689504001E-15</v>
      </c>
      <c r="G8">
        <v>-29.391298950511999</v>
      </c>
      <c r="H8" s="1">
        <v>1.6639120148898E-18</v>
      </c>
      <c r="I8" s="1">
        <v>-1.2455629524229E-16</v>
      </c>
      <c r="J8">
        <v>-12.119264092231999</v>
      </c>
      <c r="K8" s="1">
        <v>5.4398877317129999E-17</v>
      </c>
      <c r="L8">
        <v>11.510563042745</v>
      </c>
      <c r="N8" s="2">
        <f t="shared" si="0"/>
        <v>-9.999999999999666</v>
      </c>
      <c r="O8">
        <f t="shared" si="1"/>
        <v>20.533120533623947</v>
      </c>
      <c r="P8">
        <f t="shared" si="2"/>
        <v>883.98268793953946</v>
      </c>
      <c r="Q8">
        <f t="shared" si="3"/>
        <v>-8.9503652456474E-2</v>
      </c>
      <c r="R8">
        <f t="shared" si="4"/>
        <v>20.4509309966285</v>
      </c>
      <c r="S8">
        <f t="shared" si="5"/>
        <v>-1.8353365412013682</v>
      </c>
    </row>
    <row r="9" spans="3:19">
      <c r="C9">
        <v>4</v>
      </c>
      <c r="D9" s="1">
        <v>4.2743586448069001E-13</v>
      </c>
      <c r="E9" s="1">
        <v>4.2743586448069001E-13</v>
      </c>
      <c r="F9" s="1">
        <v>4.2743586448069001E-13</v>
      </c>
      <c r="G9">
        <v>-31.71805126269</v>
      </c>
      <c r="H9" s="1">
        <v>3.9014909086586002E-18</v>
      </c>
      <c r="I9" s="1">
        <v>-3.9970657865360999E-16</v>
      </c>
      <c r="J9">
        <v>9.0963629354573996</v>
      </c>
      <c r="K9" s="1">
        <v>6.8864698095228997E-17</v>
      </c>
      <c r="L9">
        <v>-7.3783116727670999</v>
      </c>
      <c r="N9" s="2">
        <f t="shared" si="0"/>
        <v>-9.9999999999999005</v>
      </c>
      <c r="O9">
        <f t="shared" si="1"/>
        <v>20.533120533624341</v>
      </c>
      <c r="P9">
        <f t="shared" si="2"/>
        <v>-1087.307977334837</v>
      </c>
      <c r="Q9">
        <f t="shared" si="3"/>
        <v>0.11080152474950926</v>
      </c>
      <c r="R9">
        <f t="shared" si="4"/>
        <v>20.407207099073698</v>
      </c>
      <c r="S9">
        <f t="shared" si="5"/>
        <v>2.2704486921887357</v>
      </c>
    </row>
    <row r="10" spans="3:19">
      <c r="C10">
        <v>5</v>
      </c>
      <c r="D10" s="1">
        <v>1.7763568394003002E-15</v>
      </c>
      <c r="E10" s="1">
        <v>1.7763568394003002E-15</v>
      </c>
      <c r="F10" s="1">
        <v>1.7763568394003002E-15</v>
      </c>
      <c r="G10">
        <v>-19.760067468786001</v>
      </c>
      <c r="H10" s="1">
        <v>-9.5579461913948993E-18</v>
      </c>
      <c r="I10" s="1">
        <v>1.7249905788212E-16</v>
      </c>
      <c r="J10">
        <v>-23.832658511830999</v>
      </c>
      <c r="K10" s="1">
        <v>-9.7316906804472999E-17</v>
      </c>
      <c r="L10">
        <v>13.592725980617001</v>
      </c>
      <c r="N10" s="2">
        <f t="shared" si="0"/>
        <v>-10.000000000000002</v>
      </c>
      <c r="O10">
        <f t="shared" si="1"/>
        <v>20.533120533624036</v>
      </c>
      <c r="P10">
        <f t="shared" si="2"/>
        <v>3185.1992077325749</v>
      </c>
      <c r="Q10">
        <f t="shared" si="3"/>
        <v>-0.42426423048067718</v>
      </c>
      <c r="R10">
        <f t="shared" si="4"/>
        <v>18.712692246224005</v>
      </c>
      <c r="S10">
        <f t="shared" si="5"/>
        <v>-8.4524663706187528</v>
      </c>
    </row>
    <row r="11" spans="3:19">
      <c r="C11">
        <v>6</v>
      </c>
      <c r="D11" s="1">
        <v>-4.5827558658198999</v>
      </c>
      <c r="E11" s="1">
        <v>-4.5827558658198999</v>
      </c>
      <c r="F11" s="1">
        <v>-4.5827558658198999</v>
      </c>
      <c r="G11">
        <v>7.4202835897829003</v>
      </c>
      <c r="H11" s="1">
        <v>1.6414998244473999E-16</v>
      </c>
      <c r="I11" s="1">
        <v>-7.5655125883787997E-17</v>
      </c>
      <c r="J11">
        <v>-23.534730796274001</v>
      </c>
      <c r="K11" s="1">
        <v>2.9972978722097998E-16</v>
      </c>
      <c r="L11">
        <v>-13.885552793509</v>
      </c>
      <c r="N11" s="2">
        <f t="shared" si="0"/>
        <v>-10.000000000000034</v>
      </c>
      <c r="O11">
        <f t="shared" si="1"/>
        <v>0</v>
      </c>
      <c r="P11">
        <f t="shared" si="2"/>
        <v>916.13116453701969</v>
      </c>
      <c r="Q11" t="e">
        <f t="shared" si="3"/>
        <v>#DIV/0!</v>
      </c>
      <c r="R11" t="e">
        <f t="shared" si="4"/>
        <v>#DIV/0!</v>
      </c>
      <c r="S11" t="e">
        <f t="shared" si="5"/>
        <v>#DIV/0!</v>
      </c>
    </row>
    <row r="12" spans="3:19">
      <c r="C12">
        <v>7</v>
      </c>
      <c r="D12" s="1">
        <v>8.0158102377935999E-14</v>
      </c>
      <c r="E12" s="1">
        <v>8.0158102377935999E-14</v>
      </c>
      <c r="F12" s="1">
        <v>8.0158102377935999E-14</v>
      </c>
      <c r="G12">
        <v>2.6916372016208001</v>
      </c>
      <c r="H12" s="1">
        <v>5.9200484565767997E-18</v>
      </c>
      <c r="I12" s="1">
        <v>4.8025631467805E-17</v>
      </c>
      <c r="J12">
        <v>0.99779110723963005</v>
      </c>
      <c r="K12" s="1">
        <v>1.8410525195457E-16</v>
      </c>
      <c r="L12">
        <v>-33.689428308860002</v>
      </c>
      <c r="N12" s="2">
        <f t="shared" si="0"/>
        <v>-9.9999999999998579</v>
      </c>
      <c r="O12">
        <f t="shared" si="1"/>
        <v>20.533120533623986</v>
      </c>
      <c r="P12">
        <f t="shared" si="2"/>
        <v>-3306.5698052469666</v>
      </c>
      <c r="Q12">
        <f t="shared" si="3"/>
        <v>0.4823403914545758</v>
      </c>
      <c r="R12">
        <f t="shared" si="4"/>
        <v>18.190532755240405</v>
      </c>
      <c r="S12">
        <f t="shared" si="5"/>
        <v>9.5243664843839824</v>
      </c>
    </row>
    <row r="13" spans="3:19">
      <c r="C13">
        <v>8</v>
      </c>
      <c r="D13" s="1">
        <v>2.2204460492503E-16</v>
      </c>
      <c r="E13" s="1">
        <v>2.2204460492503E-16</v>
      </c>
      <c r="F13" s="1">
        <v>2.2204460492503E-16</v>
      </c>
      <c r="G13">
        <v>5.1310453914854</v>
      </c>
      <c r="H13" s="1">
        <v>-3.0267673653621002E-17</v>
      </c>
      <c r="I13" s="1">
        <v>8.9372613625289999E-17</v>
      </c>
      <c r="J13">
        <v>-33.373673690369998</v>
      </c>
      <c r="K13" s="1">
        <v>-4.4668644057508997E-16</v>
      </c>
      <c r="L13">
        <v>-1.7573717011151999</v>
      </c>
      <c r="N13" s="2">
        <f t="shared" si="0"/>
        <v>-9.9999999999999325</v>
      </c>
      <c r="O13">
        <f t="shared" si="1"/>
        <v>20.533120533623997</v>
      </c>
      <c r="P13">
        <f t="shared" si="2"/>
        <v>-2915.1548343349759</v>
      </c>
      <c r="Q13">
        <f t="shared" si="3"/>
        <v>0.35506288169298489</v>
      </c>
      <c r="R13">
        <f t="shared" si="4"/>
        <v>19.252359540927699</v>
      </c>
      <c r="S13">
        <f t="shared" si="5"/>
        <v>7.1383255007866886</v>
      </c>
    </row>
    <row r="14" spans="3:19">
      <c r="C14">
        <v>9</v>
      </c>
      <c r="D14" s="1">
        <v>-2.2204460492503E-16</v>
      </c>
      <c r="E14" s="1">
        <v>-2.2204460492503E-16</v>
      </c>
      <c r="F14" s="1">
        <v>-2.2204460492503E-16</v>
      </c>
      <c r="G14">
        <v>-13.522520042591999</v>
      </c>
      <c r="H14" s="1">
        <v>3.5113798896947998E-17</v>
      </c>
      <c r="I14" s="1">
        <v>1.3928877930100001E-17</v>
      </c>
      <c r="J14">
        <v>-28.543983839847002</v>
      </c>
      <c r="K14" s="1">
        <v>-1.1166969153476001E-16</v>
      </c>
      <c r="L14">
        <v>12.066503882438999</v>
      </c>
      <c r="N14" s="2">
        <f t="shared" si="0"/>
        <v>-10</v>
      </c>
      <c r="O14">
        <f t="shared" si="1"/>
        <v>20.533120533624018</v>
      </c>
      <c r="P14">
        <f t="shared" si="2"/>
        <v>1441.4183413955088</v>
      </c>
      <c r="Q14">
        <f t="shared" si="3"/>
        <v>-0.14912138341843387</v>
      </c>
      <c r="R14">
        <f t="shared" si="4"/>
        <v>20.305243861143001</v>
      </c>
      <c r="S14">
        <f t="shared" si="5"/>
        <v>-3.0505918422245144</v>
      </c>
    </row>
    <row r="15" spans="3:19">
      <c r="C15">
        <v>10</v>
      </c>
      <c r="D15" s="1">
        <v>-6.6613381477508998E-16</v>
      </c>
      <c r="E15" s="1">
        <v>-6.6613381477508998E-16</v>
      </c>
      <c r="F15" s="1">
        <v>-6.6613381477508998E-16</v>
      </c>
      <c r="G15">
        <v>-28.967662913719</v>
      </c>
      <c r="H15" s="1">
        <v>4.0362284637653001E-17</v>
      </c>
      <c r="I15" s="1">
        <v>-9.8853254088110998E-17</v>
      </c>
      <c r="J15">
        <v>11.803728434593999</v>
      </c>
      <c r="K15" s="1">
        <v>6.5736493072331997E-17</v>
      </c>
      <c r="L15">
        <v>-12.836065520875</v>
      </c>
      <c r="N15" s="2">
        <f t="shared" si="0"/>
        <v>-10</v>
      </c>
      <c r="O15">
        <f t="shared" si="1"/>
        <v>20.533120533624327</v>
      </c>
      <c r="P15">
        <f t="shared" si="2"/>
        <v>1172.8996243417641</v>
      </c>
      <c r="Q15">
        <f t="shared" si="3"/>
        <v>-0.11990383428037475</v>
      </c>
      <c r="R15">
        <f t="shared" si="4"/>
        <v>20.385695674156501</v>
      </c>
      <c r="S15">
        <f t="shared" si="5"/>
        <v>-2.4561047878748958</v>
      </c>
    </row>
    <row r="16" spans="3:19">
      <c r="C16">
        <v>11</v>
      </c>
      <c r="D16" s="1">
        <v>-2.2204460492503E-16</v>
      </c>
      <c r="E16" s="1">
        <v>-2.2204460492503E-16</v>
      </c>
      <c r="F16" s="1">
        <v>-2.2204460492503E-16</v>
      </c>
      <c r="G16">
        <v>-26.392424101496001</v>
      </c>
      <c r="H16" s="1">
        <v>-4.4171899215345999E-17</v>
      </c>
      <c r="I16" s="1">
        <v>1.0951182266495999E-16</v>
      </c>
      <c r="J16">
        <v>-16.638725188953</v>
      </c>
      <c r="K16" s="1">
        <v>5.6181296349189998E-17</v>
      </c>
      <c r="L16">
        <v>13.031149290448999</v>
      </c>
      <c r="N16" s="2">
        <f t="shared" si="0"/>
        <v>-10</v>
      </c>
      <c r="O16">
        <f t="shared" si="1"/>
        <v>20.533120533624395</v>
      </c>
      <c r="P16">
        <f t="shared" si="2"/>
        <v>2506.3601874494229</v>
      </c>
      <c r="Q16">
        <f t="shared" si="3"/>
        <v>-0.28379567745556605</v>
      </c>
      <c r="R16">
        <f t="shared" si="4"/>
        <v>19.711786695972499</v>
      </c>
      <c r="S16">
        <f t="shared" si="5"/>
        <v>-5.7493046623769466</v>
      </c>
    </row>
    <row r="17" spans="3:19">
      <c r="C17">
        <v>12</v>
      </c>
      <c r="D17" s="1">
        <v>-6.6613381477508998E-16</v>
      </c>
      <c r="E17" s="1">
        <v>-6.6613381477508998E-16</v>
      </c>
      <c r="F17" s="1">
        <v>-6.6613381477508998E-16</v>
      </c>
      <c r="G17">
        <v>-8.9384907005001999</v>
      </c>
      <c r="H17" s="1">
        <v>-7.1006101397500996E-17</v>
      </c>
      <c r="I17" s="1">
        <v>-3.5527848813669999E-16</v>
      </c>
      <c r="J17">
        <v>-31.043285877115</v>
      </c>
      <c r="K17" s="1">
        <v>-5.8053028757875998E-17</v>
      </c>
      <c r="L17">
        <v>9.9817765776155998</v>
      </c>
      <c r="N17" s="2">
        <f t="shared" si="0"/>
        <v>-9.9999999999998668</v>
      </c>
      <c r="O17">
        <f t="shared" si="1"/>
        <v>20.533120533623958</v>
      </c>
      <c r="P17">
        <f t="shared" si="2"/>
        <v>-446.34580469643447</v>
      </c>
      <c r="Q17">
        <f t="shared" si="3"/>
        <v>4.4786247241553313E-2</v>
      </c>
      <c r="R17">
        <f t="shared" si="4"/>
        <v>20.512531227365301</v>
      </c>
      <c r="S17">
        <f t="shared" si="5"/>
        <v>0.91929401972013536</v>
      </c>
    </row>
    <row r="18" spans="3:19">
      <c r="C18">
        <v>13</v>
      </c>
      <c r="D18" s="1">
        <v>8.8817841970012997E-16</v>
      </c>
      <c r="E18" s="1">
        <v>8.8817841970012997E-16</v>
      </c>
      <c r="F18" s="1">
        <v>8.8817841970012997E-16</v>
      </c>
      <c r="G18">
        <v>0.95897802575351998</v>
      </c>
      <c r="H18" s="1">
        <v>2.1125588899064999E-17</v>
      </c>
      <c r="I18" s="1">
        <v>8.1934595123939002E-17</v>
      </c>
      <c r="J18">
        <v>2.7286036747615001</v>
      </c>
      <c r="K18" s="1">
        <v>-5.0747617272336003E-17</v>
      </c>
      <c r="L18">
        <v>-33.687581700514997</v>
      </c>
      <c r="N18" s="2">
        <f t="shared" si="0"/>
        <v>-9.9999999999999929</v>
      </c>
      <c r="O18">
        <f t="shared" si="1"/>
        <v>20.533120533624125</v>
      </c>
      <c r="P18">
        <f t="shared" si="2"/>
        <v>-3304.2397054030862</v>
      </c>
      <c r="Q18">
        <f t="shared" si="3"/>
        <v>0.48049344780755704</v>
      </c>
      <c r="R18">
        <f t="shared" si="4"/>
        <v>18.208092687638239</v>
      </c>
      <c r="S18">
        <f t="shared" si="5"/>
        <v>9.4907533698179858</v>
      </c>
    </row>
    <row r="19" spans="3:19">
      <c r="C19">
        <v>14</v>
      </c>
      <c r="D19" s="1">
        <v>1.4876988529977E-14</v>
      </c>
      <c r="E19" s="1">
        <v>1.4876988529977E-14</v>
      </c>
      <c r="F19" s="1">
        <v>1.4876988529977E-14</v>
      </c>
      <c r="G19">
        <v>12.446363308383001</v>
      </c>
      <c r="H19" s="1">
        <v>-3.2685923528503002E-17</v>
      </c>
      <c r="I19" s="1">
        <v>1.3965438921119001E-16</v>
      </c>
      <c r="J19">
        <v>-14.610344175512999</v>
      </c>
      <c r="K19" s="1">
        <v>1.3943288385285001E-16</v>
      </c>
      <c r="L19">
        <v>-27.836019132869001</v>
      </c>
      <c r="N19" s="2">
        <f t="shared" si="0"/>
        <v>-9.999999999999666</v>
      </c>
      <c r="O19">
        <f t="shared" si="1"/>
        <v>20.533120533624185</v>
      </c>
      <c r="P19">
        <f t="shared" si="2"/>
        <v>1845.7686506026364</v>
      </c>
      <c r="Q19">
        <f t="shared" si="3"/>
        <v>-0.19569720747823249</v>
      </c>
      <c r="R19">
        <f t="shared" si="4"/>
        <v>20.141191220625998</v>
      </c>
      <c r="S19">
        <f t="shared" si="5"/>
        <v>-3.9926751761841692</v>
      </c>
    </row>
    <row r="20" spans="3:19">
      <c r="C20">
        <v>15</v>
      </c>
      <c r="D20" s="1">
        <v>1.6875389974302001E-13</v>
      </c>
      <c r="E20" s="1">
        <v>1.6875389974302001E-13</v>
      </c>
      <c r="F20" s="1">
        <v>1.6875389974302001E-13</v>
      </c>
      <c r="G20">
        <v>-6.4523184273447001</v>
      </c>
      <c r="H20" s="1">
        <v>8.8815878031692004E-18</v>
      </c>
      <c r="I20" s="1">
        <v>1.0408625995536999E-17</v>
      </c>
      <c r="J20">
        <v>-32.075798954017003</v>
      </c>
      <c r="K20" s="1">
        <v>-1.6658028440894999E-16</v>
      </c>
      <c r="L20">
        <v>8.5281173813620992</v>
      </c>
      <c r="N20" s="2">
        <f t="shared" si="0"/>
        <v>-9.9999999999998668</v>
      </c>
      <c r="O20">
        <f t="shared" si="1"/>
        <v>20.533120533624068</v>
      </c>
      <c r="P20">
        <f t="shared" si="2"/>
        <v>-1451.0833396965215</v>
      </c>
      <c r="Q20">
        <f t="shared" si="3"/>
        <v>0.15019461777354773</v>
      </c>
      <c r="R20">
        <f t="shared" si="4"/>
        <v>20.301958167689552</v>
      </c>
      <c r="S20">
        <f t="shared" si="5"/>
        <v>3.0723823664573033</v>
      </c>
    </row>
    <row r="21" spans="3:19">
      <c r="C21">
        <v>16</v>
      </c>
      <c r="D21" s="1">
        <v>-1.9984014443252999E-15</v>
      </c>
      <c r="E21" s="1">
        <v>-1.9984014443252999E-15</v>
      </c>
      <c r="F21" s="1">
        <v>-1.9984014443252999E-15</v>
      </c>
      <c r="G21">
        <v>-28.831082275760998</v>
      </c>
      <c r="H21" s="1">
        <v>4.6751795149332003E-17</v>
      </c>
      <c r="I21" s="1">
        <v>-2.0624567958883999E-16</v>
      </c>
      <c r="J21">
        <v>11.891589955154</v>
      </c>
      <c r="K21" s="1">
        <v>4.2912393694195002E-16</v>
      </c>
      <c r="L21">
        <v>-13.060507679393</v>
      </c>
      <c r="N21" s="2">
        <f t="shared" si="0"/>
        <v>-10</v>
      </c>
      <c r="O21">
        <f t="shared" si="1"/>
        <v>20.533120533624487</v>
      </c>
      <c r="P21">
        <f t="shared" si="2"/>
        <v>1261.6708216104196</v>
      </c>
      <c r="Q21">
        <f t="shared" si="3"/>
        <v>-0.12944421688589489</v>
      </c>
      <c r="R21">
        <f t="shared" si="4"/>
        <v>20.361336115457497</v>
      </c>
      <c r="S21">
        <f t="shared" si="5"/>
        <v>-2.6504773988316979</v>
      </c>
    </row>
    <row r="22" spans="3:19">
      <c r="C22">
        <v>17</v>
      </c>
      <c r="D22" s="1">
        <v>-4.4408920985006E-16</v>
      </c>
      <c r="E22" s="1">
        <v>-4.4408920985006E-16</v>
      </c>
      <c r="F22" s="1">
        <v>-4.4408920985006E-16</v>
      </c>
      <c r="G22">
        <v>-33.682768291367999</v>
      </c>
      <c r="H22" s="1">
        <v>-8.2809688329748999E-17</v>
      </c>
      <c r="I22" s="1">
        <v>-4.4055576521315E-16</v>
      </c>
      <c r="J22">
        <v>0.86470436634169001</v>
      </c>
      <c r="K22" s="1">
        <v>4.2212748593605E-16</v>
      </c>
      <c r="L22">
        <v>2.8180639250261001</v>
      </c>
      <c r="N22" s="2">
        <f t="shared" si="0"/>
        <v>-10.000000000000069</v>
      </c>
      <c r="O22">
        <f t="shared" si="1"/>
        <v>20.533120533624267</v>
      </c>
      <c r="P22">
        <f t="shared" si="2"/>
        <v>-3298.1682948768039</v>
      </c>
      <c r="Q22">
        <f t="shared" si="3"/>
        <v>0.47601475407140614</v>
      </c>
      <c r="R22">
        <f t="shared" si="4"/>
        <v>18.25041610819704</v>
      </c>
      <c r="S22">
        <f t="shared" si="5"/>
        <v>9.4091099858596881</v>
      </c>
    </row>
    <row r="23" spans="3:19">
      <c r="C23">
        <v>18</v>
      </c>
      <c r="D23" s="1">
        <v>-8.8817841970012997E-16</v>
      </c>
      <c r="E23" s="1">
        <v>-8.8817841970012997E-16</v>
      </c>
      <c r="F23" s="1">
        <v>-8.8817841970012997E-16</v>
      </c>
      <c r="G23">
        <v>-15.303928668536001</v>
      </c>
      <c r="H23" s="1">
        <v>1.2066944080906999E-16</v>
      </c>
      <c r="I23" s="1">
        <v>-4.9602257568708997E-17</v>
      </c>
      <c r="J23">
        <v>-27.360788958511002</v>
      </c>
      <c r="K23" s="1">
        <v>-3.5913778577755999E-16</v>
      </c>
      <c r="L23">
        <v>12.664717627047001</v>
      </c>
      <c r="N23" s="2">
        <f t="shared" si="0"/>
        <v>-10.000000000000002</v>
      </c>
      <c r="O23">
        <f t="shared" si="1"/>
        <v>20.533120533623851</v>
      </c>
      <c r="P23">
        <f t="shared" si="2"/>
        <v>2086.9759536958354</v>
      </c>
      <c r="Q23">
        <f t="shared" si="3"/>
        <v>-0.22561292312614387</v>
      </c>
      <c r="R23">
        <f t="shared" si="4"/>
        <v>20.012753292779006</v>
      </c>
      <c r="S23">
        <f t="shared" si="5"/>
        <v>-4.5933369668127471</v>
      </c>
    </row>
    <row r="24" spans="3:19">
      <c r="C24">
        <v>19</v>
      </c>
      <c r="D24" s="1">
        <v>1.3322676295502001E-15</v>
      </c>
      <c r="E24" s="1">
        <v>1.3322676295502001E-15</v>
      </c>
      <c r="F24" s="1">
        <v>1.3322676295502001E-15</v>
      </c>
      <c r="G24">
        <v>1.2221771872008</v>
      </c>
      <c r="H24" s="1">
        <v>-2.5409897499128E-17</v>
      </c>
      <c r="I24" s="1">
        <v>1.0875516884108E-16</v>
      </c>
      <c r="J24">
        <v>2.4763681992336002</v>
      </c>
      <c r="K24" s="1">
        <v>7.8788294705802996E-17</v>
      </c>
      <c r="L24">
        <v>-33.698545386433999</v>
      </c>
      <c r="N24" s="2">
        <f t="shared" si="0"/>
        <v>-9.9999999999998668</v>
      </c>
      <c r="O24">
        <f t="shared" si="1"/>
        <v>20.533120533623837</v>
      </c>
      <c r="P24">
        <f t="shared" si="2"/>
        <v>-3318.0810822781232</v>
      </c>
      <c r="Q24">
        <f t="shared" si="3"/>
        <v>0.4930533438212657</v>
      </c>
      <c r="R24">
        <f t="shared" si="4"/>
        <v>18.087456792833795</v>
      </c>
      <c r="S24">
        <f t="shared" si="5"/>
        <v>9.7186905298859845</v>
      </c>
    </row>
    <row r="25" spans="3:19">
      <c r="C25">
        <v>20</v>
      </c>
      <c r="D25" s="1">
        <v>1.5543122344752E-15</v>
      </c>
      <c r="E25" s="1">
        <v>1.5543122344752E-15</v>
      </c>
      <c r="F25" s="1">
        <v>1.5543122344752E-15</v>
      </c>
      <c r="G25">
        <v>3.6581421228036</v>
      </c>
      <c r="H25" s="1">
        <v>-5.4660373021941003E-17</v>
      </c>
      <c r="I25" s="1">
        <v>1.7766751635422E-16</v>
      </c>
      <c r="J25">
        <v>-4.5138144373362998E-2</v>
      </c>
      <c r="K25" s="1">
        <v>-9.1949430726811004E-17</v>
      </c>
      <c r="L25">
        <v>-33.613003978430001</v>
      </c>
      <c r="N25" s="2">
        <f t="shared" si="0"/>
        <v>-9.9999999999999218</v>
      </c>
      <c r="O25">
        <f t="shared" si="1"/>
        <v>20.533120533624004</v>
      </c>
      <c r="P25">
        <f t="shared" si="2"/>
        <v>-3210.5401505351465</v>
      </c>
      <c r="Q25">
        <f t="shared" si="3"/>
        <v>0.43329788914937972</v>
      </c>
      <c r="R25">
        <f t="shared" si="4"/>
        <v>18.635573050616806</v>
      </c>
      <c r="S25">
        <f t="shared" si="5"/>
        <v>8.6211632581372903</v>
      </c>
    </row>
    <row r="26" spans="3:19">
      <c r="C26">
        <v>21</v>
      </c>
      <c r="D26" s="1">
        <v>3.5016434196676998E-13</v>
      </c>
      <c r="E26" s="1">
        <v>3.5016434196676998E-13</v>
      </c>
      <c r="F26" s="1">
        <v>3.5016434196676998E-13</v>
      </c>
      <c r="G26">
        <v>-5.8137914239938997</v>
      </c>
      <c r="H26" s="1">
        <v>-1.4227786204001E-17</v>
      </c>
      <c r="I26" s="1">
        <v>7.9916201563520003E-17</v>
      </c>
      <c r="J26">
        <v>-32.303640702631</v>
      </c>
      <c r="K26" s="1">
        <v>-1.2913135789324E-16</v>
      </c>
      <c r="L26">
        <v>8.1174321266242995</v>
      </c>
      <c r="N26" s="2">
        <f t="shared" si="0"/>
        <v>-10.000000000000199</v>
      </c>
      <c r="O26">
        <f t="shared" si="1"/>
        <v>20.533120533624736</v>
      </c>
      <c r="P26">
        <f t="shared" si="2"/>
        <v>-1691.5828223671724</v>
      </c>
      <c r="Q26">
        <f t="shared" si="3"/>
        <v>0.1774921847615635</v>
      </c>
      <c r="R26">
        <f t="shared" si="4"/>
        <v>20.210536414627651</v>
      </c>
      <c r="S26">
        <f t="shared" si="5"/>
        <v>3.6253629723617347</v>
      </c>
    </row>
    <row r="27" spans="3:19">
      <c r="C27">
        <v>22</v>
      </c>
      <c r="D27" s="1">
        <v>-1.9984014443252999E-15</v>
      </c>
      <c r="E27" s="1">
        <v>-1.9984014443252999E-15</v>
      </c>
      <c r="F27" s="1">
        <v>-1.9984014443252999E-15</v>
      </c>
      <c r="G27">
        <v>-33.708496042676998</v>
      </c>
      <c r="H27" s="1">
        <v>1.0255338872790001E-18</v>
      </c>
      <c r="I27" s="1">
        <v>-7.8346203659262001E-17</v>
      </c>
      <c r="J27">
        <v>2.0528692541601998</v>
      </c>
      <c r="K27" s="1">
        <v>3.5781512946416998E-16</v>
      </c>
      <c r="L27">
        <v>1.6556267885164</v>
      </c>
      <c r="N27" s="2">
        <f t="shared" si="0"/>
        <v>-10.000000000000133</v>
      </c>
      <c r="O27">
        <f t="shared" si="1"/>
        <v>20.533120533624356</v>
      </c>
      <c r="P27">
        <f t="shared" si="2"/>
        <v>-3330.6583303468592</v>
      </c>
      <c r="Q27">
        <f t="shared" si="3"/>
        <v>0.51392541249893942</v>
      </c>
      <c r="R27">
        <f t="shared" si="4"/>
        <v>17.880682648418571</v>
      </c>
      <c r="S27">
        <f t="shared" si="5"/>
        <v>10.094068895885803</v>
      </c>
    </row>
    <row r="28" spans="3:19">
      <c r="C28">
        <v>23</v>
      </c>
      <c r="D28" s="1">
        <v>7.3918648979543003E-13</v>
      </c>
      <c r="E28" s="1">
        <v>7.3918648979543003E-13</v>
      </c>
      <c r="F28" s="1">
        <v>7.3918648979543003E-13</v>
      </c>
      <c r="G28">
        <v>-32.164880334917001</v>
      </c>
      <c r="H28" s="1">
        <v>8.3730617197794E-17</v>
      </c>
      <c r="I28" s="1">
        <v>-2.8676725258874998E-16</v>
      </c>
      <c r="J28">
        <v>8.3726801259569008</v>
      </c>
      <c r="K28" s="1">
        <v>2.6467122569899998E-16</v>
      </c>
      <c r="L28">
        <v>-6.2077997910403999</v>
      </c>
      <c r="N28" s="2">
        <f t="shared" si="0"/>
        <v>-10.000000000000167</v>
      </c>
      <c r="O28">
        <f t="shared" si="1"/>
        <v>20.533120533625123</v>
      </c>
      <c r="P28">
        <f t="shared" si="2"/>
        <v>-1544.291079103682</v>
      </c>
      <c r="Q28">
        <f t="shared" si="3"/>
        <v>0.16063354179240369</v>
      </c>
      <c r="R28">
        <f t="shared" si="4"/>
        <v>20.268780230436949</v>
      </c>
      <c r="S28">
        <f t="shared" si="5"/>
        <v>3.2841417171958147</v>
      </c>
    </row>
    <row r="29" spans="3:19">
      <c r="C29">
        <v>24</v>
      </c>
      <c r="D29" s="1">
        <v>1.7763568394003002E-15</v>
      </c>
      <c r="E29" s="1">
        <v>1.7763568394003002E-15</v>
      </c>
      <c r="F29" s="1">
        <v>1.7763568394003002E-15</v>
      </c>
      <c r="G29">
        <v>-17.834792167014999</v>
      </c>
      <c r="H29" s="1">
        <v>-5.2496599008390002E-17</v>
      </c>
      <c r="I29" s="1">
        <v>4.5773623149343998E-17</v>
      </c>
      <c r="J29">
        <v>-25.462259811867</v>
      </c>
      <c r="K29" s="1">
        <v>-1.734000786214E-17</v>
      </c>
      <c r="L29">
        <v>13.297051978881001</v>
      </c>
      <c r="N29" s="2">
        <f t="shared" si="0"/>
        <v>-10.000000000000332</v>
      </c>
      <c r="O29">
        <f t="shared" si="1"/>
        <v>20.53312053362421</v>
      </c>
      <c r="P29">
        <f t="shared" si="2"/>
        <v>2822.2885610919775</v>
      </c>
      <c r="Q29">
        <f t="shared" si="3"/>
        <v>-0.33677822289760462</v>
      </c>
      <c r="R29">
        <f t="shared" si="4"/>
        <v>19.379655895374004</v>
      </c>
      <c r="S29">
        <f t="shared" si="5"/>
        <v>-6.7851290500060308</v>
      </c>
    </row>
    <row r="30" spans="3:19">
      <c r="C30">
        <v>25</v>
      </c>
      <c r="D30" s="1">
        <v>-2.2204460492503001E-15</v>
      </c>
      <c r="E30" s="1">
        <v>-2.2204460492503001E-15</v>
      </c>
      <c r="F30" s="1">
        <v>-2.2204460492503001E-15</v>
      </c>
      <c r="G30">
        <v>8.3699016814694005</v>
      </c>
      <c r="H30" s="1">
        <v>-8.8591679090085E-18</v>
      </c>
      <c r="I30" s="1">
        <v>3.1275512823204001E-16</v>
      </c>
      <c r="J30">
        <v>-6.2034612109504002</v>
      </c>
      <c r="K30" s="1">
        <v>-3.6821561492938001E-17</v>
      </c>
      <c r="L30">
        <v>-32.166440470518999</v>
      </c>
      <c r="N30" s="2">
        <f t="shared" si="0"/>
        <v>-10</v>
      </c>
      <c r="O30">
        <f t="shared" si="1"/>
        <v>20.533120533624121</v>
      </c>
      <c r="P30">
        <f t="shared" si="2"/>
        <v>-1545.9328729296799</v>
      </c>
      <c r="Q30">
        <f t="shared" si="3"/>
        <v>0.16081891935250417</v>
      </c>
      <c r="R30">
        <f t="shared" si="4"/>
        <v>20.2681710759942</v>
      </c>
      <c r="S30">
        <f t="shared" si="5"/>
        <v>3.287899037769964</v>
      </c>
    </row>
    <row r="31" spans="3:19">
      <c r="C31">
        <v>26</v>
      </c>
      <c r="D31" s="1">
        <v>5.3623772089395E-13</v>
      </c>
      <c r="E31" s="1">
        <v>5.3623772089395E-13</v>
      </c>
      <c r="F31" s="1">
        <v>5.3623772089395E-13</v>
      </c>
      <c r="G31">
        <v>1.899774654497</v>
      </c>
      <c r="H31" s="1">
        <v>-7.8238694510873998E-18</v>
      </c>
      <c r="I31" s="1">
        <v>7.2400295438265998E-17</v>
      </c>
      <c r="J31">
        <v>1.8097737401114999</v>
      </c>
      <c r="K31" s="1">
        <v>6.7325720252993E-17</v>
      </c>
      <c r="L31">
        <v>-33.709548394609001</v>
      </c>
      <c r="N31" s="2">
        <f t="shared" ref="N31:N94" si="6">(G31+J31+L31)/3</f>
        <v>-10.000000000000167</v>
      </c>
      <c r="O31">
        <f t="shared" si="1"/>
        <v>20.533120533624967</v>
      </c>
      <c r="P31">
        <f t="shared" si="2"/>
        <v>-3331.989286311873</v>
      </c>
      <c r="Q31">
        <f t="shared" si="3"/>
        <v>0.52140717042348739</v>
      </c>
      <c r="R31">
        <f t="shared" si="4"/>
        <v>17.804661524552941</v>
      </c>
      <c r="S31">
        <f t="shared" si="5"/>
        <v>10.227564071883165</v>
      </c>
    </row>
    <row r="32" spans="3:19">
      <c r="C32">
        <v>27</v>
      </c>
      <c r="D32" s="1">
        <v>-2.4424906541752998E-15</v>
      </c>
      <c r="E32" s="1">
        <v>-2.4424906541752998E-15</v>
      </c>
      <c r="F32" s="1">
        <v>-2.4424906541752998E-15</v>
      </c>
      <c r="G32">
        <v>-0.75255786113159995</v>
      </c>
      <c r="H32" s="1">
        <v>-1.3473042037221E-17</v>
      </c>
      <c r="I32" s="1">
        <v>4.9515360792209002E-17</v>
      </c>
      <c r="J32">
        <v>-33.530668185891997</v>
      </c>
      <c r="K32" s="1">
        <v>-1.5320356804316E-16</v>
      </c>
      <c r="L32">
        <v>4.2832260470239998</v>
      </c>
      <c r="N32" s="2">
        <f t="shared" si="6"/>
        <v>-9.999999999999865</v>
      </c>
      <c r="O32">
        <f t="shared" si="1"/>
        <v>20.533120533623883</v>
      </c>
      <c r="P32">
        <f t="shared" si="2"/>
        <v>-3108.0084564111153</v>
      </c>
      <c r="Q32">
        <f t="shared" si="3"/>
        <v>0.40066347516761053</v>
      </c>
      <c r="R32">
        <f t="shared" si="4"/>
        <v>18.906947116457996</v>
      </c>
      <c r="S32">
        <f t="shared" si="5"/>
        <v>8.0085198122866252</v>
      </c>
    </row>
    <row r="33" spans="3:19">
      <c r="C33">
        <v>28</v>
      </c>
      <c r="D33" s="1">
        <v>6.6613381477508998E-16</v>
      </c>
      <c r="E33" s="1">
        <v>6.6613381477508998E-16</v>
      </c>
      <c r="F33" s="1">
        <v>6.6613381477508998E-16</v>
      </c>
      <c r="G33">
        <v>-20.697477222496001</v>
      </c>
      <c r="H33" s="1">
        <v>1.2764266974635E-17</v>
      </c>
      <c r="I33" s="1">
        <v>-7.7981744521269005E-17</v>
      </c>
      <c r="J33">
        <v>-22.975617438937</v>
      </c>
      <c r="K33" s="1">
        <v>1.4505717180847001E-17</v>
      </c>
      <c r="L33">
        <v>13.673094661434</v>
      </c>
      <c r="N33" s="2">
        <f t="shared" si="6"/>
        <v>-9.999999999999666</v>
      </c>
      <c r="O33">
        <f t="shared" si="1"/>
        <v>20.533120533624228</v>
      </c>
      <c r="P33">
        <f t="shared" si="2"/>
        <v>3285.9763839864959</v>
      </c>
      <c r="Q33">
        <f t="shared" si="3"/>
        <v>-0.4680955141498957</v>
      </c>
      <c r="R33">
        <f t="shared" si="4"/>
        <v>18.324356050185504</v>
      </c>
      <c r="S33">
        <f t="shared" si="5"/>
        <v>-9.2642870310872194</v>
      </c>
    </row>
    <row r="34" spans="3:19">
      <c r="C34">
        <v>29</v>
      </c>
      <c r="D34" s="1">
        <v>7.1054273576010003E-15</v>
      </c>
      <c r="E34" s="1">
        <v>7.1054273576010003E-15</v>
      </c>
      <c r="F34" s="1">
        <v>7.1054273576010003E-15</v>
      </c>
      <c r="G34">
        <v>-30.634871485426</v>
      </c>
      <c r="H34" s="1">
        <v>-4.9549002425013002E-17</v>
      </c>
      <c r="I34" s="1">
        <v>-2.8197885021881001E-16</v>
      </c>
      <c r="J34">
        <v>10.429833971289</v>
      </c>
      <c r="K34" s="1">
        <v>9.0541601164288003E-17</v>
      </c>
      <c r="L34">
        <v>-9.7949624858629001</v>
      </c>
      <c r="N34" s="2">
        <f t="shared" si="6"/>
        <v>-9.9999999999999662</v>
      </c>
      <c r="O34">
        <f t="shared" si="1"/>
        <v>20.53312053362426</v>
      </c>
      <c r="P34">
        <f t="shared" si="2"/>
        <v>-86.437049407721474</v>
      </c>
      <c r="Q34">
        <f t="shared" si="3"/>
        <v>8.6479748173907637E-3</v>
      </c>
      <c r="R34">
        <f t="shared" si="4"/>
        <v>20.532352728357498</v>
      </c>
      <c r="S34">
        <f t="shared" si="5"/>
        <v>0.17756769597151029</v>
      </c>
    </row>
    <row r="35" spans="3:19">
      <c r="C35">
        <v>30</v>
      </c>
      <c r="D35" s="1">
        <v>4.4408920985006E-16</v>
      </c>
      <c r="E35" s="1">
        <v>4.4408920985006E-16</v>
      </c>
      <c r="F35" s="1">
        <v>4.4408920985006E-16</v>
      </c>
      <c r="G35">
        <v>-22.241155321988</v>
      </c>
      <c r="H35" s="1">
        <v>1.8105515808098E-17</v>
      </c>
      <c r="I35" s="1">
        <v>-6.6546187509511E-17</v>
      </c>
      <c r="J35">
        <v>-21.464206276704999</v>
      </c>
      <c r="K35" s="1">
        <v>-8.8282353476476998E-17</v>
      </c>
      <c r="L35">
        <v>13.705361598693001</v>
      </c>
      <c r="N35" s="2">
        <f t="shared" si="6"/>
        <v>-10</v>
      </c>
      <c r="O35">
        <f t="shared" si="1"/>
        <v>20.533120533624039</v>
      </c>
      <c r="P35">
        <f t="shared" si="2"/>
        <v>3326.6949939798542</v>
      </c>
      <c r="Q35">
        <f t="shared" si="3"/>
        <v>-0.50467823689607727</v>
      </c>
      <c r="R35">
        <f t="shared" si="4"/>
        <v>17.97325846034051</v>
      </c>
      <c r="S35">
        <f t="shared" si="5"/>
        <v>-9.9282938698515277</v>
      </c>
    </row>
    <row r="36" spans="3:19">
      <c r="C36">
        <v>31</v>
      </c>
      <c r="D36" s="1">
        <v>2.2204460492503E-16</v>
      </c>
      <c r="E36" s="1">
        <v>2.2204460492503E-16</v>
      </c>
      <c r="F36" s="1">
        <v>2.2204460492503E-16</v>
      </c>
      <c r="G36">
        <v>-0.93779534858686997</v>
      </c>
      <c r="H36" s="1">
        <v>1.2936961427965E-16</v>
      </c>
      <c r="I36" s="1">
        <v>-1.3786836248916E-17</v>
      </c>
      <c r="J36">
        <v>-33.505199774341001</v>
      </c>
      <c r="K36" s="1">
        <v>1.6738393349015001E-16</v>
      </c>
      <c r="L36">
        <v>4.4429951229276003</v>
      </c>
      <c r="N36" s="2">
        <f t="shared" si="6"/>
        <v>-10.000000000000091</v>
      </c>
      <c r="O36">
        <f t="shared" si="1"/>
        <v>20.53312053362426</v>
      </c>
      <c r="P36">
        <f t="shared" si="2"/>
        <v>-3076.4869476363024</v>
      </c>
      <c r="Q36">
        <f t="shared" si="3"/>
        <v>0.39219383486423443</v>
      </c>
      <c r="R36">
        <f t="shared" si="4"/>
        <v>18.974097448634296</v>
      </c>
      <c r="S36">
        <f t="shared" si="5"/>
        <v>7.8480994424173574</v>
      </c>
    </row>
    <row r="37" spans="3:19">
      <c r="C37">
        <v>32</v>
      </c>
      <c r="D37" s="1">
        <v>-4.4408920985006E-16</v>
      </c>
      <c r="E37" s="1">
        <v>-4.4408920985006E-16</v>
      </c>
      <c r="F37" s="1">
        <v>-4.4408920985006E-16</v>
      </c>
      <c r="G37">
        <v>2.4307998567497999</v>
      </c>
      <c r="H37" s="1">
        <v>1.9351749838855001E-18</v>
      </c>
      <c r="I37" s="1">
        <v>1.2903666232510999E-16</v>
      </c>
      <c r="J37">
        <v>1.2693205452102001</v>
      </c>
      <c r="K37" s="1">
        <v>3.3133768524836998E-17</v>
      </c>
      <c r="L37">
        <v>-33.70012040196</v>
      </c>
      <c r="N37" s="2">
        <f t="shared" si="6"/>
        <v>-10</v>
      </c>
      <c r="O37">
        <f t="shared" si="1"/>
        <v>20.533120533624061</v>
      </c>
      <c r="P37">
        <f t="shared" si="2"/>
        <v>-3320.0709035013001</v>
      </c>
      <c r="Q37">
        <f t="shared" si="3"/>
        <v>0.49531193492681386</v>
      </c>
      <c r="R37">
        <f t="shared" si="4"/>
        <v>18.065460129354889</v>
      </c>
      <c r="S37">
        <f t="shared" si="5"/>
        <v>9.7595178755419507</v>
      </c>
    </row>
    <row r="38" spans="3:19">
      <c r="C38">
        <v>33</v>
      </c>
      <c r="D38" s="1">
        <v>-1.7763568394003002E-15</v>
      </c>
      <c r="E38" s="1">
        <v>-1.7763568394003002E-15</v>
      </c>
      <c r="F38" s="1">
        <v>-1.7763568394003002E-15</v>
      </c>
      <c r="G38">
        <v>11.751439858246</v>
      </c>
      <c r="H38" s="1">
        <v>-3.1197926026319E-17</v>
      </c>
      <c r="I38" s="1">
        <v>2.0497994542659999E-16</v>
      </c>
      <c r="J38">
        <v>-29.046716619746</v>
      </c>
      <c r="K38" s="1">
        <v>-4.3947927664590999E-16</v>
      </c>
      <c r="L38">
        <v>-12.7047232385</v>
      </c>
      <c r="N38" s="2">
        <f t="shared" si="6"/>
        <v>-10</v>
      </c>
      <c r="O38">
        <f t="shared" si="1"/>
        <v>20.533120533624249</v>
      </c>
      <c r="P38">
        <f t="shared" si="2"/>
        <v>1120.5492869006396</v>
      </c>
      <c r="Q38">
        <f t="shared" si="3"/>
        <v>-0.11432599493953445</v>
      </c>
      <c r="R38">
        <f t="shared" si="4"/>
        <v>20.399078238996005</v>
      </c>
      <c r="S38">
        <f t="shared" si="5"/>
        <v>-2.3423590347471164</v>
      </c>
    </row>
    <row r="39" spans="3:19">
      <c r="C39">
        <v>34</v>
      </c>
      <c r="D39" s="1">
        <v>5.0892623448817004E-13</v>
      </c>
      <c r="E39" s="1">
        <v>5.0892623448817004E-13</v>
      </c>
      <c r="F39" s="1">
        <v>5.0892623448817004E-13</v>
      </c>
      <c r="G39">
        <v>-8.8587190296192997</v>
      </c>
      <c r="H39" s="1">
        <v>5.5912875000061002E-18</v>
      </c>
      <c r="I39" s="1">
        <v>4.1425256593267E-18</v>
      </c>
      <c r="J39">
        <v>-31.079959029655999</v>
      </c>
      <c r="K39" s="1">
        <v>-9.6861670111505001E-17</v>
      </c>
      <c r="L39">
        <v>9.9386780592747996</v>
      </c>
      <c r="N39" s="2">
        <f t="shared" si="6"/>
        <v>-10.000000000000165</v>
      </c>
      <c r="O39">
        <f t="shared" si="1"/>
        <v>20.533120533624874</v>
      </c>
      <c r="P39">
        <f t="shared" si="2"/>
        <v>-479.68782911695877</v>
      </c>
      <c r="Q39">
        <f t="shared" si="3"/>
        <v>4.8154414623511471E-2</v>
      </c>
      <c r="R39">
        <f t="shared" si="4"/>
        <v>20.509318544465398</v>
      </c>
      <c r="S39">
        <f t="shared" si="5"/>
        <v>0.98837831320558478</v>
      </c>
    </row>
    <row r="40" spans="3:19">
      <c r="C40">
        <v>35</v>
      </c>
      <c r="D40" s="1">
        <v>8.8817841970012997E-16</v>
      </c>
      <c r="E40" s="1">
        <v>8.8817841970012997E-16</v>
      </c>
      <c r="F40" s="1">
        <v>8.8817841970012997E-16</v>
      </c>
      <c r="G40">
        <v>-28.100857580067998</v>
      </c>
      <c r="H40" s="1">
        <v>8.2324790967458003E-17</v>
      </c>
      <c r="I40" s="1">
        <v>-9.6726445433740003E-17</v>
      </c>
      <c r="J40">
        <v>12.312338720277999</v>
      </c>
      <c r="K40" s="1">
        <v>1.8656793014774001E-16</v>
      </c>
      <c r="L40">
        <v>-14.211481140209999</v>
      </c>
      <c r="N40" s="2">
        <f t="shared" si="6"/>
        <v>-10</v>
      </c>
      <c r="O40">
        <f t="shared" si="1"/>
        <v>20.533120533624043</v>
      </c>
      <c r="P40">
        <f t="shared" si="2"/>
        <v>1700.9012713095881</v>
      </c>
      <c r="Q40">
        <f t="shared" si="3"/>
        <v>-0.17857522445329777</v>
      </c>
      <c r="R40">
        <f t="shared" si="4"/>
        <v>20.206598150173001</v>
      </c>
      <c r="S40">
        <f t="shared" si="5"/>
        <v>-3.6472496549809117</v>
      </c>
    </row>
    <row r="41" spans="3:19">
      <c r="C41">
        <v>36</v>
      </c>
      <c r="D41" s="1">
        <v>-3.1086244689504001E-15</v>
      </c>
      <c r="E41" s="1">
        <v>-3.1086244689504001E-15</v>
      </c>
      <c r="F41" s="1">
        <v>-3.1086244689504001E-15</v>
      </c>
      <c r="G41">
        <v>-30.910433950862</v>
      </c>
      <c r="H41" s="1">
        <v>3.3842366302305001E-17</v>
      </c>
      <c r="I41" s="1">
        <v>-2.1147502672418E-16</v>
      </c>
      <c r="J41">
        <v>-9.2233341991158007</v>
      </c>
      <c r="K41" s="1">
        <v>8.7472212551350004E-17</v>
      </c>
      <c r="L41">
        <v>10.133768149978</v>
      </c>
      <c r="N41" s="2">
        <f t="shared" si="6"/>
        <v>-9.9999999999999325</v>
      </c>
      <c r="O41">
        <f t="shared" si="1"/>
        <v>20.533120533624373</v>
      </c>
      <c r="P41">
        <f t="shared" si="2"/>
        <v>-326.98082942092458</v>
      </c>
      <c r="Q41">
        <f t="shared" si="3"/>
        <v>3.2763293912218529E-2</v>
      </c>
      <c r="R41">
        <f t="shared" si="4"/>
        <v>20.522101050419998</v>
      </c>
      <c r="S41">
        <f t="shared" si="5"/>
        <v>0.67261231381624476</v>
      </c>
    </row>
    <row r="42" spans="3:19">
      <c r="C42">
        <v>37</v>
      </c>
      <c r="D42" s="1">
        <v>5.5599969073228001E-13</v>
      </c>
      <c r="E42" s="1">
        <v>5.5599969073228001E-13</v>
      </c>
      <c r="F42" s="1">
        <v>5.5599969073228001E-13</v>
      </c>
      <c r="G42">
        <v>-12.723966230666001</v>
      </c>
      <c r="H42" s="1">
        <v>1.3205563115798E-17</v>
      </c>
      <c r="I42" s="1">
        <v>9.8233356330144997E-17</v>
      </c>
      <c r="J42">
        <v>-29.035174648163999</v>
      </c>
      <c r="K42" s="1">
        <v>-4.9844229491900997E-16</v>
      </c>
      <c r="L42">
        <v>11.759140878829999</v>
      </c>
      <c r="N42" s="2">
        <f t="shared" si="6"/>
        <v>-9.9999999999999982</v>
      </c>
      <c r="O42">
        <f t="shared" si="1"/>
        <v>20.533120533624267</v>
      </c>
      <c r="P42">
        <f t="shared" si="2"/>
        <v>1128.2369766563215</v>
      </c>
      <c r="Q42">
        <f t="shared" si="3"/>
        <v>-0.11514297811085594</v>
      </c>
      <c r="R42">
        <f t="shared" si="4"/>
        <v>20.397157763497002</v>
      </c>
      <c r="S42">
        <f t="shared" si="5"/>
        <v>-2.3590239548076997</v>
      </c>
    </row>
    <row r="43" spans="3:19">
      <c r="C43">
        <v>38</v>
      </c>
      <c r="D43" s="1">
        <v>-1.1102230246251999E-15</v>
      </c>
      <c r="E43" s="1">
        <v>-1.1102230246251999E-15</v>
      </c>
      <c r="F43" s="1">
        <v>-1.1102230246251999E-15</v>
      </c>
      <c r="G43">
        <v>0.59616518106658001</v>
      </c>
      <c r="H43" s="1">
        <v>-4.2486039670386999E-17</v>
      </c>
      <c r="I43" s="1">
        <v>-7.8527792296177001E-18</v>
      </c>
      <c r="J43">
        <v>3.0703686626344999</v>
      </c>
      <c r="K43" s="1">
        <v>2.1299395559427999E-16</v>
      </c>
      <c r="L43">
        <v>-33.666533843701004</v>
      </c>
      <c r="N43" s="2">
        <f t="shared" si="6"/>
        <v>-9.9999999999999734</v>
      </c>
      <c r="O43">
        <f t="shared" si="1"/>
        <v>20.533120533624096</v>
      </c>
      <c r="P43">
        <f t="shared" si="2"/>
        <v>-3277.7151906445547</v>
      </c>
      <c r="Q43">
        <f t="shared" si="3"/>
        <v>0.46331317990977244</v>
      </c>
      <c r="R43">
        <f t="shared" si="4"/>
        <v>18.368451253167763</v>
      </c>
      <c r="S43">
        <f t="shared" si="5"/>
        <v>9.1765482294997582</v>
      </c>
    </row>
    <row r="44" spans="3:19">
      <c r="C44">
        <v>39</v>
      </c>
      <c r="D44" s="1">
        <v>2.6645352591004002E-15</v>
      </c>
      <c r="E44" s="1">
        <v>2.6645352591004002E-15</v>
      </c>
      <c r="F44" s="1">
        <v>2.6645352591004002E-15</v>
      </c>
      <c r="G44">
        <v>7.4705356709685002</v>
      </c>
      <c r="H44" s="1">
        <v>-3.6372107116528997E-17</v>
      </c>
      <c r="I44" s="1">
        <v>1.9976099292685999E-16</v>
      </c>
      <c r="J44">
        <v>-4.8538296399874001</v>
      </c>
      <c r="K44" s="1">
        <v>-8.7212125965755001E-18</v>
      </c>
      <c r="L44">
        <v>-32.616706030981</v>
      </c>
      <c r="N44" s="2">
        <f t="shared" si="6"/>
        <v>-9.9999999999999662</v>
      </c>
      <c r="O44">
        <f t="shared" si="1"/>
        <v>20.533120533624054</v>
      </c>
      <c r="P44">
        <f t="shared" si="2"/>
        <v>-2033.3855525786471</v>
      </c>
      <c r="Q44">
        <f t="shared" si="3"/>
        <v>0.21879142837165722</v>
      </c>
      <c r="R44">
        <f t="shared" si="4"/>
        <v>20.043620850974751</v>
      </c>
      <c r="S44">
        <f t="shared" si="5"/>
        <v>4.4567142639733914</v>
      </c>
    </row>
    <row r="45" spans="3:19">
      <c r="C45">
        <v>40</v>
      </c>
      <c r="D45" s="1">
        <v>2.0250467969162999E-13</v>
      </c>
      <c r="E45" s="1">
        <v>2.0250467969162999E-13</v>
      </c>
      <c r="F45" s="1">
        <v>2.0250467969162999E-13</v>
      </c>
      <c r="G45">
        <v>-6.5129204943488999</v>
      </c>
      <c r="H45" s="1">
        <v>9.4726610901532008E-19</v>
      </c>
      <c r="I45" s="1">
        <v>2.1858596683005001E-17</v>
      </c>
      <c r="J45">
        <v>-32.053371023402001</v>
      </c>
      <c r="K45" s="1">
        <v>-1.2169786507340999E-16</v>
      </c>
      <c r="L45">
        <v>8.5662915177511998</v>
      </c>
      <c r="N45" s="2">
        <f t="shared" si="6"/>
        <v>-9.9999999999998987</v>
      </c>
      <c r="O45">
        <f t="shared" si="1"/>
        <v>20.533120533624192</v>
      </c>
      <c r="P45">
        <f t="shared" si="2"/>
        <v>-1427.7823162281934</v>
      </c>
      <c r="Q45">
        <f t="shared" si="3"/>
        <v>0.14761000374609895</v>
      </c>
      <c r="R45">
        <f t="shared" si="4"/>
        <v>20.309831270576598</v>
      </c>
      <c r="S45">
        <f t="shared" si="5"/>
        <v>3.0198994369098471</v>
      </c>
    </row>
    <row r="46" spans="3:19">
      <c r="C46">
        <v>41</v>
      </c>
      <c r="D46" s="1">
        <v>6.6169292267659002E-14</v>
      </c>
      <c r="E46" s="1">
        <v>6.6169292267659002E-14</v>
      </c>
      <c r="F46" s="1">
        <v>6.6169292267659002E-14</v>
      </c>
      <c r="G46">
        <v>-31.279151616526999</v>
      </c>
      <c r="H46" s="1">
        <v>1.7141958138189999E-17</v>
      </c>
      <c r="I46" s="1">
        <v>-9.3328616403329003E-17</v>
      </c>
      <c r="J46">
        <v>9.6953650454849001</v>
      </c>
      <c r="K46" s="1">
        <v>2.3664462029031998E-16</v>
      </c>
      <c r="L46">
        <v>-8.4162134289577004</v>
      </c>
      <c r="N46" s="2">
        <f t="shared" si="6"/>
        <v>-9.9999999999999325</v>
      </c>
      <c r="O46">
        <f t="shared" si="1"/>
        <v>20.533120533624036</v>
      </c>
      <c r="P46">
        <f t="shared" si="2"/>
        <v>-663.7659955531808</v>
      </c>
      <c r="Q46">
        <f t="shared" si="3"/>
        <v>6.6849142795688751E-2</v>
      </c>
      <c r="R46">
        <f t="shared" si="4"/>
        <v>20.48725833100595</v>
      </c>
      <c r="S46">
        <f t="shared" si="5"/>
        <v>1.3715994046952209</v>
      </c>
    </row>
    <row r="47" spans="3:19">
      <c r="C47">
        <v>42</v>
      </c>
      <c r="D47" s="1">
        <v>8.8817841970012997E-16</v>
      </c>
      <c r="E47" s="1">
        <v>8.8817841970012997E-16</v>
      </c>
      <c r="F47" s="1">
        <v>8.8817841970012997E-16</v>
      </c>
      <c r="G47">
        <v>-33.058143632818997</v>
      </c>
      <c r="H47" s="1">
        <v>1.8750987729151E-17</v>
      </c>
      <c r="I47" s="1">
        <v>-2.3393835326433001E-16</v>
      </c>
      <c r="J47">
        <v>6.3092964977978996</v>
      </c>
      <c r="K47" s="1">
        <v>1.7553334083557E-16</v>
      </c>
      <c r="L47">
        <v>-3.2511528649789998</v>
      </c>
      <c r="N47" s="2">
        <f t="shared" si="6"/>
        <v>-10.000000000000034</v>
      </c>
      <c r="O47">
        <f t="shared" si="1"/>
        <v>20.533120533624146</v>
      </c>
      <c r="P47">
        <f t="shared" si="2"/>
        <v>-2537.9856342496923</v>
      </c>
      <c r="Q47">
        <f t="shared" si="3"/>
        <v>0.28863725581594618</v>
      </c>
      <c r="R47">
        <f t="shared" si="4"/>
        <v>19.683720065308446</v>
      </c>
      <c r="S47">
        <f t="shared" si="5"/>
        <v>5.8446730651860443</v>
      </c>
    </row>
    <row r="48" spans="3:19">
      <c r="C48">
        <v>43</v>
      </c>
      <c r="D48" s="1">
        <v>-3.7747582837254999E-15</v>
      </c>
      <c r="E48" s="1">
        <v>-3.7747582837254999E-15</v>
      </c>
      <c r="F48" s="1">
        <v>-3.7747582837254999E-15</v>
      </c>
      <c r="G48">
        <v>-16.495947566102</v>
      </c>
      <c r="H48" s="1">
        <v>-1.5662805909411999E-17</v>
      </c>
      <c r="I48" s="1">
        <v>8.6654379487051998E-17</v>
      </c>
      <c r="J48">
        <v>-26.49945738564</v>
      </c>
      <c r="K48" s="1">
        <v>2.1437990497794001E-16</v>
      </c>
      <c r="L48">
        <v>12.995404951742</v>
      </c>
      <c r="N48" s="2">
        <f t="shared" si="6"/>
        <v>-10.000000000000002</v>
      </c>
      <c r="O48">
        <f t="shared" si="1"/>
        <v>20.53312053362442</v>
      </c>
      <c r="P48">
        <f t="shared" si="2"/>
        <v>2464.6385355833554</v>
      </c>
      <c r="Q48">
        <f t="shared" si="3"/>
        <v>-0.277528516044111</v>
      </c>
      <c r="R48">
        <f t="shared" si="4"/>
        <v>19.747431168691001</v>
      </c>
      <c r="S48">
        <f t="shared" si="5"/>
        <v>-5.6256556138960239</v>
      </c>
    </row>
    <row r="49" spans="3:19">
      <c r="C49">
        <v>44</v>
      </c>
      <c r="D49" s="1">
        <v>-1.3322676295502001E-15</v>
      </c>
      <c r="E49" s="1">
        <v>-1.3322676295502001E-15</v>
      </c>
      <c r="F49" s="1">
        <v>-1.3322676295502001E-15</v>
      </c>
      <c r="G49">
        <v>3.1786066428040001</v>
      </c>
      <c r="H49" s="1">
        <v>4.3888278775866997E-18</v>
      </c>
      <c r="I49" s="1">
        <v>-8.5374740019791994E-17</v>
      </c>
      <c r="J49">
        <v>0.47974129345611999</v>
      </c>
      <c r="K49" s="1">
        <v>-2.0956057656783E-16</v>
      </c>
      <c r="L49">
        <v>-33.65834793626</v>
      </c>
      <c r="N49" s="2">
        <f t="shared" si="6"/>
        <v>-9.9999999999999591</v>
      </c>
      <c r="O49">
        <f t="shared" si="1"/>
        <v>20.533120533624022</v>
      </c>
      <c r="P49">
        <f t="shared" si="2"/>
        <v>-3267.4163015385693</v>
      </c>
      <c r="Q49">
        <f t="shared" si="3"/>
        <v>0.45783157022920284</v>
      </c>
      <c r="R49">
        <f t="shared" si="4"/>
        <v>18.418477289531996</v>
      </c>
      <c r="S49">
        <f t="shared" si="5"/>
        <v>9.0757221852217658</v>
      </c>
    </row>
    <row r="50" spans="3:19">
      <c r="C50">
        <v>45</v>
      </c>
      <c r="D50" s="1">
        <v>2.2204460492503001E-15</v>
      </c>
      <c r="E50" s="1">
        <v>2.2204460492503001E-15</v>
      </c>
      <c r="F50" s="1">
        <v>2.2204460492503001E-15</v>
      </c>
      <c r="G50">
        <v>2.0725744464783</v>
      </c>
      <c r="H50" s="1">
        <v>-5.0340904209846997E-18</v>
      </c>
      <c r="I50" s="1">
        <v>7.7148596708472005E-17</v>
      </c>
      <c r="J50">
        <v>1.6356891383344001</v>
      </c>
      <c r="K50" s="1">
        <v>7.3343608011141995E-18</v>
      </c>
      <c r="L50">
        <v>-33.708263584812997</v>
      </c>
      <c r="N50" s="2">
        <f t="shared" si="6"/>
        <v>-10.000000000000099</v>
      </c>
      <c r="O50">
        <f t="shared" si="1"/>
        <v>20.533120533624253</v>
      </c>
      <c r="P50">
        <f t="shared" si="2"/>
        <v>-3330.364351862745</v>
      </c>
      <c r="Q50">
        <f t="shared" si="3"/>
        <v>0.51296002371273197</v>
      </c>
      <c r="R50">
        <f t="shared" si="4"/>
        <v>17.890419015645634</v>
      </c>
      <c r="S50">
        <f t="shared" si="5"/>
        <v>10.07680238433637</v>
      </c>
    </row>
    <row r="51" spans="3:19">
      <c r="C51">
        <v>46</v>
      </c>
      <c r="D51" s="1">
        <v>5.3290705182008E-14</v>
      </c>
      <c r="E51" s="1">
        <v>5.3290705182008E-14</v>
      </c>
      <c r="F51" s="1">
        <v>5.3290705182008E-14</v>
      </c>
      <c r="G51">
        <v>-4.1798180242076999</v>
      </c>
      <c r="H51" s="1">
        <v>9.8669520011420998E-18</v>
      </c>
      <c r="I51" s="1">
        <v>3.8652322585945999E-17</v>
      </c>
      <c r="J51">
        <v>-32.814943415755003</v>
      </c>
      <c r="K51" s="1">
        <v>-1.3646011515283E-16</v>
      </c>
      <c r="L51">
        <v>6.9947614399626001</v>
      </c>
      <c r="N51" s="2">
        <f t="shared" si="6"/>
        <v>-10.000000000000034</v>
      </c>
      <c r="O51">
        <f t="shared" si="1"/>
        <v>20.533120533624203</v>
      </c>
      <c r="P51">
        <f t="shared" si="2"/>
        <v>-2256.6854682875555</v>
      </c>
      <c r="Q51">
        <f t="shared" si="3"/>
        <v>0.24801255241269407</v>
      </c>
      <c r="R51">
        <f t="shared" si="4"/>
        <v>19.904852427858799</v>
      </c>
      <c r="S51">
        <f t="shared" si="5"/>
        <v>5.0404254456844679</v>
      </c>
    </row>
    <row r="52" spans="3:19">
      <c r="C52">
        <v>47</v>
      </c>
      <c r="D52" s="1">
        <v>-4.4408920985006E-16</v>
      </c>
      <c r="E52" s="1">
        <v>-4.4408920985006E-16</v>
      </c>
      <c r="F52" s="1">
        <v>-4.4408920985006E-16</v>
      </c>
      <c r="G52">
        <v>-29.939614810527999</v>
      </c>
      <c r="H52" s="1">
        <v>6.5612761860076E-17</v>
      </c>
      <c r="I52" s="1">
        <v>-1.2758599342506001E-16</v>
      </c>
      <c r="J52">
        <v>-11.139551701101</v>
      </c>
      <c r="K52" s="1">
        <v>-8.9590175024141003E-17</v>
      </c>
      <c r="L52">
        <v>11.079166511628999</v>
      </c>
      <c r="N52" s="2">
        <f t="shared" si="6"/>
        <v>-10</v>
      </c>
      <c r="O52">
        <f t="shared" si="1"/>
        <v>20.533120533624341</v>
      </c>
      <c r="P52">
        <f t="shared" si="2"/>
        <v>478.96550055970357</v>
      </c>
      <c r="Q52">
        <f t="shared" si="3"/>
        <v>-4.8081394718465141E-2</v>
      </c>
      <c r="R52">
        <f t="shared" si="4"/>
        <v>20.509390661078498</v>
      </c>
      <c r="S52">
        <f t="shared" si="5"/>
        <v>-0.98688072207923772</v>
      </c>
    </row>
    <row r="53" spans="3:19">
      <c r="C53">
        <v>48</v>
      </c>
      <c r="D53" s="1">
        <v>4.1455727739503002E-13</v>
      </c>
      <c r="E53" s="1">
        <v>4.1455727739503002E-13</v>
      </c>
      <c r="F53" s="1">
        <v>4.1455727739503002E-13</v>
      </c>
      <c r="G53">
        <v>-31.863133364054999</v>
      </c>
      <c r="H53" s="1">
        <v>-5.3877338068143003E-17</v>
      </c>
      <c r="I53" s="1">
        <v>-1.0218868213141E-16</v>
      </c>
      <c r="J53">
        <v>8.8758469186194997</v>
      </c>
      <c r="K53" s="1">
        <v>2.6842637967477002E-16</v>
      </c>
      <c r="L53">
        <v>-7.0127135545643</v>
      </c>
      <c r="N53" s="2">
        <f t="shared" si="6"/>
        <v>-9.9999999999999343</v>
      </c>
      <c r="O53">
        <f t="shared" si="1"/>
        <v>20.533120533624402</v>
      </c>
      <c r="P53">
        <f t="shared" si="2"/>
        <v>-1232.8087803427754</v>
      </c>
      <c r="Q53">
        <f t="shared" si="3"/>
        <v>0.1263305360058409</v>
      </c>
      <c r="R53">
        <f t="shared" si="4"/>
        <v>20.369490141337252</v>
      </c>
      <c r="S53">
        <f t="shared" si="5"/>
        <v>2.5870659501281756</v>
      </c>
    </row>
    <row r="54" spans="3:19">
      <c r="C54">
        <v>49</v>
      </c>
      <c r="D54" s="1">
        <v>-3.5527136788005001E-15</v>
      </c>
      <c r="E54" s="1">
        <v>-3.5527136788005001E-15</v>
      </c>
      <c r="F54" s="1">
        <v>-3.5527136788005001E-15</v>
      </c>
      <c r="G54">
        <v>-19.492389410245</v>
      </c>
      <c r="H54" s="1">
        <v>2.5437327318177999E-17</v>
      </c>
      <c r="I54" s="1">
        <v>4.1953377311301E-17</v>
      </c>
      <c r="J54">
        <v>-24.069488814524998</v>
      </c>
      <c r="K54" s="1">
        <v>-1.1476134131626E-16</v>
      </c>
      <c r="L54">
        <v>13.56187822477</v>
      </c>
      <c r="N54" s="2">
        <f t="shared" si="6"/>
        <v>-10</v>
      </c>
      <c r="O54">
        <f t="shared" si="1"/>
        <v>20.533120533624036</v>
      </c>
      <c r="P54">
        <f t="shared" si="2"/>
        <v>3146.7610924937908</v>
      </c>
      <c r="Q54">
        <f t="shared" si="3"/>
        <v>-0.41191021591711635</v>
      </c>
      <c r="R54">
        <f t="shared" si="4"/>
        <v>18.815683519647497</v>
      </c>
      <c r="S54">
        <f t="shared" si="5"/>
        <v>-8.2206503718865545</v>
      </c>
    </row>
    <row r="55" spans="3:19">
      <c r="C55">
        <v>50</v>
      </c>
      <c r="D55" s="1">
        <v>-4.5258820860993998</v>
      </c>
      <c r="E55" s="1">
        <v>-4.5258820860993998</v>
      </c>
      <c r="F55" s="1">
        <v>-4.5258820860993998</v>
      </c>
      <c r="G55">
        <v>8.1627225519762998</v>
      </c>
      <c r="H55" s="1">
        <v>1.1642719469901001E-16</v>
      </c>
      <c r="I55" s="1">
        <v>-3.2200609221203002E-16</v>
      </c>
      <c r="J55">
        <v>-21.388839579298001</v>
      </c>
      <c r="K55" s="1">
        <v>-3.8773094345876002E-16</v>
      </c>
      <c r="L55">
        <v>-16.773882972677999</v>
      </c>
      <c r="N55" s="2">
        <f t="shared" si="6"/>
        <v>-9.9999999999999005</v>
      </c>
      <c r="O55">
        <f t="shared" si="1"/>
        <v>0</v>
      </c>
      <c r="P55">
        <f t="shared" si="2"/>
        <v>1401.1934995359695</v>
      </c>
      <c r="Q55" t="e">
        <f t="shared" si="3"/>
        <v>#DIV/0!</v>
      </c>
      <c r="R55" t="e">
        <f t="shared" si="4"/>
        <v>#DIV/0!</v>
      </c>
      <c r="S55" t="e">
        <f t="shared" si="5"/>
        <v>#DIV/0!</v>
      </c>
    </row>
    <row r="56" spans="3:19">
      <c r="C56">
        <v>51</v>
      </c>
      <c r="D56" s="1">
        <v>1.4965806371946999E-13</v>
      </c>
      <c r="E56" s="1">
        <v>1.4965806371946999E-13</v>
      </c>
      <c r="F56" s="1">
        <v>1.4965806371946999E-13</v>
      </c>
      <c r="G56">
        <v>2.6209131235342999</v>
      </c>
      <c r="H56" s="1">
        <v>-1.6230194044998E-18</v>
      </c>
      <c r="I56" s="1">
        <v>1.9897954629071001E-17</v>
      </c>
      <c r="J56">
        <v>1.0718175355566</v>
      </c>
      <c r="K56" s="1">
        <v>-1.1269227395207E-16</v>
      </c>
      <c r="L56">
        <v>-33.692730659090998</v>
      </c>
      <c r="N56" s="2">
        <f t="shared" si="6"/>
        <v>-10.000000000000034</v>
      </c>
      <c r="O56">
        <f t="shared" si="1"/>
        <v>20.53312053362432</v>
      </c>
      <c r="P56">
        <f t="shared" si="2"/>
        <v>-3310.7380076180816</v>
      </c>
      <c r="Q56">
        <f t="shared" si="3"/>
        <v>0.48586794946358736</v>
      </c>
      <c r="R56">
        <f t="shared" si="4"/>
        <v>18.156821891312639</v>
      </c>
      <c r="S56">
        <f t="shared" si="5"/>
        <v>9.5884752518580729</v>
      </c>
    </row>
    <row r="57" spans="3:19">
      <c r="C57">
        <v>52</v>
      </c>
      <c r="D57" s="1">
        <v>-1.5543122344752E-15</v>
      </c>
      <c r="E57" s="1">
        <v>-1.5543122344752E-15</v>
      </c>
      <c r="F57" s="1">
        <v>-1.5543122344752E-15</v>
      </c>
      <c r="G57">
        <v>4.3007433206273999</v>
      </c>
      <c r="H57" s="1">
        <v>-2.3807135586351E-18</v>
      </c>
      <c r="I57" s="1">
        <v>8.6135858725755999E-17</v>
      </c>
      <c r="J57">
        <v>-33.527965934397002</v>
      </c>
      <c r="K57" s="1">
        <v>-6.8437177727802001E-17</v>
      </c>
      <c r="L57">
        <v>-0.77277738623049996</v>
      </c>
      <c r="N57" s="2">
        <f t="shared" si="6"/>
        <v>-10.000000000000034</v>
      </c>
      <c r="O57">
        <f t="shared" si="1"/>
        <v>20.533120533624135</v>
      </c>
      <c r="P57">
        <f t="shared" si="2"/>
        <v>-3104.6596176174403</v>
      </c>
      <c r="Q57">
        <f t="shared" si="3"/>
        <v>0.39973750909402361</v>
      </c>
      <c r="R57">
        <f t="shared" si="4"/>
        <v>18.9143546275122</v>
      </c>
      <c r="S57">
        <f t="shared" si="5"/>
        <v>7.9910091898986648</v>
      </c>
    </row>
    <row r="58" spans="3:19">
      <c r="C58">
        <v>53</v>
      </c>
      <c r="D58" s="1">
        <v>6.6613381477508998E-16</v>
      </c>
      <c r="E58" s="1">
        <v>6.6613381477508998E-16</v>
      </c>
      <c r="F58" s="1">
        <v>6.6613381477508998E-16</v>
      </c>
      <c r="G58">
        <v>-14.24269391142</v>
      </c>
      <c r="H58" s="1">
        <v>2.0551821808251001E-17</v>
      </c>
      <c r="I58" s="1">
        <v>-3.0427131139601E-17</v>
      </c>
      <c r="J58">
        <v>-28.080353470957998</v>
      </c>
      <c r="K58" s="1">
        <v>-5.8408295897030001E-17</v>
      </c>
      <c r="L58">
        <v>12.323047382378</v>
      </c>
      <c r="N58" s="2">
        <f t="shared" si="6"/>
        <v>-10</v>
      </c>
      <c r="O58">
        <f t="shared" si="1"/>
        <v>20.533120533624164</v>
      </c>
      <c r="P58">
        <f t="shared" si="2"/>
        <v>1712.3876956050412</v>
      </c>
      <c r="Q58">
        <f t="shared" si="3"/>
        <v>-0.17991312036628182</v>
      </c>
      <c r="R58">
        <f t="shared" si="4"/>
        <v>20.201700426667998</v>
      </c>
      <c r="S58">
        <f t="shared" si="5"/>
        <v>-3.6742807077712851</v>
      </c>
    </row>
    <row r="59" spans="3:19">
      <c r="C59">
        <v>54</v>
      </c>
      <c r="D59" s="1">
        <v>6.6613381477508998E-16</v>
      </c>
      <c r="E59" s="1">
        <v>6.6613381477508998E-16</v>
      </c>
      <c r="F59" s="1">
        <v>6.6613381477508998E-16</v>
      </c>
      <c r="G59">
        <v>-29.140639968826001</v>
      </c>
      <c r="H59" s="1">
        <v>-5.7602232615685002E-20</v>
      </c>
      <c r="I59" s="1">
        <v>-1.2939875156328001E-16</v>
      </c>
      <c r="J59">
        <v>11.687909061295001</v>
      </c>
      <c r="K59" s="1">
        <v>2.1525977803449001E-16</v>
      </c>
      <c r="L59">
        <v>-12.547269092469</v>
      </c>
      <c r="N59" s="2">
        <f t="shared" si="6"/>
        <v>-10</v>
      </c>
      <c r="O59">
        <f t="shared" si="1"/>
        <v>20.533120533624071</v>
      </c>
      <c r="P59">
        <f t="shared" si="2"/>
        <v>1057.423514910354</v>
      </c>
      <c r="Q59">
        <f t="shared" si="3"/>
        <v>-0.10764392773251552</v>
      </c>
      <c r="R59">
        <f t="shared" si="4"/>
        <v>20.414274515060502</v>
      </c>
      <c r="S59">
        <f t="shared" si="5"/>
        <v>-2.2059997443530861</v>
      </c>
    </row>
    <row r="60" spans="3:19">
      <c r="C60">
        <v>55</v>
      </c>
      <c r="D60" s="1">
        <v>9.9920072216263994E-15</v>
      </c>
      <c r="E60" s="1">
        <v>9.9920072216263994E-15</v>
      </c>
      <c r="F60" s="1">
        <v>9.9920072216263994E-15</v>
      </c>
      <c r="G60">
        <v>-25.822986843572</v>
      </c>
      <c r="H60" s="1">
        <v>6.0472304318999002E-17</v>
      </c>
      <c r="I60" s="1">
        <v>-1.9801532121986001E-16</v>
      </c>
      <c r="J60">
        <v>-17.380133514529</v>
      </c>
      <c r="K60" s="1">
        <v>8.3266446216897998E-17</v>
      </c>
      <c r="L60">
        <v>13.203120358101</v>
      </c>
      <c r="N60" s="2">
        <f t="shared" si="6"/>
        <v>-10.000000000000002</v>
      </c>
      <c r="O60">
        <f t="shared" si="1"/>
        <v>20.533120533623816</v>
      </c>
      <c r="P60">
        <f t="shared" si="2"/>
        <v>2709.5619098720613</v>
      </c>
      <c r="Q60">
        <f t="shared" si="3"/>
        <v>-0.31653111247955351</v>
      </c>
      <c r="R60">
        <f t="shared" si="4"/>
        <v>19.513053600836503</v>
      </c>
      <c r="S60">
        <f t="shared" si="5"/>
        <v>-6.3913831069030405</v>
      </c>
    </row>
    <row r="61" spans="3:19">
      <c r="C61">
        <v>56</v>
      </c>
      <c r="D61" s="1">
        <v>-4.4408920985006E-16</v>
      </c>
      <c r="E61" s="1">
        <v>-4.4408920985006E-16</v>
      </c>
      <c r="F61" s="1">
        <v>-4.4408920985006E-16</v>
      </c>
      <c r="G61">
        <v>-8.2888602435974992</v>
      </c>
      <c r="H61" s="1">
        <v>7.8414168975529998E-17</v>
      </c>
      <c r="I61" s="1">
        <v>-1.5390462341447E-16</v>
      </c>
      <c r="J61">
        <v>-31.335146031015</v>
      </c>
      <c r="K61" s="1">
        <v>-2.0473763651358001E-16</v>
      </c>
      <c r="L61">
        <v>9.6240062746120998</v>
      </c>
      <c r="N61" s="2">
        <f t="shared" si="6"/>
        <v>-10.000000000000133</v>
      </c>
      <c r="O61">
        <f t="shared" si="1"/>
        <v>20.533120533624345</v>
      </c>
      <c r="P61">
        <f t="shared" si="2"/>
        <v>-716.4217720814363</v>
      </c>
      <c r="Q61">
        <f t="shared" si="3"/>
        <v>7.2233538671220093E-2</v>
      </c>
      <c r="R61">
        <f t="shared" si="4"/>
        <v>20.47957615281355</v>
      </c>
      <c r="S61">
        <f t="shared" si="5"/>
        <v>1.481890498470197</v>
      </c>
    </row>
    <row r="62" spans="3:19">
      <c r="C62">
        <v>57</v>
      </c>
      <c r="D62" s="1">
        <v>-1.5543122344752E-15</v>
      </c>
      <c r="E62" s="1">
        <v>-1.5543122344752E-15</v>
      </c>
      <c r="F62" s="1">
        <v>-1.5543122344752E-15</v>
      </c>
      <c r="G62">
        <v>1.0659076085868999</v>
      </c>
      <c r="H62" s="1">
        <v>-3.5498757431056003E-17</v>
      </c>
      <c r="I62" s="1">
        <v>1.5529041799960001E-16</v>
      </c>
      <c r="J62">
        <v>2.6265700178501001</v>
      </c>
      <c r="K62" s="1">
        <v>-1.7326173839671999E-16</v>
      </c>
      <c r="L62">
        <v>-33.692477626436997</v>
      </c>
      <c r="N62" s="2">
        <f t="shared" si="6"/>
        <v>-9.9999999999999982</v>
      </c>
      <c r="O62">
        <f t="shared" si="1"/>
        <v>20.533120533624086</v>
      </c>
      <c r="P62">
        <f t="shared" si="2"/>
        <v>-3310.4185768087395</v>
      </c>
      <c r="Q62">
        <f t="shared" si="3"/>
        <v>0.48558608482353272</v>
      </c>
      <c r="R62">
        <f t="shared" si="4"/>
        <v>18.159523822143544</v>
      </c>
      <c r="S62">
        <f t="shared" si="5"/>
        <v>9.5833571049677673</v>
      </c>
    </row>
    <row r="63" spans="3:19">
      <c r="C63">
        <v>58</v>
      </c>
      <c r="D63" s="1">
        <v>-2.2204460492503E-16</v>
      </c>
      <c r="E63" s="1">
        <v>-2.2204460492503E-16</v>
      </c>
      <c r="F63" s="1">
        <v>-2.2204460492503E-16</v>
      </c>
      <c r="G63">
        <v>12.974506469846</v>
      </c>
      <c r="H63" s="1">
        <v>-4.5845343539662001E-17</v>
      </c>
      <c r="I63" s="1">
        <v>1.4693623754643E-16</v>
      </c>
      <c r="J63">
        <v>-16.413982278372</v>
      </c>
      <c r="K63" s="1">
        <v>-3.1048350455753E-17</v>
      </c>
      <c r="L63">
        <v>-26.560524191473998</v>
      </c>
      <c r="N63" s="2">
        <f t="shared" si="6"/>
        <v>-10</v>
      </c>
      <c r="O63">
        <f t="shared" si="1"/>
        <v>20.533120533623975</v>
      </c>
      <c r="P63">
        <f t="shared" si="2"/>
        <v>2440.3270047958176</v>
      </c>
      <c r="Q63">
        <f t="shared" si="3"/>
        <v>-0.27393575171890433</v>
      </c>
      <c r="R63">
        <f t="shared" si="4"/>
        <v>19.767515330659997</v>
      </c>
      <c r="S63">
        <f t="shared" si="5"/>
        <v>-5.554671592493345</v>
      </c>
    </row>
    <row r="64" spans="3:19">
      <c r="C64">
        <v>59</v>
      </c>
      <c r="D64" s="1">
        <v>2.0783375020983001E-13</v>
      </c>
      <c r="E64" s="1">
        <v>2.0783375020983001E-13</v>
      </c>
      <c r="F64" s="1">
        <v>2.0783375020983001E-13</v>
      </c>
      <c r="G64">
        <v>-6.5097543977642003</v>
      </c>
      <c r="H64" s="1">
        <v>-1.2129408009619E-17</v>
      </c>
      <c r="I64" s="1">
        <v>3.8906523775708999E-17</v>
      </c>
      <c r="J64">
        <v>-32.054546182282998</v>
      </c>
      <c r="K64" s="1">
        <v>1.7941445521578999E-16</v>
      </c>
      <c r="L64">
        <v>8.5643005800467993</v>
      </c>
      <c r="N64" s="2">
        <f t="shared" si="6"/>
        <v>-10.000000000000133</v>
      </c>
      <c r="O64">
        <f t="shared" si="1"/>
        <v>20.533120533624519</v>
      </c>
      <c r="P64">
        <f t="shared" si="2"/>
        <v>-1429.0015696924304</v>
      </c>
      <c r="Q64">
        <f t="shared" si="3"/>
        <v>0.14774500967334622</v>
      </c>
      <c r="R64">
        <f t="shared" si="4"/>
        <v>20.309423381164898</v>
      </c>
      <c r="S64">
        <f t="shared" si="5"/>
        <v>3.0226413569832351</v>
      </c>
    </row>
    <row r="65" spans="3:19">
      <c r="C65">
        <v>60</v>
      </c>
      <c r="D65" s="1">
        <v>-2.2204460492503001E-15</v>
      </c>
      <c r="E65" s="1">
        <v>-2.2204460492503001E-15</v>
      </c>
      <c r="F65" s="1">
        <v>-2.2204460492503001E-15</v>
      </c>
      <c r="G65">
        <v>-28.609627162361001</v>
      </c>
      <c r="H65" s="1">
        <v>1.1445978820589E-16</v>
      </c>
      <c r="I65" s="1">
        <v>-2.1080685004492E-16</v>
      </c>
      <c r="J65">
        <v>12.027642335305</v>
      </c>
      <c r="K65" s="1">
        <v>3.2069314826166001E-16</v>
      </c>
      <c r="L65">
        <v>-13.418015172943001</v>
      </c>
      <c r="N65" s="2">
        <f t="shared" si="6"/>
        <v>-9.9999999999996678</v>
      </c>
      <c r="O65">
        <f t="shared" si="1"/>
        <v>20.533120533624135</v>
      </c>
      <c r="P65">
        <f t="shared" si="2"/>
        <v>1401.1340094153829</v>
      </c>
      <c r="Q65">
        <f t="shared" si="3"/>
        <v>-0.14466569256373593</v>
      </c>
      <c r="R65">
        <f t="shared" si="4"/>
        <v>20.318634748833002</v>
      </c>
      <c r="S65">
        <f t="shared" si="5"/>
        <v>-2.9600879702895879</v>
      </c>
    </row>
    <row r="66" spans="3:19">
      <c r="C66">
        <v>61</v>
      </c>
      <c r="D66" s="1">
        <v>4.4408920985006E-16</v>
      </c>
      <c r="E66" s="1">
        <v>4.4408920985006E-16</v>
      </c>
      <c r="F66" s="1">
        <v>4.4408920985006E-16</v>
      </c>
      <c r="G66">
        <v>-33.599202548963</v>
      </c>
      <c r="H66" s="1">
        <v>8.1603278957864995E-17</v>
      </c>
      <c r="I66" s="1">
        <v>-1.9704077129594999E-16</v>
      </c>
      <c r="J66">
        <v>-0.17960769329267001</v>
      </c>
      <c r="K66" s="1">
        <v>1.1813103060128001E-16</v>
      </c>
      <c r="L66">
        <v>3.7788102422551999</v>
      </c>
      <c r="N66" s="2">
        <f t="shared" si="6"/>
        <v>-10.000000000000155</v>
      </c>
      <c r="O66">
        <f t="shared" si="1"/>
        <v>20.533120533624388</v>
      </c>
      <c r="P66">
        <f t="shared" si="2"/>
        <v>-3193.2864957785428</v>
      </c>
      <c r="Q66">
        <f t="shared" si="3"/>
        <v>0.42705783665578917</v>
      </c>
      <c r="R66">
        <f t="shared" si="4"/>
        <v>18.689006395609098</v>
      </c>
      <c r="S66">
        <f t="shared" si="5"/>
        <v>8.5047092127379393</v>
      </c>
    </row>
    <row r="67" spans="3:19">
      <c r="C67">
        <v>62</v>
      </c>
      <c r="D67" s="1">
        <v>4.4408920985006E-16</v>
      </c>
      <c r="E67" s="1">
        <v>4.4408920985006E-16</v>
      </c>
      <c r="F67" s="1">
        <v>4.4408920985006E-16</v>
      </c>
      <c r="G67">
        <v>-15.089869377494001</v>
      </c>
      <c r="H67" s="1">
        <v>-9.8965974144030001E-17</v>
      </c>
      <c r="I67" s="1">
        <v>-1.6183957937127999E-16</v>
      </c>
      <c r="J67">
        <v>-27.509465355591999</v>
      </c>
      <c r="K67" s="1">
        <v>2.7189709133794998E-16</v>
      </c>
      <c r="L67">
        <v>12.599334733086</v>
      </c>
      <c r="N67" s="2">
        <f t="shared" si="6"/>
        <v>-9.9999999999999982</v>
      </c>
      <c r="O67">
        <f t="shared" si="1"/>
        <v>20.533120533624384</v>
      </c>
      <c r="P67">
        <f t="shared" si="2"/>
        <v>2014.0728593911874</v>
      </c>
      <c r="Q67">
        <f t="shared" si="3"/>
        <v>-0.21635948504879654</v>
      </c>
      <c r="R67">
        <f t="shared" si="4"/>
        <v>20.054400044338994</v>
      </c>
      <c r="S67">
        <f t="shared" si="5"/>
        <v>-4.4079561828542948</v>
      </c>
    </row>
    <row r="68" spans="3:19">
      <c r="C68">
        <v>63</v>
      </c>
      <c r="D68" s="1">
        <v>8.8817841970012997E-16</v>
      </c>
      <c r="E68" s="1">
        <v>8.8817841970012997E-16</v>
      </c>
      <c r="F68" s="1">
        <v>8.8817841970012997E-16</v>
      </c>
      <c r="G68">
        <v>1.0744027934188001</v>
      </c>
      <c r="H68" s="1">
        <v>-2.0466154207008001E-17</v>
      </c>
      <c r="I68" s="1">
        <v>1.8347988046097E-16</v>
      </c>
      <c r="J68">
        <v>2.6184379730614999</v>
      </c>
      <c r="K68" s="1">
        <v>-2.2960306559448998E-16</v>
      </c>
      <c r="L68">
        <v>-33.692840766480003</v>
      </c>
      <c r="N68" s="2">
        <f t="shared" si="6"/>
        <v>-9.9999999999999005</v>
      </c>
      <c r="O68">
        <f t="shared" si="1"/>
        <v>20.533120533623954</v>
      </c>
      <c r="P68">
        <f t="shared" si="2"/>
        <v>-3310.8770110672922</v>
      </c>
      <c r="Q68">
        <f t="shared" si="3"/>
        <v>0.48599126244780505</v>
      </c>
      <c r="R68">
        <f t="shared" si="4"/>
        <v>18.155639369770757</v>
      </c>
      <c r="S68">
        <f t="shared" si="5"/>
        <v>9.5907141508419365</v>
      </c>
    </row>
    <row r="69" spans="3:19">
      <c r="C69">
        <v>64</v>
      </c>
      <c r="D69" s="1">
        <v>-2.2204460492503E-16</v>
      </c>
      <c r="E69" s="1">
        <v>-2.2204460492503E-16</v>
      </c>
      <c r="F69" s="1">
        <v>-2.2204460492503E-16</v>
      </c>
      <c r="G69">
        <v>3.9801737893464999</v>
      </c>
      <c r="H69" s="1">
        <v>1.2006889067685E-17</v>
      </c>
      <c r="I69" s="1">
        <v>1.5916734888117001E-16</v>
      </c>
      <c r="J69">
        <v>-0.40620633362577002</v>
      </c>
      <c r="K69" s="1">
        <v>-1.5938062729169999E-16</v>
      </c>
      <c r="L69">
        <v>-33.573967455720997</v>
      </c>
      <c r="N69" s="2">
        <f t="shared" si="6"/>
        <v>-10.000000000000089</v>
      </c>
      <c r="O69">
        <f t="shared" si="1"/>
        <v>20.533120533624277</v>
      </c>
      <c r="P69">
        <f t="shared" si="2"/>
        <v>-3161.8089446142644</v>
      </c>
      <c r="Q69">
        <f t="shared" si="3"/>
        <v>0.41658231319319278</v>
      </c>
      <c r="R69">
        <f t="shared" si="4"/>
        <v>18.777070622533746</v>
      </c>
      <c r="S69">
        <f t="shared" si="5"/>
        <v>8.3084690337464124</v>
      </c>
    </row>
    <row r="70" spans="3:19">
      <c r="C70">
        <v>65</v>
      </c>
      <c r="D70" s="1">
        <v>3.6948222259524998E-13</v>
      </c>
      <c r="E70" s="1">
        <v>3.6948222259524998E-13</v>
      </c>
      <c r="F70" s="1">
        <v>3.6948222259524998E-13</v>
      </c>
      <c r="G70">
        <v>-5.9585537462211002</v>
      </c>
      <c r="H70" s="1">
        <v>2.0837583792005E-18</v>
      </c>
      <c r="I70" s="1">
        <v>4.2364082457789E-17</v>
      </c>
      <c r="J70">
        <v>-32.253347103568998</v>
      </c>
      <c r="K70" s="1">
        <v>9.7237491199582993E-18</v>
      </c>
      <c r="L70">
        <v>8.2119008497902009</v>
      </c>
      <c r="N70" s="2">
        <f t="shared" si="6"/>
        <v>-9.9999999999999662</v>
      </c>
      <c r="O70">
        <f t="shared" ref="O70:O105" si="7">IF(D70&gt;-0.0000000001,SQRT(0.5*((G70-N70)^2+2*H70^2+2*I70^2+(J70-N70)^2+2*K70^2+(L70-N70)^2)),0)</f>
        <v>20.533120533624395</v>
      </c>
      <c r="P70">
        <f t="shared" ref="P70:P105" si="8">(G70-N70)*(J70-N70)*(L70-N70)</f>
        <v>-1637.9001657321089</v>
      </c>
      <c r="Q70">
        <f t="shared" ref="Q70:Q105" si="9">ASIN(-1.5*SQRT(3)*P70/POWER(O70,3))/3</f>
        <v>0.17129249879280387</v>
      </c>
      <c r="R70">
        <f t="shared" ref="R70:R105" si="10">O70*COS(Q70)</f>
        <v>20.232623976679601</v>
      </c>
      <c r="S70">
        <f t="shared" ref="S70:S105" si="11">O70*SIN(Q70)</f>
        <v>3.4999951238019498</v>
      </c>
    </row>
    <row r="71" spans="3:19">
      <c r="C71">
        <v>66</v>
      </c>
      <c r="D71" s="1">
        <v>-2.2204460492503E-16</v>
      </c>
      <c r="E71" s="1">
        <v>-2.2204460492503E-16</v>
      </c>
      <c r="F71" s="1">
        <v>-2.2204460492503E-16</v>
      </c>
      <c r="G71">
        <v>-33.638192371453002</v>
      </c>
      <c r="H71" s="1">
        <v>1.0600094572892E-16</v>
      </c>
      <c r="I71" s="1">
        <v>-2.4123799377644998E-16</v>
      </c>
      <c r="J71">
        <v>3.4115580866727999</v>
      </c>
      <c r="K71" s="1">
        <v>1.1789029688637E-16</v>
      </c>
      <c r="L71">
        <v>0.22663428478042</v>
      </c>
      <c r="N71" s="2">
        <f t="shared" si="6"/>
        <v>-9.9999999999999272</v>
      </c>
      <c r="O71">
        <f t="shared" si="7"/>
        <v>20.533120533624007</v>
      </c>
      <c r="P71">
        <f t="shared" si="8"/>
        <v>-3242.0986324151845</v>
      </c>
      <c r="Q71">
        <f t="shared" si="9"/>
        <v>0.44596504960963251</v>
      </c>
      <c r="R71">
        <f t="shared" si="10"/>
        <v>18.5248752290629</v>
      </c>
      <c r="S71">
        <f t="shared" si="11"/>
        <v>8.8565250858326863</v>
      </c>
    </row>
    <row r="72" spans="3:19">
      <c r="C72">
        <v>67</v>
      </c>
      <c r="D72" s="1">
        <v>5.0803805606847002E-13</v>
      </c>
      <c r="E72" s="1">
        <v>5.0803805606847002E-13</v>
      </c>
      <c r="F72" s="1">
        <v>5.0803805606847002E-13</v>
      </c>
      <c r="G72">
        <v>-32.217559934019</v>
      </c>
      <c r="H72" s="1">
        <v>9.6472288275525002E-17</v>
      </c>
      <c r="I72" s="1">
        <v>-1.5908085361703999E-16</v>
      </c>
      <c r="J72">
        <v>8.2777451491026994</v>
      </c>
      <c r="K72" s="1">
        <v>1.8545421513057999E-16</v>
      </c>
      <c r="L72">
        <v>-6.0601852150836999</v>
      </c>
      <c r="N72" s="2">
        <f t="shared" si="6"/>
        <v>-10</v>
      </c>
      <c r="O72">
        <f t="shared" si="7"/>
        <v>20.533120533624679</v>
      </c>
      <c r="P72">
        <f t="shared" si="8"/>
        <v>-1599.9071659182625</v>
      </c>
      <c r="Q72">
        <f t="shared" si="9"/>
        <v>0.16694394672091792</v>
      </c>
      <c r="R72">
        <f t="shared" si="10"/>
        <v>20.24765254156085</v>
      </c>
      <c r="S72">
        <f t="shared" si="11"/>
        <v>3.4119796899430397</v>
      </c>
    </row>
    <row r="73" spans="3:19">
      <c r="C73">
        <v>68</v>
      </c>
      <c r="D73" s="1">
        <v>-1.3322676295502001E-15</v>
      </c>
      <c r="E73" s="1">
        <v>-1.3322676295502001E-15</v>
      </c>
      <c r="F73" s="1">
        <v>-1.3322676295502001E-15</v>
      </c>
      <c r="G73">
        <v>-17.652262822415</v>
      </c>
      <c r="H73" s="1">
        <v>3.6164261417185001E-17</v>
      </c>
      <c r="I73" s="1">
        <v>1.9261169588142E-16</v>
      </c>
      <c r="J73">
        <v>-25.608147431108002</v>
      </c>
      <c r="K73" s="1">
        <v>-6.8452490904995002E-17</v>
      </c>
      <c r="L73">
        <v>13.260410253522</v>
      </c>
      <c r="N73" s="2">
        <f t="shared" si="6"/>
        <v>-10.000000000000336</v>
      </c>
      <c r="O73">
        <f t="shared" si="7"/>
        <v>20.533120533624079</v>
      </c>
      <c r="P73">
        <f t="shared" si="8"/>
        <v>2778.1686529748358</v>
      </c>
      <c r="Q73">
        <f t="shared" si="9"/>
        <v>-0.32863299482562497</v>
      </c>
      <c r="R73">
        <f t="shared" si="10"/>
        <v>19.434278842315003</v>
      </c>
      <c r="S73">
        <f t="shared" si="11"/>
        <v>-6.6270540006463081</v>
      </c>
    </row>
    <row r="74" spans="3:19">
      <c r="C74">
        <v>69</v>
      </c>
      <c r="D74" s="1">
        <v>-1.1102230246251999E-15</v>
      </c>
      <c r="E74" s="1">
        <v>-1.1102230246251999E-15</v>
      </c>
      <c r="F74" s="1">
        <v>-1.1102230246251999E-15</v>
      </c>
      <c r="G74">
        <v>7.5071704550767002</v>
      </c>
      <c r="H74" s="1">
        <v>-9.5600106025155003E-17</v>
      </c>
      <c r="I74" s="1">
        <v>-1.144819461631E-16</v>
      </c>
      <c r="J74">
        <v>-4.9068066909616004</v>
      </c>
      <c r="K74" s="1">
        <v>-4.7432891687755003E-18</v>
      </c>
      <c r="L74">
        <v>-32.600363764115002</v>
      </c>
      <c r="N74" s="2">
        <f t="shared" si="6"/>
        <v>-9.9999999999999662</v>
      </c>
      <c r="O74">
        <f t="shared" si="7"/>
        <v>20.533120533624043</v>
      </c>
      <c r="P74">
        <f t="shared" si="8"/>
        <v>-2015.2157532385847</v>
      </c>
      <c r="Q74">
        <f t="shared" si="9"/>
        <v>0.2165030273424117</v>
      </c>
      <c r="R74">
        <f t="shared" si="10"/>
        <v>20.053767109595853</v>
      </c>
      <c r="S74">
        <f t="shared" si="11"/>
        <v>4.4108347920121522</v>
      </c>
    </row>
    <row r="75" spans="3:19">
      <c r="C75">
        <v>70</v>
      </c>
      <c r="D75" s="1">
        <v>3.3084646133829998E-13</v>
      </c>
      <c r="E75" s="1">
        <v>3.3084646133829998E-13</v>
      </c>
      <c r="F75" s="1">
        <v>3.3084646133829998E-13</v>
      </c>
      <c r="G75">
        <v>1.8135093221309</v>
      </c>
      <c r="H75" s="1">
        <v>-5.1735610706591999E-17</v>
      </c>
      <c r="I75" s="1">
        <v>-1.4440314359415999E-17</v>
      </c>
      <c r="J75">
        <v>1.8960481230552</v>
      </c>
      <c r="K75" s="1">
        <v>-7.7493894622524995E-17</v>
      </c>
      <c r="L75">
        <v>-33.709557445186</v>
      </c>
      <c r="N75" s="2">
        <f t="shared" si="6"/>
        <v>-9.9999999999999662</v>
      </c>
      <c r="O75">
        <f t="shared" si="7"/>
        <v>20.533120533624373</v>
      </c>
      <c r="P75">
        <f t="shared" si="8"/>
        <v>-3332.0007336604299</v>
      </c>
      <c r="Q75">
        <f t="shared" si="9"/>
        <v>0.52158888001614756</v>
      </c>
      <c r="R75">
        <f t="shared" si="10"/>
        <v>17.802802784120743</v>
      </c>
      <c r="S75">
        <f t="shared" si="11"/>
        <v>10.230799180809367</v>
      </c>
    </row>
    <row r="76" spans="3:19">
      <c r="C76">
        <v>71</v>
      </c>
      <c r="D76" s="1">
        <v>-4.4408920985006E-16</v>
      </c>
      <c r="E76" s="1">
        <v>-4.4408920985006E-16</v>
      </c>
      <c r="F76" s="1">
        <v>-4.4408920985006E-16</v>
      </c>
      <c r="G76">
        <v>-1.2782246116742999</v>
      </c>
      <c r="H76" s="1">
        <v>-2.2800745318050999E-17</v>
      </c>
      <c r="I76" s="1">
        <v>-9.379821055382E-19</v>
      </c>
      <c r="J76">
        <v>-33.454263886052999</v>
      </c>
      <c r="K76" s="1">
        <v>-5.1029640395988E-17</v>
      </c>
      <c r="L76">
        <v>4.7324884977271999</v>
      </c>
      <c r="N76" s="2">
        <f t="shared" si="6"/>
        <v>-10.000000000000032</v>
      </c>
      <c r="O76">
        <f t="shared" si="7"/>
        <v>20.533120533624185</v>
      </c>
      <c r="P76">
        <f t="shared" si="8"/>
        <v>-3013.7194149980955</v>
      </c>
      <c r="Q76">
        <f t="shared" si="9"/>
        <v>0.37670478515356143</v>
      </c>
      <c r="R76">
        <f t="shared" si="10"/>
        <v>19.093376191890105</v>
      </c>
      <c r="S76">
        <f t="shared" si="11"/>
        <v>7.5532790523919662</v>
      </c>
    </row>
    <row r="77" spans="3:19">
      <c r="C77">
        <v>72</v>
      </c>
      <c r="D77" s="1">
        <v>1.9955148644613E-12</v>
      </c>
      <c r="E77" s="1">
        <v>1.9955148644613E-12</v>
      </c>
      <c r="F77" s="1">
        <v>1.9955148644613E-12</v>
      </c>
      <c r="G77">
        <v>-21.727358716992001</v>
      </c>
      <c r="H77" s="1">
        <v>3.5394344030924999E-17</v>
      </c>
      <c r="I77" s="1">
        <v>-2.3348354094273E-17</v>
      </c>
      <c r="J77">
        <v>-21.981791551252002</v>
      </c>
      <c r="K77" s="1">
        <v>2.2562353861844E-16</v>
      </c>
      <c r="L77">
        <v>13.709150268244001</v>
      </c>
      <c r="N77" s="2">
        <f t="shared" si="6"/>
        <v>-10</v>
      </c>
      <c r="O77">
        <f t="shared" si="7"/>
        <v>20.533120533626114</v>
      </c>
      <c r="P77">
        <f t="shared" si="8"/>
        <v>3331.4857397877499</v>
      </c>
      <c r="Q77">
        <f t="shared" si="9"/>
        <v>-0.51740306701953276</v>
      </c>
      <c r="R77">
        <f t="shared" si="10"/>
        <v>17.845470909748045</v>
      </c>
      <c r="S77">
        <f t="shared" si="11"/>
        <v>-10.156190568207879</v>
      </c>
    </row>
    <row r="78" spans="3:19">
      <c r="C78">
        <v>73</v>
      </c>
      <c r="D78" s="1">
        <v>1.5765166949676999E-14</v>
      </c>
      <c r="E78" s="1">
        <v>1.5765166949676999E-14</v>
      </c>
      <c r="F78" s="1">
        <v>1.5765166949676999E-14</v>
      </c>
      <c r="G78">
        <v>-30.831303846356001</v>
      </c>
      <c r="H78" s="1">
        <v>3.0902562061765002E-17</v>
      </c>
      <c r="I78" s="1">
        <v>-8.3857835764806999E-17</v>
      </c>
      <c r="J78">
        <v>10.221345365966</v>
      </c>
      <c r="K78" s="1">
        <v>8.0174306087795005E-17</v>
      </c>
      <c r="L78">
        <v>-9.3900415196095004</v>
      </c>
      <c r="N78" s="2">
        <f t="shared" si="6"/>
        <v>-9.999999999999833</v>
      </c>
      <c r="O78">
        <f t="shared" si="7"/>
        <v>20.533120533624217</v>
      </c>
      <c r="P78">
        <f t="shared" si="8"/>
        <v>-256.93707399994815</v>
      </c>
      <c r="Q78">
        <f t="shared" si="9"/>
        <v>2.5729056816314943E-2</v>
      </c>
      <c r="R78">
        <f t="shared" si="10"/>
        <v>20.526324606160994</v>
      </c>
      <c r="S78">
        <f t="shared" si="11"/>
        <v>0.52823953927178069</v>
      </c>
    </row>
    <row r="79" spans="3:19">
      <c r="C79">
        <v>74</v>
      </c>
      <c r="D79" s="1">
        <v>8.8817841970012997E-16</v>
      </c>
      <c r="E79" s="1">
        <v>8.8817841970012997E-16</v>
      </c>
      <c r="F79" s="1">
        <v>8.8817841970012997E-16</v>
      </c>
      <c r="G79">
        <v>-21.854001817189001</v>
      </c>
      <c r="H79" s="1">
        <v>-2.4432318887412E-17</v>
      </c>
      <c r="I79" s="1">
        <v>-8.9100477706273996E-17</v>
      </c>
      <c r="J79">
        <v>-21.855603499560001</v>
      </c>
      <c r="K79" s="1">
        <v>1.0478345521416E-16</v>
      </c>
      <c r="L79">
        <v>13.709605316748</v>
      </c>
      <c r="N79" s="2">
        <f t="shared" si="6"/>
        <v>-10.000000000000336</v>
      </c>
      <c r="O79">
        <f t="shared" si="7"/>
        <v>20.533120533624018</v>
      </c>
      <c r="P79">
        <f t="shared" si="8"/>
        <v>3332.0612827477576</v>
      </c>
      <c r="Q79">
        <f t="shared" si="9"/>
        <v>-0.5235597731879017</v>
      </c>
      <c r="R79">
        <f t="shared" si="10"/>
        <v>17.782604408158043</v>
      </c>
      <c r="S79">
        <f t="shared" si="11"/>
        <v>-10.265866710185284</v>
      </c>
    </row>
    <row r="80" spans="3:19">
      <c r="C80">
        <v>75</v>
      </c>
      <c r="D80" s="1">
        <v>5.2624571367231997E-14</v>
      </c>
      <c r="E80" s="1">
        <v>5.2624571367231997E-14</v>
      </c>
      <c r="F80" s="1">
        <v>5.2624571367231997E-14</v>
      </c>
      <c r="G80">
        <v>0.58614532484061999</v>
      </c>
      <c r="H80" s="1">
        <v>1.9669746369647E-16</v>
      </c>
      <c r="I80" s="1">
        <v>-1.5106378112899001E-16</v>
      </c>
      <c r="J80">
        <v>-33.665856453107999</v>
      </c>
      <c r="K80" s="1">
        <v>1.2127396415020001E-17</v>
      </c>
      <c r="L80">
        <v>3.0797111282673</v>
      </c>
      <c r="N80" s="2">
        <f t="shared" si="6"/>
        <v>-10.000000000000027</v>
      </c>
      <c r="O80">
        <f t="shared" si="7"/>
        <v>20.533120533624178</v>
      </c>
      <c r="P80">
        <f t="shared" si="8"/>
        <v>-3276.8625880026939</v>
      </c>
      <c r="Q80">
        <f t="shared" si="9"/>
        <v>0.46284082508216745</v>
      </c>
      <c r="R80">
        <f t="shared" si="10"/>
        <v>18.372783790687638</v>
      </c>
      <c r="S80">
        <f t="shared" si="11"/>
        <v>9.1678707794658862</v>
      </c>
    </row>
    <row r="81" spans="3:19">
      <c r="C81">
        <v>76</v>
      </c>
      <c r="D81" s="1">
        <v>-1.9984014443252999E-15</v>
      </c>
      <c r="E81" s="1">
        <v>-1.9984014443252999E-15</v>
      </c>
      <c r="F81" s="1">
        <v>-1.9984014443252999E-15</v>
      </c>
      <c r="G81">
        <v>2.6881778137593</v>
      </c>
      <c r="H81" s="1">
        <v>-1.6086522152048E-17</v>
      </c>
      <c r="I81" s="1">
        <v>5.3266573372218002E-17</v>
      </c>
      <c r="J81">
        <v>1.0014190612703999</v>
      </c>
      <c r="K81" s="1">
        <v>-1.6264496552807999E-16</v>
      </c>
      <c r="L81">
        <v>-33.689596875029999</v>
      </c>
      <c r="N81" s="2">
        <f t="shared" si="6"/>
        <v>-10.000000000000099</v>
      </c>
      <c r="O81">
        <f t="shared" si="7"/>
        <v>20.533120533624309</v>
      </c>
      <c r="P81">
        <f t="shared" si="8"/>
        <v>-3306.7825306928085</v>
      </c>
      <c r="Q81">
        <f t="shared" si="9"/>
        <v>0.4825131209999094</v>
      </c>
      <c r="R81">
        <f t="shared" si="10"/>
        <v>18.188887344394654</v>
      </c>
      <c r="S81">
        <f t="shared" si="11"/>
        <v>9.5275083847385993</v>
      </c>
    </row>
    <row r="82" spans="3:19">
      <c r="C82">
        <v>77</v>
      </c>
      <c r="D82" s="1">
        <v>4.4408920985006E-16</v>
      </c>
      <c r="E82" s="1">
        <v>4.4408920985006E-16</v>
      </c>
      <c r="F82" s="1">
        <v>4.4408920985006E-16</v>
      </c>
      <c r="G82">
        <v>10.944248474451999</v>
      </c>
      <c r="H82" s="1">
        <v>-2.2761730440251E-17</v>
      </c>
      <c r="I82" s="1">
        <v>1.52559954205E-16</v>
      </c>
      <c r="J82">
        <v>-30.095682868451998</v>
      </c>
      <c r="K82" s="1">
        <v>-1.8991031474967001E-16</v>
      </c>
      <c r="L82">
        <v>-10.848565606000999</v>
      </c>
      <c r="N82" s="2">
        <f t="shared" si="6"/>
        <v>-10.000000000000332</v>
      </c>
      <c r="O82">
        <f t="shared" si="7"/>
        <v>20.533120533624061</v>
      </c>
      <c r="P82">
        <f t="shared" si="8"/>
        <v>357.15190835105045</v>
      </c>
      <c r="Q82">
        <f t="shared" si="9"/>
        <v>-3.5797595786229812E-2</v>
      </c>
      <c r="R82">
        <f t="shared" si="10"/>
        <v>20.519965671452002</v>
      </c>
      <c r="S82">
        <f t="shared" si="11"/>
        <v>-0.7348793715743146</v>
      </c>
    </row>
    <row r="83" spans="3:19">
      <c r="C83">
        <v>78</v>
      </c>
      <c r="D83" s="1">
        <v>3.8391512191537999E-13</v>
      </c>
      <c r="E83" s="1">
        <v>3.8391512191537999E-13</v>
      </c>
      <c r="F83" s="1">
        <v>3.8391512191537999E-13</v>
      </c>
      <c r="G83">
        <v>-9.4004613342890995</v>
      </c>
      <c r="H83" s="1">
        <v>-5.7056232018586999E-18</v>
      </c>
      <c r="I83" s="1">
        <v>-1.3213049485619E-17</v>
      </c>
      <c r="J83">
        <v>-30.826324179920999</v>
      </c>
      <c r="K83" s="1">
        <v>1.0517734346563E-16</v>
      </c>
      <c r="L83">
        <v>10.22678551421</v>
      </c>
      <c r="N83" s="2">
        <f t="shared" si="6"/>
        <v>-10.000000000000034</v>
      </c>
      <c r="O83">
        <f t="shared" si="7"/>
        <v>20.533120533624452</v>
      </c>
      <c r="P83">
        <f t="shared" si="8"/>
        <v>-252.55541846084682</v>
      </c>
      <c r="Q83">
        <f t="shared" si="9"/>
        <v>2.5289437272451278E-2</v>
      </c>
      <c r="R83">
        <f t="shared" si="10"/>
        <v>20.526554847065501</v>
      </c>
      <c r="S83">
        <f t="shared" si="11"/>
        <v>0.51921571505669517</v>
      </c>
    </row>
    <row r="84" spans="3:19">
      <c r="C84">
        <v>79</v>
      </c>
      <c r="D84" s="1">
        <v>-2.2204460492503E-16</v>
      </c>
      <c r="E84" s="1">
        <v>-2.2204460492503E-16</v>
      </c>
      <c r="F84" s="1">
        <v>-2.2204460492503E-16</v>
      </c>
      <c r="G84">
        <v>-28.161911327875</v>
      </c>
      <c r="H84" s="1">
        <v>6.5949174986002999E-17</v>
      </c>
      <c r="I84" s="1">
        <v>3.1471334159135002E-17</v>
      </c>
      <c r="J84">
        <v>12.280113649853</v>
      </c>
      <c r="K84" s="1">
        <v>4.2671864860984998E-17</v>
      </c>
      <c r="L84">
        <v>-14.118202321978</v>
      </c>
      <c r="N84" s="2">
        <f t="shared" si="6"/>
        <v>-10</v>
      </c>
      <c r="O84">
        <f t="shared" si="7"/>
        <v>20.533120533624512</v>
      </c>
      <c r="P84">
        <f t="shared" si="8"/>
        <v>1666.4282983323099</v>
      </c>
      <c r="Q84">
        <f t="shared" si="9"/>
        <v>-0.17457886070912979</v>
      </c>
      <c r="R84">
        <f t="shared" si="10"/>
        <v>20.221012488863998</v>
      </c>
      <c r="S84">
        <f t="shared" si="11"/>
        <v>-3.5664678287570104</v>
      </c>
    </row>
    <row r="85" spans="3:19">
      <c r="C85">
        <v>80</v>
      </c>
      <c r="D85" s="1">
        <v>2.4424906541752998E-15</v>
      </c>
      <c r="E85" s="1">
        <v>2.4424906541752998E-15</v>
      </c>
      <c r="F85" s="1">
        <v>2.4424906541752998E-15</v>
      </c>
      <c r="G85">
        <v>-30.333854621195002</v>
      </c>
      <c r="H85" s="1">
        <v>-2.9436556714643E-17</v>
      </c>
      <c r="I85" s="1">
        <v>-1.7574003385047999E-17</v>
      </c>
      <c r="J85">
        <v>-10.39289304921</v>
      </c>
      <c r="K85" s="1">
        <v>1.7241076147883E-16</v>
      </c>
      <c r="L85">
        <v>10.726747670405</v>
      </c>
      <c r="N85" s="2">
        <f t="shared" si="6"/>
        <v>-10.000000000000002</v>
      </c>
      <c r="O85">
        <f t="shared" si="7"/>
        <v>20.53312053362384</v>
      </c>
      <c r="P85">
        <f t="shared" si="8"/>
        <v>165.58661193245817</v>
      </c>
      <c r="Q85">
        <f t="shared" si="9"/>
        <v>-1.6571808230008891E-2</v>
      </c>
      <c r="R85">
        <f t="shared" si="10"/>
        <v>20.530301145799999</v>
      </c>
      <c r="S85">
        <f t="shared" si="11"/>
        <v>-0.34025536158618852</v>
      </c>
    </row>
    <row r="86" spans="3:19">
      <c r="C86">
        <v>81</v>
      </c>
      <c r="D86" s="1">
        <v>2.1449508835757999E-13</v>
      </c>
      <c r="E86" s="1">
        <v>2.1449508835757999E-13</v>
      </c>
      <c r="F86" s="1">
        <v>2.1449508835757999E-13</v>
      </c>
      <c r="G86">
        <v>-12.3047880188</v>
      </c>
      <c r="H86" s="1">
        <v>4.1080392685233998E-17</v>
      </c>
      <c r="I86" s="1">
        <v>-3.3430580508408998E-17</v>
      </c>
      <c r="J86">
        <v>-29.283481381432999</v>
      </c>
      <c r="K86" s="1">
        <v>1.0184193743405E-16</v>
      </c>
      <c r="L86">
        <v>11.588269400232999</v>
      </c>
      <c r="N86" s="2">
        <f t="shared" si="6"/>
        <v>-10.000000000000002</v>
      </c>
      <c r="O86">
        <f t="shared" si="7"/>
        <v>20.533120533624619</v>
      </c>
      <c r="P86">
        <f t="shared" si="8"/>
        <v>959.47631720399829</v>
      </c>
      <c r="Q86">
        <f t="shared" si="9"/>
        <v>-9.736279434714995E-2</v>
      </c>
      <c r="R86">
        <f t="shared" si="10"/>
        <v>20.435875390833001</v>
      </c>
      <c r="S86">
        <f t="shared" si="11"/>
        <v>-1.9960049746188047</v>
      </c>
    </row>
    <row r="87" spans="3:19">
      <c r="C87">
        <v>82</v>
      </c>
      <c r="D87" s="1">
        <v>0</v>
      </c>
      <c r="E87" s="1">
        <v>0</v>
      </c>
      <c r="F87" s="1">
        <v>0</v>
      </c>
      <c r="G87">
        <v>0.60149543063883004</v>
      </c>
      <c r="H87" s="1">
        <v>-3.1031240641704001E-17</v>
      </c>
      <c r="I87" s="1">
        <v>-2.4861043000352999E-17</v>
      </c>
      <c r="J87">
        <v>3.0653966765758001</v>
      </c>
      <c r="K87" s="1">
        <v>3.0482224711064999E-17</v>
      </c>
      <c r="L87">
        <v>-33.666892107214998</v>
      </c>
      <c r="N87" s="2">
        <f t="shared" si="6"/>
        <v>-10.000000000000123</v>
      </c>
      <c r="O87">
        <f t="shared" si="7"/>
        <v>20.533120533624324</v>
      </c>
      <c r="P87">
        <f t="shared" si="8"/>
        <v>-3278.1661479889381</v>
      </c>
      <c r="Q87">
        <f t="shared" si="9"/>
        <v>0.46356450329759019</v>
      </c>
      <c r="R87">
        <f t="shared" si="10"/>
        <v>18.366144391895403</v>
      </c>
      <c r="S87">
        <f t="shared" si="11"/>
        <v>9.1811643610379736</v>
      </c>
    </row>
    <row r="88" spans="3:19">
      <c r="C88">
        <v>83</v>
      </c>
      <c r="D88" s="1">
        <v>8.8817841970012997E-16</v>
      </c>
      <c r="E88" s="1">
        <v>8.8817841970012997E-16</v>
      </c>
      <c r="F88" s="1">
        <v>8.8817841970012997E-16</v>
      </c>
      <c r="G88">
        <v>8.0907864673768</v>
      </c>
      <c r="H88" s="1">
        <v>-3.2530954702790999E-17</v>
      </c>
      <c r="I88" s="1">
        <v>9.9585609900638996E-17</v>
      </c>
      <c r="J88">
        <v>-5.7731808110299996</v>
      </c>
      <c r="K88" s="1">
        <v>-2.0862770781712999E-16</v>
      </c>
      <c r="L88">
        <v>-32.317605656346998</v>
      </c>
      <c r="N88" s="2">
        <f t="shared" si="6"/>
        <v>-10.000000000000066</v>
      </c>
      <c r="O88">
        <f t="shared" si="7"/>
        <v>20.53312053362421</v>
      </c>
      <c r="P88">
        <f t="shared" si="8"/>
        <v>-1706.5488220887833</v>
      </c>
      <c r="Q88">
        <f t="shared" si="9"/>
        <v>0.17923262996344846</v>
      </c>
      <c r="R88">
        <f t="shared" si="10"/>
        <v>20.2041960618619</v>
      </c>
      <c r="S88">
        <f t="shared" si="11"/>
        <v>3.6605327948516146</v>
      </c>
    </row>
    <row r="89" spans="3:19">
      <c r="C89">
        <v>84</v>
      </c>
      <c r="D89" s="1">
        <v>1.8274270985330001E-13</v>
      </c>
      <c r="E89" s="1">
        <v>1.8274270985330001E-13</v>
      </c>
      <c r="F89" s="1">
        <v>1.8274270985330001E-13</v>
      </c>
      <c r="G89">
        <v>-6.5178110095330002</v>
      </c>
      <c r="H89" s="1">
        <v>2.7489039642442999E-19</v>
      </c>
      <c r="I89" s="1">
        <v>3.3092308811523998E-17</v>
      </c>
      <c r="J89">
        <v>-32.051555069142999</v>
      </c>
      <c r="K89" s="1">
        <v>3.9898059842278001E-17</v>
      </c>
      <c r="L89">
        <v>8.5693660786763992</v>
      </c>
      <c r="N89" s="2">
        <f t="shared" si="6"/>
        <v>-9.9999999999998668</v>
      </c>
      <c r="O89">
        <f t="shared" si="7"/>
        <v>20.533120533624132</v>
      </c>
      <c r="P89">
        <f t="shared" si="8"/>
        <v>-1425.8985826729258</v>
      </c>
      <c r="Q89">
        <f t="shared" si="9"/>
        <v>0.14740147199118639</v>
      </c>
      <c r="R89">
        <f t="shared" si="10"/>
        <v>20.310460573909705</v>
      </c>
      <c r="S89">
        <f t="shared" si="11"/>
        <v>3.0156641265227946</v>
      </c>
    </row>
    <row r="90" spans="3:19">
      <c r="C90">
        <v>85</v>
      </c>
      <c r="D90" s="1">
        <v>2.7067237340360998E-13</v>
      </c>
      <c r="E90" s="1">
        <v>2.7067237340360998E-13</v>
      </c>
      <c r="F90" s="1">
        <v>2.7067237340360998E-13</v>
      </c>
      <c r="G90">
        <v>-30.899911213719001</v>
      </c>
      <c r="H90" s="1">
        <v>8.8139887557974999E-17</v>
      </c>
      <c r="I90" s="1">
        <v>-1.6524978816533001E-16</v>
      </c>
      <c r="J90">
        <v>10.145538224338001</v>
      </c>
      <c r="K90" s="1">
        <v>-3.5566945673275997E-18</v>
      </c>
      <c r="L90">
        <v>-9.2456270106193994</v>
      </c>
      <c r="N90" s="2">
        <f t="shared" si="6"/>
        <v>-10.000000000000133</v>
      </c>
      <c r="O90">
        <f t="shared" si="7"/>
        <v>20.533120533624544</v>
      </c>
      <c r="P90">
        <f t="shared" si="8"/>
        <v>-317.62117345593452</v>
      </c>
      <c r="Q90">
        <f t="shared" si="9"/>
        <v>3.1822559517663059E-2</v>
      </c>
      <c r="R90">
        <f t="shared" si="10"/>
        <v>20.522724719028499</v>
      </c>
      <c r="S90">
        <f t="shared" si="11"/>
        <v>0.65330617273252412</v>
      </c>
    </row>
    <row r="91" spans="3:19">
      <c r="C91">
        <v>86</v>
      </c>
      <c r="D91" s="1">
        <v>-1.1102230246251999E-15</v>
      </c>
      <c r="E91" s="1">
        <v>-1.1102230246251999E-15</v>
      </c>
      <c r="F91" s="1">
        <v>-1.1102230246251999E-15</v>
      </c>
      <c r="G91">
        <v>-33.204503734682</v>
      </c>
      <c r="H91" s="1">
        <v>5.9158280573159005E-17</v>
      </c>
      <c r="I91" s="1">
        <v>6.0545343322281003E-17</v>
      </c>
      <c r="J91">
        <v>5.8179716954004004</v>
      </c>
      <c r="K91" s="1">
        <v>1.4763638587693001E-16</v>
      </c>
      <c r="L91">
        <v>-2.6134679607188001</v>
      </c>
      <c r="N91" s="2">
        <f t="shared" si="6"/>
        <v>-10.000000000000133</v>
      </c>
      <c r="O91">
        <f t="shared" si="7"/>
        <v>20.533120533624288</v>
      </c>
      <c r="P91">
        <f t="shared" si="8"/>
        <v>-2711.2131657652149</v>
      </c>
      <c r="Q91">
        <f t="shared" si="9"/>
        <v>0.31681510405290597</v>
      </c>
      <c r="R91">
        <f t="shared" si="10"/>
        <v>19.511237715041197</v>
      </c>
      <c r="S91">
        <f t="shared" si="11"/>
        <v>6.3969243918853111</v>
      </c>
    </row>
    <row r="92" spans="3:19">
      <c r="C92">
        <v>87</v>
      </c>
      <c r="D92" s="1">
        <v>4.4408920985006E-16</v>
      </c>
      <c r="E92" s="1">
        <v>4.4408920985006E-16</v>
      </c>
      <c r="F92" s="1">
        <v>4.4408920985006E-16</v>
      </c>
      <c r="G92">
        <v>-16.356886795443</v>
      </c>
      <c r="H92" s="1">
        <v>-4.6289437108337998E-17</v>
      </c>
      <c r="I92" s="1">
        <v>-2.5463422066016001E-16</v>
      </c>
      <c r="J92">
        <v>-26.602899619140999</v>
      </c>
      <c r="K92" s="1">
        <v>1.6923724476756999E-16</v>
      </c>
      <c r="L92">
        <v>12.959786414584</v>
      </c>
      <c r="N92" s="2">
        <f t="shared" si="6"/>
        <v>-10</v>
      </c>
      <c r="O92">
        <f t="shared" si="7"/>
        <v>20.533120533624036</v>
      </c>
      <c r="P92">
        <f t="shared" si="8"/>
        <v>2423.239074637529</v>
      </c>
      <c r="Q92">
        <f t="shared" si="9"/>
        <v>-0.27143524399452357</v>
      </c>
      <c r="R92">
        <f t="shared" si="10"/>
        <v>19.7813430168625</v>
      </c>
      <c r="S92">
        <f t="shared" si="11"/>
        <v>-5.5052254538354886</v>
      </c>
    </row>
    <row r="93" spans="3:19">
      <c r="C93">
        <v>88</v>
      </c>
      <c r="D93" s="1">
        <v>9.8607613152626005E-32</v>
      </c>
      <c r="E93" s="1">
        <v>9.8607613152626005E-32</v>
      </c>
      <c r="F93" s="1">
        <v>9.8607613152626005E-32</v>
      </c>
      <c r="G93">
        <v>2.8155427061694001</v>
      </c>
      <c r="H93" s="1">
        <v>1.6714041968283E-17</v>
      </c>
      <c r="I93" s="1">
        <v>2.2474116075592001E-16</v>
      </c>
      <c r="J93">
        <v>0.86736794325955002</v>
      </c>
      <c r="K93" s="1">
        <v>-2.3593279103032E-16</v>
      </c>
      <c r="L93">
        <v>-33.682910649428997</v>
      </c>
      <c r="N93" s="2">
        <f t="shared" si="6"/>
        <v>-10.000000000000016</v>
      </c>
      <c r="O93">
        <f t="shared" si="7"/>
        <v>20.533120533624139</v>
      </c>
      <c r="P93">
        <f t="shared" si="8"/>
        <v>-3298.3478114693162</v>
      </c>
      <c r="Q93">
        <f t="shared" si="9"/>
        <v>0.4761411512137701</v>
      </c>
      <c r="R93">
        <f t="shared" si="10"/>
        <v>18.2492266777992</v>
      </c>
      <c r="S93">
        <f t="shared" si="11"/>
        <v>9.4114167111354288</v>
      </c>
    </row>
    <row r="94" spans="3:19">
      <c r="C94">
        <v>89</v>
      </c>
      <c r="D94" s="1">
        <v>1.1102230246251999E-15</v>
      </c>
      <c r="E94" s="1">
        <v>1.1102230246251999E-15</v>
      </c>
      <c r="F94" s="1">
        <v>1.1102230246251999E-15</v>
      </c>
      <c r="G94">
        <v>2.2077997582918001</v>
      </c>
      <c r="H94" s="1">
        <v>-1.8418943125160001E-17</v>
      </c>
      <c r="I94" s="1">
        <v>1.0454588972406E-16</v>
      </c>
      <c r="J94">
        <v>1.4982663978901001</v>
      </c>
      <c r="K94" s="1">
        <v>-5.2686887727350001E-17</v>
      </c>
      <c r="L94">
        <v>-33.706066156181997</v>
      </c>
      <c r="N94" s="2">
        <f t="shared" si="6"/>
        <v>-10.000000000000032</v>
      </c>
      <c r="O94">
        <f t="shared" si="7"/>
        <v>20.53312053362415</v>
      </c>
      <c r="P94">
        <f t="shared" si="8"/>
        <v>-3327.5857473934152</v>
      </c>
      <c r="Q94">
        <f t="shared" si="9"/>
        <v>0.50632013872915527</v>
      </c>
      <c r="R94">
        <f t="shared" si="10"/>
        <v>17.956932957236894</v>
      </c>
      <c r="S94">
        <f t="shared" si="11"/>
        <v>9.95779080005385</v>
      </c>
    </row>
    <row r="95" spans="3:19">
      <c r="C95">
        <v>90</v>
      </c>
      <c r="D95" s="1">
        <v>7.9936057773011006E-14</v>
      </c>
      <c r="E95" s="1">
        <v>7.9936057773011006E-14</v>
      </c>
      <c r="F95" s="1">
        <v>7.9936057773011006E-14</v>
      </c>
      <c r="G95">
        <v>-4.4582907425542002</v>
      </c>
      <c r="H95" s="1">
        <v>1.4018338379466E-17</v>
      </c>
      <c r="I95" s="1">
        <v>2.4124281732355999E-17</v>
      </c>
      <c r="J95">
        <v>-32.735226212316</v>
      </c>
      <c r="K95" s="1">
        <v>-2.4751558546230999E-16</v>
      </c>
      <c r="L95">
        <v>7.1935169548706002</v>
      </c>
      <c r="N95" s="2">
        <f t="shared" ref="N95:N105" si="12">(G95+J95+L95)/3</f>
        <v>-9.9999999999998668</v>
      </c>
      <c r="O95">
        <f t="shared" si="7"/>
        <v>20.533120533624011</v>
      </c>
      <c r="P95">
        <f t="shared" si="8"/>
        <v>-2166.2458215097749</v>
      </c>
      <c r="Q95">
        <f t="shared" si="9"/>
        <v>0.23591492507892808</v>
      </c>
      <c r="R95">
        <f t="shared" si="10"/>
        <v>19.964371583593302</v>
      </c>
      <c r="S95">
        <f t="shared" si="11"/>
        <v>4.7992609973353462</v>
      </c>
    </row>
    <row r="96" spans="3:19">
      <c r="C96">
        <v>91</v>
      </c>
      <c r="D96" s="1">
        <v>-1.3322676295502001E-15</v>
      </c>
      <c r="E96" s="1">
        <v>-1.3322676295502001E-15</v>
      </c>
      <c r="F96" s="1">
        <v>-1.3322676295502001E-15</v>
      </c>
      <c r="G96">
        <v>-30.877446883215001</v>
      </c>
      <c r="H96" s="1">
        <v>-7.1828590328796001E-17</v>
      </c>
      <c r="I96" s="1">
        <v>-3.1132797777434999E-16</v>
      </c>
      <c r="J96">
        <v>-9.2930902422451993</v>
      </c>
      <c r="K96" s="1">
        <v>1.4675910981069E-16</v>
      </c>
      <c r="L96">
        <v>10.170537125460999</v>
      </c>
      <c r="N96" s="2">
        <f t="shared" si="12"/>
        <v>-9.9999999999997335</v>
      </c>
      <c r="O96">
        <f t="shared" si="7"/>
        <v>20.533120533624121</v>
      </c>
      <c r="P96">
        <f t="shared" si="8"/>
        <v>-297.68628558161612</v>
      </c>
      <c r="Q96">
        <f t="shared" si="9"/>
        <v>2.9819751309101902E-2</v>
      </c>
      <c r="R96">
        <f t="shared" si="10"/>
        <v>20.523992004337998</v>
      </c>
      <c r="S96">
        <f t="shared" si="11"/>
        <v>0.61220180839853033</v>
      </c>
    </row>
    <row r="97" spans="3:19">
      <c r="C97">
        <v>92</v>
      </c>
      <c r="D97" s="1">
        <v>6.0040861171728001E-13</v>
      </c>
      <c r="E97" s="1">
        <v>6.0040861171728001E-13</v>
      </c>
      <c r="F97" s="1">
        <v>6.0040861171728001E-13</v>
      </c>
      <c r="G97">
        <v>-31.927108407245999</v>
      </c>
      <c r="H97" s="1">
        <v>-1.1013476202074E-16</v>
      </c>
      <c r="I97" s="1">
        <v>-2.7268976831508998E-16</v>
      </c>
      <c r="J97">
        <v>8.7744745412665992</v>
      </c>
      <c r="K97" s="1">
        <v>5.3538012743883002E-17</v>
      </c>
      <c r="L97">
        <v>-6.8473661340202003</v>
      </c>
      <c r="N97" s="2">
        <f t="shared" si="12"/>
        <v>-9.9999999999998668</v>
      </c>
      <c r="O97">
        <f t="shared" si="7"/>
        <v>20.533120533624551</v>
      </c>
      <c r="P97">
        <f t="shared" si="8"/>
        <v>-1297.8445898956245</v>
      </c>
      <c r="Q97">
        <f t="shared" si="9"/>
        <v>0.13336361488973478</v>
      </c>
      <c r="R97">
        <f t="shared" si="10"/>
        <v>20.350791474256297</v>
      </c>
      <c r="S97">
        <f t="shared" si="11"/>
        <v>2.7302610167695374</v>
      </c>
    </row>
    <row r="98" spans="3:19">
      <c r="C98">
        <v>93</v>
      </c>
      <c r="D98" s="1">
        <v>-1.5543122344752E-15</v>
      </c>
      <c r="E98" s="1">
        <v>-1.5543122344752E-15</v>
      </c>
      <c r="F98" s="1">
        <v>-1.5543122344752E-15</v>
      </c>
      <c r="G98">
        <v>-19.237787552524001</v>
      </c>
      <c r="H98" s="1">
        <v>7.1099848579496E-17</v>
      </c>
      <c r="I98" s="1">
        <v>-2.2638048161710999E-16</v>
      </c>
      <c r="J98">
        <v>-24.291592724596999</v>
      </c>
      <c r="K98" s="1">
        <v>-2.8049455342028001E-17</v>
      </c>
      <c r="L98">
        <v>13.529380277121</v>
      </c>
      <c r="N98" s="2">
        <f t="shared" si="12"/>
        <v>-10</v>
      </c>
      <c r="O98">
        <f t="shared" si="7"/>
        <v>20.533120533624352</v>
      </c>
      <c r="P98">
        <f t="shared" si="8"/>
        <v>3106.4122517952796</v>
      </c>
      <c r="Q98">
        <f t="shared" si="9"/>
        <v>-0.40022129196788714</v>
      </c>
      <c r="R98">
        <f t="shared" si="10"/>
        <v>18.910486500859001</v>
      </c>
      <c r="S98">
        <f t="shared" si="11"/>
        <v>-8.000158695249457</v>
      </c>
    </row>
    <row r="99" spans="3:19">
      <c r="C99">
        <v>94</v>
      </c>
      <c r="D99" s="1">
        <v>-4.0821898732033999</v>
      </c>
      <c r="E99" s="1">
        <v>-4.0821898732033999</v>
      </c>
      <c r="F99" s="1">
        <v>-4.0821898732033999</v>
      </c>
      <c r="G99">
        <v>8.8834186795678995</v>
      </c>
      <c r="H99" s="1">
        <v>1.6208971596032999E-16</v>
      </c>
      <c r="I99" s="1">
        <v>7.9932347794863999E-16</v>
      </c>
      <c r="J99">
        <v>-19.231581982868001</v>
      </c>
      <c r="K99" s="1">
        <v>2.0356111617281999E-16</v>
      </c>
      <c r="L99">
        <v>-19.651836696699998</v>
      </c>
      <c r="N99" s="2">
        <f t="shared" si="12"/>
        <v>-10.000000000000034</v>
      </c>
      <c r="O99">
        <f t="shared" si="7"/>
        <v>0</v>
      </c>
      <c r="P99">
        <f t="shared" si="8"/>
        <v>1682.5451168914626</v>
      </c>
      <c r="Q99" t="e">
        <f t="shared" si="9"/>
        <v>#DIV/0!</v>
      </c>
      <c r="R99" t="e">
        <f t="shared" si="10"/>
        <v>#DIV/0!</v>
      </c>
      <c r="S99" t="e">
        <f t="shared" si="11"/>
        <v>#DIV/0!</v>
      </c>
    </row>
    <row r="100" spans="3:19">
      <c r="C100">
        <v>95</v>
      </c>
      <c r="D100" s="1">
        <v>2.6134649999675998E-13</v>
      </c>
      <c r="E100" s="1">
        <v>2.6134649999675998E-13</v>
      </c>
      <c r="F100" s="1">
        <v>2.6134649999675998E-13</v>
      </c>
      <c r="G100">
        <v>2.5562667591179999</v>
      </c>
      <c r="H100" s="1">
        <v>6.0862604909277003E-18</v>
      </c>
      <c r="I100" s="1">
        <v>2.0996801829243001E-16</v>
      </c>
      <c r="J100">
        <v>1.1392189638296999</v>
      </c>
      <c r="K100" s="1">
        <v>3.6353239076105999E-17</v>
      </c>
      <c r="L100">
        <v>-33.695485722948</v>
      </c>
      <c r="N100" s="2">
        <f t="shared" si="12"/>
        <v>-10.000000000000099</v>
      </c>
      <c r="O100">
        <f t="shared" si="7"/>
        <v>20.53312053362454</v>
      </c>
      <c r="P100">
        <f t="shared" si="8"/>
        <v>-3314.2166153042499</v>
      </c>
      <c r="Q100">
        <f t="shared" si="9"/>
        <v>0.48908553259722121</v>
      </c>
      <c r="R100">
        <f t="shared" si="10"/>
        <v>18.125876241033001</v>
      </c>
      <c r="S100">
        <f t="shared" si="11"/>
        <v>9.6468466009939764</v>
      </c>
    </row>
    <row r="101" spans="3:19">
      <c r="C101">
        <v>96</v>
      </c>
      <c r="D101" s="1">
        <v>-1.9984014443252999E-15</v>
      </c>
      <c r="E101" s="1">
        <v>-1.9984014443252999E-15</v>
      </c>
      <c r="F101" s="1">
        <v>-1.9984014443252999E-15</v>
      </c>
      <c r="G101">
        <v>3.5102246393945</v>
      </c>
      <c r="H101" s="1">
        <v>-1.9111585316743001E-17</v>
      </c>
      <c r="I101" s="1">
        <v>1.922139261571E-16</v>
      </c>
      <c r="J101">
        <v>-33.628594814225998</v>
      </c>
      <c r="K101" s="1">
        <v>-1.9833890335430001E-16</v>
      </c>
      <c r="L101">
        <v>0.11837017483121</v>
      </c>
      <c r="N101" s="2">
        <f t="shared" si="12"/>
        <v>-10.000000000000096</v>
      </c>
      <c r="O101">
        <f t="shared" si="7"/>
        <v>20.533120533624253</v>
      </c>
      <c r="P101">
        <f t="shared" si="8"/>
        <v>-3230.0632681807738</v>
      </c>
      <c r="Q101">
        <f t="shared" si="9"/>
        <v>0.44090986280780492</v>
      </c>
      <c r="R101">
        <f t="shared" si="10"/>
        <v>18.569409726810253</v>
      </c>
      <c r="S101">
        <f t="shared" si="11"/>
        <v>8.7627656162986973</v>
      </c>
    </row>
    <row r="102" spans="3:19">
      <c r="C102">
        <v>97</v>
      </c>
      <c r="D102" s="1">
        <v>-1.3322676295502001E-15</v>
      </c>
      <c r="E102" s="1">
        <v>-1.3322676295502001E-15</v>
      </c>
      <c r="F102" s="1">
        <v>-1.3322676295502001E-15</v>
      </c>
      <c r="G102">
        <v>-14.988498544392</v>
      </c>
      <c r="H102" s="1">
        <v>2.4952723733481E-17</v>
      </c>
      <c r="I102" s="1">
        <v>-2.426768137552E-17</v>
      </c>
      <c r="J102">
        <v>-27.579245703836001</v>
      </c>
      <c r="K102" s="1">
        <v>1.0277169334763E-16</v>
      </c>
      <c r="L102">
        <v>12.567744248227999</v>
      </c>
      <c r="N102" s="2">
        <f t="shared" si="12"/>
        <v>-10.000000000000002</v>
      </c>
      <c r="O102">
        <f t="shared" si="7"/>
        <v>20.533120533624032</v>
      </c>
      <c r="P102">
        <f t="shared" si="8"/>
        <v>1979.056703037254</v>
      </c>
      <c r="Q102">
        <f t="shared" si="9"/>
        <v>-0.2119839962989388</v>
      </c>
      <c r="R102">
        <f t="shared" si="10"/>
        <v>20.073494976032002</v>
      </c>
      <c r="S102">
        <f t="shared" si="11"/>
        <v>-4.3201664661851638</v>
      </c>
    </row>
    <row r="103" spans="3:19">
      <c r="C103">
        <v>98</v>
      </c>
      <c r="D103" s="1">
        <v>1.5543122344752E-15</v>
      </c>
      <c r="E103" s="1">
        <v>1.5543122344752E-15</v>
      </c>
      <c r="F103" s="1">
        <v>1.5543122344752E-15</v>
      </c>
      <c r="G103">
        <v>-29.323326564460999</v>
      </c>
      <c r="H103" s="1">
        <v>-5.3702447512025999E-17</v>
      </c>
      <c r="I103" s="1">
        <v>-3.7424850972436001E-16</v>
      </c>
      <c r="J103">
        <v>11.559807116910999</v>
      </c>
      <c r="K103" s="1">
        <v>1.7955073976051001E-16</v>
      </c>
      <c r="L103">
        <v>-12.236480552450001</v>
      </c>
      <c r="N103" s="2">
        <f t="shared" si="12"/>
        <v>-10</v>
      </c>
      <c r="O103">
        <f t="shared" si="7"/>
        <v>20.533120533624416</v>
      </c>
      <c r="P103">
        <f t="shared" si="8"/>
        <v>931.73388646778869</v>
      </c>
      <c r="Q103">
        <f t="shared" si="9"/>
        <v>-9.4468486063561161E-2</v>
      </c>
      <c r="R103">
        <f t="shared" si="10"/>
        <v>20.441566840685997</v>
      </c>
      <c r="S103">
        <f t="shared" si="11"/>
        <v>-1.9368489734915564</v>
      </c>
    </row>
    <row r="104" spans="3:19">
      <c r="C104">
        <v>99</v>
      </c>
      <c r="D104" s="1">
        <v>2.1316282072802999E-14</v>
      </c>
      <c r="E104" s="1">
        <v>2.1316282072802999E-14</v>
      </c>
      <c r="F104" s="1">
        <v>2.1316282072802999E-14</v>
      </c>
      <c r="G104">
        <v>-25.273717513207998</v>
      </c>
      <c r="H104" s="1">
        <v>1.2686752233537001E-16</v>
      </c>
      <c r="I104" s="1">
        <v>1.9723224063831E-16</v>
      </c>
      <c r="J104">
        <v>-18.068051425991001</v>
      </c>
      <c r="K104" s="1">
        <v>-5.7986876988481003E-18</v>
      </c>
      <c r="L104">
        <v>13.341768939199</v>
      </c>
      <c r="N104" s="2">
        <f t="shared" si="12"/>
        <v>-10</v>
      </c>
      <c r="O104">
        <f t="shared" si="7"/>
        <v>20.533120533624054</v>
      </c>
      <c r="P104">
        <f t="shared" si="8"/>
        <v>2876.3860742368952</v>
      </c>
      <c r="Q104">
        <f t="shared" si="9"/>
        <v>-0.34722124117546715</v>
      </c>
      <c r="R104">
        <f t="shared" si="10"/>
        <v>19.307743226203502</v>
      </c>
      <c r="S104">
        <f t="shared" si="11"/>
        <v>-6.9871374939474711</v>
      </c>
    </row>
    <row r="105" spans="3:19">
      <c r="C105">
        <v>100</v>
      </c>
      <c r="D105" s="1">
        <v>4.4408920985006E-16</v>
      </c>
      <c r="E105" s="1">
        <v>4.4408920985006E-16</v>
      </c>
      <c r="F105" s="1">
        <v>4.4408920985006E-16</v>
      </c>
      <c r="G105">
        <v>-7.5877608425052001</v>
      </c>
      <c r="H105" s="1">
        <v>-7.0389847103911003E-17</v>
      </c>
      <c r="I105" s="1">
        <v>6.2216200376955997E-17</v>
      </c>
      <c r="J105">
        <v>-31.632692113895001</v>
      </c>
      <c r="K105" s="1">
        <v>-1.0707696125621E-16</v>
      </c>
      <c r="L105">
        <v>9.2204529563995994</v>
      </c>
      <c r="N105" s="2">
        <f t="shared" si="12"/>
        <v>-10.000000000000201</v>
      </c>
      <c r="O105">
        <f t="shared" si="7"/>
        <v>20.533120533624402</v>
      </c>
      <c r="P105">
        <f t="shared" si="8"/>
        <v>-1002.9852596506853</v>
      </c>
      <c r="Q105">
        <f t="shared" si="9"/>
        <v>0.10191735530159762</v>
      </c>
      <c r="R105">
        <f t="shared" si="10"/>
        <v>20.426572535147297</v>
      </c>
      <c r="S105">
        <f t="shared" si="11"/>
        <v>2.0890603903942422</v>
      </c>
    </row>
    <row r="106" spans="3:19">
      <c r="D106" s="1"/>
      <c r="E106" s="1"/>
      <c r="F106" s="1"/>
      <c r="H106" s="1"/>
      <c r="I106" s="1"/>
      <c r="K106" s="1"/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5"/>
  <sheetViews>
    <sheetView topLeftCell="H86" workbookViewId="0">
      <selection activeCell="N1" sqref="N1:S1048576"/>
    </sheetView>
  </sheetViews>
  <sheetFormatPr baseColWidth="10" defaultColWidth="8.83203125" defaultRowHeight="14" x14ac:dyDescent="0"/>
  <cols>
    <col min="3" max="3" width="4.6640625" customWidth="1"/>
    <col min="4" max="6" width="8.33203125" customWidth="1"/>
    <col min="7" max="7" width="12.83203125" bestFit="1" customWidth="1"/>
    <col min="8" max="9" width="8.33203125" customWidth="1"/>
    <col min="10" max="10" width="12.83203125" bestFit="1" customWidth="1"/>
    <col min="11" max="11" width="8.33203125" customWidth="1"/>
    <col min="12" max="12" width="12.83203125" bestFit="1" customWidth="1"/>
    <col min="14" max="14" width="12.6640625" style="2" bestFit="1" customWidth="1"/>
  </cols>
  <sheetData>
    <row r="1" spans="3:19">
      <c r="N1" s="2" t="s">
        <v>23</v>
      </c>
    </row>
    <row r="4" spans="3:19">
      <c r="C4" t="s">
        <v>0</v>
      </c>
      <c r="D4" t="s">
        <v>1</v>
      </c>
      <c r="E4" t="s">
        <v>18</v>
      </c>
      <c r="F4" t="s">
        <v>19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N4" s="2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</row>
    <row r="5" spans="3:19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2">
        <f>(G5+J5+L5)/3</f>
        <v>0</v>
      </c>
      <c r="O5">
        <f>IF(D5&gt;-0.0000000001,SQRT(0.5*((G5-N5)^2+2*H5^2+2*I5^2+(J5-N5)^2+2*K5^2+(L5-N5)^2)),0)</f>
        <v>0</v>
      </c>
      <c r="P5">
        <f>(G5-N5)*(J5-N5)*(L5-N5)</f>
        <v>0</v>
      </c>
      <c r="Q5" t="e">
        <f>ASIN(-1.5*SQRT(3)*P5/POWER(O5,3))/3</f>
        <v>#DIV/0!</v>
      </c>
      <c r="R5" t="e">
        <f>O5*COS(Q5)</f>
        <v>#DIV/0!</v>
      </c>
      <c r="S5" t="e">
        <f>O5*SIN(Q5)</f>
        <v>#DIV/0!</v>
      </c>
    </row>
    <row r="6" spans="3:19">
      <c r="C6">
        <v>1</v>
      </c>
      <c r="D6" s="1">
        <v>8.4598994476436999E-13</v>
      </c>
      <c r="E6" s="1">
        <v>8.4598994476436999E-13</v>
      </c>
      <c r="F6" s="1">
        <v>8.4598994476436999E-13</v>
      </c>
      <c r="G6">
        <v>-7.0123405298983004</v>
      </c>
      <c r="H6" s="1">
        <v>-2.4878279474881998E-18</v>
      </c>
      <c r="I6" s="1">
        <v>1.1760641206308E-17</v>
      </c>
      <c r="J6">
        <v>0.14313394114252001</v>
      </c>
      <c r="K6" s="1">
        <v>-7.2373176654201999E-17</v>
      </c>
      <c r="L6">
        <v>-23.130793411243999</v>
      </c>
      <c r="N6" s="2">
        <f t="shared" ref="N6:N69" si="0">(G6+J6+L6)/3</f>
        <v>-9.9999999999999272</v>
      </c>
      <c r="O6">
        <f t="shared" ref="O6:O69" si="1">IF(D6&gt;-0.0000000001,SQRT(0.5*((G6-N6)^2+2*H6^2+2*I6^2+(J6-N6)^2+2*K6^2+(L6-N6)^2)),0)</f>
        <v>11.921136918641915</v>
      </c>
      <c r="P6">
        <f t="shared" ref="P6:P69" si="2">(G6-N6)*(J6-N6)*(L6-N6)</f>
        <v>-397.91858592473875</v>
      </c>
      <c r="Q6">
        <f t="shared" ref="Q6:Q69" si="3">ASIN(-1.5*SQRT(3)*P6/POWER(O6,3))/3</f>
        <v>0.21878334792877208</v>
      </c>
      <c r="R6">
        <f t="shared" ref="R6:R69" si="4">O6*COS(Q6)</f>
        <v>11.636963676193258</v>
      </c>
      <c r="S6">
        <f t="shared" ref="S6:S69" si="5">O6*SIN(Q6)</f>
        <v>2.5873889989651646</v>
      </c>
    </row>
    <row r="7" spans="3:19">
      <c r="C7">
        <v>2</v>
      </c>
      <c r="D7" s="1">
        <v>5.7021054544748E-13</v>
      </c>
      <c r="E7" s="1">
        <v>5.7021054544748E-13</v>
      </c>
      <c r="F7" s="1">
        <v>5.7021054544748E-13</v>
      </c>
      <c r="G7">
        <v>-8.7386304759598001</v>
      </c>
      <c r="H7" s="1">
        <v>5.6266637726913003E-18</v>
      </c>
      <c r="I7" s="1">
        <v>1.4956485332439999E-17</v>
      </c>
      <c r="J7">
        <v>-22.501666845481999</v>
      </c>
      <c r="K7" s="1">
        <v>4.9189417091246001E-17</v>
      </c>
      <c r="L7">
        <v>1.2402973214416999</v>
      </c>
      <c r="N7" s="2">
        <f t="shared" si="0"/>
        <v>-10.000000000000034</v>
      </c>
      <c r="O7">
        <f t="shared" si="1"/>
        <v>11.921136918641835</v>
      </c>
      <c r="P7">
        <f t="shared" si="2"/>
        <v>-177.25073884629836</v>
      </c>
      <c r="Q7">
        <f t="shared" si="3"/>
        <v>9.1762438394575527E-2</v>
      </c>
      <c r="R7">
        <f t="shared" si="4"/>
        <v>11.87098208346185</v>
      </c>
      <c r="S7">
        <f t="shared" si="5"/>
        <v>1.0923780513783288</v>
      </c>
    </row>
    <row r="8" spans="3:19">
      <c r="C8">
        <v>3</v>
      </c>
      <c r="D8" s="1">
        <v>1.9984014443252999E-15</v>
      </c>
      <c r="E8" s="1">
        <v>1.9984014443252999E-15</v>
      </c>
      <c r="F8" s="1">
        <v>1.9984014443252999E-15</v>
      </c>
      <c r="G8">
        <v>-23.114427141802999</v>
      </c>
      <c r="H8" s="1">
        <v>-1.1772839135868E-18</v>
      </c>
      <c r="I8" s="1">
        <v>-8.6302781942406004E-17</v>
      </c>
      <c r="J8">
        <v>-7.0652656891836001</v>
      </c>
      <c r="K8" s="1">
        <v>2.1892927387473999E-17</v>
      </c>
      <c r="L8">
        <v>0.17969283098652</v>
      </c>
      <c r="N8" s="2">
        <f t="shared" si="0"/>
        <v>-10.000000000000027</v>
      </c>
      <c r="O8">
        <f t="shared" si="1"/>
        <v>11.921136918641203</v>
      </c>
      <c r="P8">
        <f t="shared" si="2"/>
        <v>-391.78949554728251</v>
      </c>
      <c r="Q8">
        <f t="shared" si="3"/>
        <v>0.21484635886692802</v>
      </c>
      <c r="R8">
        <f t="shared" si="4"/>
        <v>11.64705998639476</v>
      </c>
      <c r="S8">
        <f t="shared" si="5"/>
        <v>2.541554466524842</v>
      </c>
    </row>
    <row r="9" spans="3:19">
      <c r="C9">
        <v>4</v>
      </c>
      <c r="D9" s="1">
        <v>1.1279865930191999E-13</v>
      </c>
      <c r="E9" s="1">
        <v>1.1279865930191999E-13</v>
      </c>
      <c r="F9" s="1">
        <v>1.1279865930191999E-13</v>
      </c>
      <c r="G9">
        <v>-21.346071048193</v>
      </c>
      <c r="H9" s="1">
        <v>1.641704549741E-18</v>
      </c>
      <c r="I9" s="1">
        <v>-2.2669725892960999E-16</v>
      </c>
      <c r="J9">
        <v>2.4231102836834002</v>
      </c>
      <c r="K9" s="1">
        <v>3.3060323105425001E-17</v>
      </c>
      <c r="L9">
        <v>-11.077039235491</v>
      </c>
      <c r="N9" s="2">
        <f t="shared" si="0"/>
        <v>-10.000000000000201</v>
      </c>
      <c r="O9">
        <f t="shared" si="1"/>
        <v>11.921136918641416</v>
      </c>
      <c r="P9">
        <f t="shared" si="2"/>
        <v>151.81244117534609</v>
      </c>
      <c r="Q9">
        <f t="shared" si="3"/>
        <v>-7.8322871059976262E-2</v>
      </c>
      <c r="R9">
        <f t="shared" si="4"/>
        <v>11.8845906659382</v>
      </c>
      <c r="S9">
        <f t="shared" si="5"/>
        <v>-0.93274333880760241</v>
      </c>
    </row>
    <row r="10" spans="3:19">
      <c r="C10">
        <v>5</v>
      </c>
      <c r="D10" s="1">
        <v>-4.4408920985006E-16</v>
      </c>
      <c r="E10" s="1">
        <v>-4.4408920985006E-16</v>
      </c>
      <c r="F10" s="1">
        <v>-4.4408920985006E-16</v>
      </c>
      <c r="G10">
        <v>-13.797686501607</v>
      </c>
      <c r="H10" s="1">
        <v>-6.1458793553243003E-18</v>
      </c>
      <c r="I10" s="1">
        <v>1.3676188286091001E-16</v>
      </c>
      <c r="J10">
        <v>-19.559633452477001</v>
      </c>
      <c r="K10" s="1">
        <v>-6.5076857256223997E-17</v>
      </c>
      <c r="L10">
        <v>3.3573199540840002</v>
      </c>
      <c r="N10" s="2">
        <f t="shared" si="0"/>
        <v>-10.000000000000002</v>
      </c>
      <c r="O10">
        <f t="shared" si="1"/>
        <v>11.921136918641107</v>
      </c>
      <c r="P10">
        <f t="shared" si="2"/>
        <v>484.93070102574558</v>
      </c>
      <c r="Q10">
        <f t="shared" si="3"/>
        <v>-0.27951294319134706</v>
      </c>
      <c r="R10">
        <f t="shared" si="4"/>
        <v>11.458476703280501</v>
      </c>
      <c r="S10">
        <f t="shared" si="5"/>
        <v>-3.2888929860009131</v>
      </c>
    </row>
    <row r="11" spans="3:19">
      <c r="C11">
        <v>6</v>
      </c>
      <c r="D11" s="1">
        <v>-4.4408920985006E-16</v>
      </c>
      <c r="E11" s="1">
        <v>-4.4408920985006E-16</v>
      </c>
      <c r="F11" s="1">
        <v>-4.4408920985006E-16</v>
      </c>
      <c r="G11">
        <v>3.6673200933035002</v>
      </c>
      <c r="H11" s="1">
        <v>9.7941111776711005E-17</v>
      </c>
      <c r="I11" s="1">
        <v>-6.5109527132353E-17</v>
      </c>
      <c r="J11">
        <v>-15.413527470666001</v>
      </c>
      <c r="K11" s="1">
        <v>1.9403853694236001E-16</v>
      </c>
      <c r="L11">
        <v>-18.253792622637999</v>
      </c>
      <c r="N11" s="2">
        <f t="shared" si="0"/>
        <v>-10.000000000000165</v>
      </c>
      <c r="O11">
        <f t="shared" si="1"/>
        <v>11.921136918641327</v>
      </c>
      <c r="P11">
        <f t="shared" si="2"/>
        <v>610.68501552696068</v>
      </c>
      <c r="Q11">
        <f t="shared" si="3"/>
        <v>-0.40418792223853001</v>
      </c>
      <c r="R11">
        <f t="shared" si="4"/>
        <v>10.960556357970749</v>
      </c>
      <c r="S11">
        <f t="shared" si="5"/>
        <v>-4.6882523136815317</v>
      </c>
    </row>
    <row r="12" spans="3:19">
      <c r="C12">
        <v>7</v>
      </c>
      <c r="D12" s="1">
        <v>2.5757174171304001E-14</v>
      </c>
      <c r="E12" s="1">
        <v>2.5757174171304001E-14</v>
      </c>
      <c r="F12" s="1">
        <v>2.5757174171304001E-14</v>
      </c>
      <c r="G12">
        <v>-3.4125696002625001</v>
      </c>
      <c r="H12" s="1">
        <v>-5.2329527493282004E-18</v>
      </c>
      <c r="I12" s="1">
        <v>2.8115815835966998E-17</v>
      </c>
      <c r="J12">
        <v>-2.8262500826852999</v>
      </c>
      <c r="K12" s="1">
        <v>8.8953626553611001E-17</v>
      </c>
      <c r="L12">
        <v>-23.761180317051998</v>
      </c>
      <c r="N12" s="2">
        <f t="shared" si="0"/>
        <v>-9.9999999999999325</v>
      </c>
      <c r="O12">
        <f t="shared" si="1"/>
        <v>11.921136918641144</v>
      </c>
      <c r="P12">
        <f t="shared" si="2"/>
        <v>-650.30629495272103</v>
      </c>
      <c r="Q12">
        <f t="shared" si="3"/>
        <v>0.49900470233809924</v>
      </c>
      <c r="R12">
        <f t="shared" si="4"/>
        <v>10.467465117183352</v>
      </c>
      <c r="S12">
        <f t="shared" si="5"/>
        <v>5.7048820718344926</v>
      </c>
    </row>
    <row r="13" spans="3:19">
      <c r="C13">
        <v>8</v>
      </c>
      <c r="D13" s="1">
        <v>-6.6613381477508998E-16</v>
      </c>
      <c r="E13" s="1">
        <v>-6.6613381477508998E-16</v>
      </c>
      <c r="F13" s="1">
        <v>-6.6613381477508998E-16</v>
      </c>
      <c r="G13">
        <v>-3.7845901039447001</v>
      </c>
      <c r="H13" s="1">
        <v>-1.9736835203769999E-17</v>
      </c>
      <c r="I13" s="1">
        <v>4.1758899165298998E-17</v>
      </c>
      <c r="J13">
        <v>-23.744434487741</v>
      </c>
      <c r="K13" s="1">
        <v>-2.6956510525332E-16</v>
      </c>
      <c r="L13">
        <v>-2.4709754083146001</v>
      </c>
      <c r="N13" s="2">
        <f t="shared" si="0"/>
        <v>-10.000000000000101</v>
      </c>
      <c r="O13">
        <f t="shared" si="1"/>
        <v>11.921136918641398</v>
      </c>
      <c r="P13">
        <f t="shared" si="2"/>
        <v>-643.18419831186793</v>
      </c>
      <c r="Q13">
        <f t="shared" si="3"/>
        <v>0.46847483022322528</v>
      </c>
      <c r="R13">
        <f t="shared" si="4"/>
        <v>10.636729539713196</v>
      </c>
      <c r="S13">
        <f t="shared" si="5"/>
        <v>5.3827028649171815</v>
      </c>
    </row>
    <row r="14" spans="3:19">
      <c r="C14">
        <v>9</v>
      </c>
      <c r="D14" s="1">
        <v>-2.2204460492503E-16</v>
      </c>
      <c r="E14" s="1">
        <v>-2.2204460492503E-16</v>
      </c>
      <c r="F14" s="1">
        <v>-2.2204460492503E-16</v>
      </c>
      <c r="G14">
        <v>-14.651235974778</v>
      </c>
      <c r="H14" s="1">
        <v>2.4770473453159001E-17</v>
      </c>
      <c r="I14" s="1">
        <v>-4.4498967676646003E-18</v>
      </c>
      <c r="J14">
        <v>-18.894364559976999</v>
      </c>
      <c r="K14" s="1">
        <v>-2.0722134715037999E-17</v>
      </c>
      <c r="L14">
        <v>3.5456005347545001</v>
      </c>
      <c r="N14" s="2">
        <f t="shared" si="0"/>
        <v>-10.000000000000165</v>
      </c>
      <c r="O14">
        <f t="shared" si="1"/>
        <v>11.921136918641304</v>
      </c>
      <c r="P14">
        <f t="shared" si="2"/>
        <v>560.37862806544206</v>
      </c>
      <c r="Q14">
        <f t="shared" si="3"/>
        <v>-0.34467909137074093</v>
      </c>
      <c r="R14">
        <f t="shared" si="4"/>
        <v>11.219982547365751</v>
      </c>
      <c r="S14">
        <f t="shared" si="5"/>
        <v>-4.0280885131536817</v>
      </c>
    </row>
    <row r="15" spans="3:19">
      <c r="C15">
        <v>10</v>
      </c>
      <c r="D15" s="1">
        <v>1.4566126083082001E-13</v>
      </c>
      <c r="E15" s="1">
        <v>1.4566126083082001E-13</v>
      </c>
      <c r="F15" s="1">
        <v>1.4566126083082001E-13</v>
      </c>
      <c r="G15">
        <v>-19.856845272752999</v>
      </c>
      <c r="H15" s="1">
        <v>1.8046306523297001E-17</v>
      </c>
      <c r="I15" s="1">
        <v>-5.4242051523555997E-17</v>
      </c>
      <c r="J15">
        <v>3.2498081210628</v>
      </c>
      <c r="K15" s="1">
        <v>5.4160108847526997E-17</v>
      </c>
      <c r="L15">
        <v>-13.392962848310001</v>
      </c>
      <c r="N15" s="2">
        <f t="shared" si="0"/>
        <v>-10.000000000000066</v>
      </c>
      <c r="O15">
        <f t="shared" si="1"/>
        <v>11.921136918641333</v>
      </c>
      <c r="P15">
        <f t="shared" si="2"/>
        <v>443.12538782700062</v>
      </c>
      <c r="Q15">
        <f t="shared" si="3"/>
        <v>-0.24905258698068608</v>
      </c>
      <c r="R15">
        <f t="shared" si="4"/>
        <v>11.553326696907899</v>
      </c>
      <c r="S15">
        <f t="shared" si="5"/>
        <v>-2.9383920207332115</v>
      </c>
    </row>
    <row r="16" spans="3:19">
      <c r="C16">
        <v>11</v>
      </c>
      <c r="D16" s="1">
        <v>6.6613381477508998E-16</v>
      </c>
      <c r="E16" s="1">
        <v>6.6613381477508998E-16</v>
      </c>
      <c r="F16" s="1">
        <v>6.6613381477508998E-16</v>
      </c>
      <c r="G16">
        <v>-17.468711735275001</v>
      </c>
      <c r="H16" s="1">
        <v>-3.2584196293693003E-17</v>
      </c>
      <c r="I16" s="1">
        <v>7.7934976805056999E-17</v>
      </c>
      <c r="J16">
        <v>-16.279497745958</v>
      </c>
      <c r="K16" s="1">
        <v>3.0820603919080998E-17</v>
      </c>
      <c r="L16">
        <v>3.7482094812327</v>
      </c>
      <c r="N16" s="2">
        <f t="shared" si="0"/>
        <v>-10.000000000000101</v>
      </c>
      <c r="O16">
        <f t="shared" si="1"/>
        <v>11.921136918641251</v>
      </c>
      <c r="P16">
        <f t="shared" si="2"/>
        <v>644.78770457165194</v>
      </c>
      <c r="Q16">
        <f t="shared" si="3"/>
        <v>-0.47369969095079595</v>
      </c>
      <c r="R16">
        <f t="shared" si="4"/>
        <v>10.608460608253855</v>
      </c>
      <c r="S16">
        <f t="shared" si="5"/>
        <v>-5.4382045710066551</v>
      </c>
    </row>
    <row r="17" spans="3:19">
      <c r="C17">
        <v>12</v>
      </c>
      <c r="D17" s="1">
        <v>2.2204460492503E-16</v>
      </c>
      <c r="E17" s="1">
        <v>2.2204460492503E-16</v>
      </c>
      <c r="F17" s="1">
        <v>2.2204460492503E-16</v>
      </c>
      <c r="G17">
        <v>-6.5139130583962004</v>
      </c>
      <c r="H17" s="1">
        <v>-4.1527557245328998E-17</v>
      </c>
      <c r="I17" s="1">
        <v>-2.3599025950923998E-16</v>
      </c>
      <c r="J17">
        <v>-23.275558539496998</v>
      </c>
      <c r="K17" s="1">
        <v>-4.4923871668119999E-17</v>
      </c>
      <c r="L17">
        <v>-0.21052840210707</v>
      </c>
      <c r="N17" s="2">
        <f t="shared" si="0"/>
        <v>-10.000000000000089</v>
      </c>
      <c r="O17">
        <f t="shared" si="1"/>
        <v>11.921136918641288</v>
      </c>
      <c r="P17">
        <f t="shared" si="2"/>
        <v>-453.05431058622361</v>
      </c>
      <c r="Q17">
        <f t="shared" si="3"/>
        <v>0.25603933697655484</v>
      </c>
      <c r="R17">
        <f t="shared" si="4"/>
        <v>11.532515068694966</v>
      </c>
      <c r="S17">
        <f t="shared" si="5"/>
        <v>3.0190398512301662</v>
      </c>
    </row>
    <row r="18" spans="3:19">
      <c r="C18">
        <v>13</v>
      </c>
      <c r="D18" s="1">
        <v>1.7763568394003002E-15</v>
      </c>
      <c r="E18" s="1">
        <v>1.7763568394003002E-15</v>
      </c>
      <c r="F18" s="1">
        <v>1.7763568394003002E-15</v>
      </c>
      <c r="G18">
        <v>-3.9778602001177998</v>
      </c>
      <c r="H18" s="1">
        <v>1.5186273710817001E-17</v>
      </c>
      <c r="I18" s="1">
        <v>5.9614170604665E-17</v>
      </c>
      <c r="J18">
        <v>-2.2912807412872001</v>
      </c>
      <c r="K18" s="1">
        <v>-2.4373864912922001E-17</v>
      </c>
      <c r="L18">
        <v>-23.730859058595001</v>
      </c>
      <c r="N18" s="2">
        <f t="shared" si="0"/>
        <v>-10</v>
      </c>
      <c r="O18">
        <f t="shared" si="1"/>
        <v>11.921136918641091</v>
      </c>
      <c r="P18">
        <f t="shared" si="2"/>
        <v>-637.42746485591158</v>
      </c>
      <c r="Q18">
        <f t="shared" si="3"/>
        <v>0.4528006102204265</v>
      </c>
      <c r="R18">
        <f t="shared" si="4"/>
        <v>10.719789158653898</v>
      </c>
      <c r="S18">
        <f t="shared" si="5"/>
        <v>5.2153260518393241</v>
      </c>
    </row>
    <row r="19" spans="3:19">
      <c r="C19">
        <v>14</v>
      </c>
      <c r="D19" s="1">
        <v>4.4408920985006E-16</v>
      </c>
      <c r="E19" s="1">
        <v>4.4408920985006E-16</v>
      </c>
      <c r="F19" s="1">
        <v>4.4408920985006E-16</v>
      </c>
      <c r="G19">
        <v>3.6989216570791998</v>
      </c>
      <c r="H19" s="1">
        <v>-2.6184012133605999E-17</v>
      </c>
      <c r="I19" s="1">
        <v>8.9218158896253995E-17</v>
      </c>
      <c r="J19">
        <v>-15.679775183636</v>
      </c>
      <c r="K19" s="1">
        <v>1.1218963430253999E-16</v>
      </c>
      <c r="L19">
        <v>-18.019146473444</v>
      </c>
      <c r="N19" s="2">
        <f t="shared" si="0"/>
        <v>-10.000000000000266</v>
      </c>
      <c r="O19">
        <f t="shared" si="1"/>
        <v>11.921136918641405</v>
      </c>
      <c r="P19">
        <f t="shared" si="2"/>
        <v>623.94408790298803</v>
      </c>
      <c r="Q19">
        <f t="shared" si="3"/>
        <v>-0.42532202203721781</v>
      </c>
      <c r="R19">
        <f t="shared" si="4"/>
        <v>10.8590340652616</v>
      </c>
      <c r="S19">
        <f t="shared" si="5"/>
        <v>-4.9188295968129694</v>
      </c>
    </row>
    <row r="20" spans="3:19">
      <c r="C20">
        <v>15</v>
      </c>
      <c r="D20" s="1">
        <v>2.1189716647996E-12</v>
      </c>
      <c r="E20" s="1">
        <v>2.1189716647996E-12</v>
      </c>
      <c r="F20" s="1">
        <v>2.1189716647996E-12</v>
      </c>
      <c r="G20">
        <v>-9.9816606336610008</v>
      </c>
      <c r="H20" s="1">
        <v>6.0924761872300999E-18</v>
      </c>
      <c r="I20" s="1">
        <v>-5.2201153112737997E-18</v>
      </c>
      <c r="J20">
        <v>-21.930296021892001</v>
      </c>
      <c r="K20" s="1">
        <v>-9.4106042405449005E-17</v>
      </c>
      <c r="L20">
        <v>1.9119566555526</v>
      </c>
      <c r="N20" s="2">
        <f t="shared" si="0"/>
        <v>-10.000000000000133</v>
      </c>
      <c r="O20">
        <f t="shared" si="1"/>
        <v>11.921136918643576</v>
      </c>
      <c r="P20">
        <f t="shared" si="2"/>
        <v>-2.6062654697526186</v>
      </c>
      <c r="Q20">
        <f t="shared" si="3"/>
        <v>1.3322858336315827E-3</v>
      </c>
      <c r="R20">
        <f t="shared" si="4"/>
        <v>11.921126338722301</v>
      </c>
      <c r="S20">
        <f t="shared" si="5"/>
        <v>1.5882357138997938E-2</v>
      </c>
    </row>
    <row r="21" spans="3:19">
      <c r="C21">
        <v>16</v>
      </c>
      <c r="D21" s="1">
        <v>1.1102230246251999E-15</v>
      </c>
      <c r="E21" s="1">
        <v>1.1102230246251999E-15</v>
      </c>
      <c r="F21" s="1">
        <v>1.1102230246251999E-15</v>
      </c>
      <c r="G21">
        <v>-19.974717135934998</v>
      </c>
      <c r="H21" s="1">
        <v>2.1692341081897E-17</v>
      </c>
      <c r="I21" s="1">
        <v>-1.031239266807E-16</v>
      </c>
      <c r="J21">
        <v>3.2027264219683</v>
      </c>
      <c r="K21" s="1">
        <v>2.2518969050839001E-16</v>
      </c>
      <c r="L21">
        <v>-13.228009286033</v>
      </c>
      <c r="N21" s="2">
        <f t="shared" si="0"/>
        <v>-9.9999999999998987</v>
      </c>
      <c r="O21">
        <f t="shared" si="1"/>
        <v>11.921136918640991</v>
      </c>
      <c r="P21">
        <f t="shared" si="2"/>
        <v>425.10771657460788</v>
      </c>
      <c r="Q21">
        <f t="shared" si="3"/>
        <v>-0.23670690711685829</v>
      </c>
      <c r="R21">
        <f t="shared" si="4"/>
        <v>11.588721778951649</v>
      </c>
      <c r="S21">
        <f t="shared" si="5"/>
        <v>-2.7955380453567344</v>
      </c>
    </row>
    <row r="22" spans="3:19">
      <c r="C22">
        <v>17</v>
      </c>
      <c r="D22" s="1">
        <v>7.4740214017766007E-12</v>
      </c>
      <c r="E22" s="1">
        <v>7.4740214017766007E-12</v>
      </c>
      <c r="F22" s="1">
        <v>7.4740214017766007E-12</v>
      </c>
      <c r="G22">
        <v>-23.517623342404999</v>
      </c>
      <c r="H22" s="1">
        <v>-6.7782339398330006E-17</v>
      </c>
      <c r="I22" s="1">
        <v>-2.740272031171E-16</v>
      </c>
      <c r="J22">
        <v>-5.4926100602455996</v>
      </c>
      <c r="K22" s="1">
        <v>2.2406890732182E-16</v>
      </c>
      <c r="L22">
        <v>-0.98976659734982997</v>
      </c>
      <c r="N22" s="2">
        <f t="shared" si="0"/>
        <v>-10.000000000000144</v>
      </c>
      <c r="O22">
        <f t="shared" si="1"/>
        <v>11.921136918649255</v>
      </c>
      <c r="P22">
        <f t="shared" si="2"/>
        <v>-548.98630819778725</v>
      </c>
      <c r="Q22">
        <f t="shared" si="3"/>
        <v>0.33359800798656242</v>
      </c>
      <c r="R22">
        <f t="shared" si="4"/>
        <v>11.263928372527582</v>
      </c>
      <c r="S22">
        <f t="shared" si="5"/>
        <v>3.9035141925898471</v>
      </c>
    </row>
    <row r="23" spans="3:19">
      <c r="C23">
        <v>18</v>
      </c>
      <c r="D23" s="1">
        <v>-2.2204460492503E-16</v>
      </c>
      <c r="E23" s="1">
        <v>-2.2204460492503E-16</v>
      </c>
      <c r="F23" s="1">
        <v>-2.2204460492503E-16</v>
      </c>
      <c r="G23">
        <v>-11.029962460933</v>
      </c>
      <c r="H23" s="1">
        <v>7.3160733495313994E-17</v>
      </c>
      <c r="I23" s="1">
        <v>4.7968311647889001E-18</v>
      </c>
      <c r="J23">
        <v>-21.372738838149999</v>
      </c>
      <c r="K23" s="1">
        <v>-2.4870078285562001E-16</v>
      </c>
      <c r="L23">
        <v>2.4027012990831</v>
      </c>
      <c r="N23" s="2">
        <f t="shared" si="0"/>
        <v>-9.9999999999999662</v>
      </c>
      <c r="O23">
        <f t="shared" si="1"/>
        <v>11.92113691864107</v>
      </c>
      <c r="P23">
        <f t="shared" si="2"/>
        <v>145.27896825881351</v>
      </c>
      <c r="Q23">
        <f t="shared" si="3"/>
        <v>-7.489286013850778E-2</v>
      </c>
      <c r="R23">
        <f t="shared" si="4"/>
        <v>11.887720068616551</v>
      </c>
      <c r="S23">
        <f t="shared" si="5"/>
        <v>-0.89197365611234436</v>
      </c>
    </row>
    <row r="24" spans="3:19">
      <c r="C24">
        <v>19</v>
      </c>
      <c r="D24" s="1">
        <v>-6.6613381477508998E-16</v>
      </c>
      <c r="E24" s="1">
        <v>-6.6613381477508998E-16</v>
      </c>
      <c r="F24" s="1">
        <v>-6.6613381477508998E-16</v>
      </c>
      <c r="G24">
        <v>-3.5938213256734</v>
      </c>
      <c r="H24" s="1">
        <v>-2.1428734931282999E-17</v>
      </c>
      <c r="I24" s="1">
        <v>6.4458282490888994E-17</v>
      </c>
      <c r="J24">
        <v>-2.6515888975366999</v>
      </c>
      <c r="K24" s="1">
        <v>5.9695835163590005E-17</v>
      </c>
      <c r="L24">
        <v>-23.754589776789999</v>
      </c>
      <c r="N24" s="2">
        <f t="shared" si="0"/>
        <v>-10.000000000000034</v>
      </c>
      <c r="O24">
        <f t="shared" si="1"/>
        <v>11.921136918641166</v>
      </c>
      <c r="P24">
        <f t="shared" si="2"/>
        <v>-647.5005391219695</v>
      </c>
      <c r="Q24">
        <f t="shared" si="3"/>
        <v>0.48406907857511267</v>
      </c>
      <c r="R24">
        <f t="shared" si="4"/>
        <v>10.551500439626643</v>
      </c>
      <c r="S24">
        <f t="shared" si="5"/>
        <v>5.5479134731489941</v>
      </c>
    </row>
    <row r="25" spans="3:19">
      <c r="C25">
        <v>20</v>
      </c>
      <c r="D25" s="1">
        <v>7.0299321919265003E-13</v>
      </c>
      <c r="E25" s="1">
        <v>7.0299321919265003E-13</v>
      </c>
      <c r="F25" s="1">
        <v>7.0299321919265003E-13</v>
      </c>
      <c r="G25">
        <v>-1.8780582741417</v>
      </c>
      <c r="H25" s="1">
        <v>-3.5867680335572002E-17</v>
      </c>
      <c r="I25" s="1">
        <v>1.0968754995773E-16</v>
      </c>
      <c r="J25">
        <v>-4.4360525575964003</v>
      </c>
      <c r="K25" s="1">
        <v>-6.6008462829629996E-17</v>
      </c>
      <c r="L25">
        <v>-23.685889168262001</v>
      </c>
      <c r="N25" s="2">
        <f t="shared" si="0"/>
        <v>-10.000000000000034</v>
      </c>
      <c r="O25">
        <f t="shared" si="1"/>
        <v>11.921136918642006</v>
      </c>
      <c r="P25">
        <f t="shared" si="2"/>
        <v>-618.46611014424093</v>
      </c>
      <c r="Q25">
        <f t="shared" si="3"/>
        <v>0.41610368920309121</v>
      </c>
      <c r="R25">
        <f t="shared" si="4"/>
        <v>10.90391544706015</v>
      </c>
      <c r="S25">
        <f t="shared" si="5"/>
        <v>4.8185198304430008</v>
      </c>
    </row>
    <row r="26" spans="3:19">
      <c r="C26">
        <v>21</v>
      </c>
      <c r="D26" s="1">
        <v>8.8673512976810994E-12</v>
      </c>
      <c r="E26" s="1">
        <v>8.8673512976810994E-12</v>
      </c>
      <c r="F26" s="1">
        <v>8.8673512976810994E-12</v>
      </c>
      <c r="G26">
        <v>-8.9673128578375003</v>
      </c>
      <c r="H26" s="1">
        <v>-3.5145787270834002E-18</v>
      </c>
      <c r="I26" s="1">
        <v>2.7394418076740999E-17</v>
      </c>
      <c r="J26">
        <v>-22.403886352625001</v>
      </c>
      <c r="K26" s="1">
        <v>-6.1353577783796998E-17</v>
      </c>
      <c r="L26">
        <v>1.3711992104620001</v>
      </c>
      <c r="N26" s="2">
        <f t="shared" si="0"/>
        <v>-10.000000000000167</v>
      </c>
      <c r="O26">
        <f t="shared" si="1"/>
        <v>11.921136918650756</v>
      </c>
      <c r="P26">
        <f t="shared" si="2"/>
        <v>-145.65748808971932</v>
      </c>
      <c r="Q26">
        <f t="shared" si="3"/>
        <v>7.5091355790772502E-2</v>
      </c>
      <c r="R26">
        <f t="shared" si="4"/>
        <v>11.8875427815435</v>
      </c>
      <c r="S26">
        <f t="shared" si="5"/>
        <v>0.89433329927442151</v>
      </c>
    </row>
    <row r="27" spans="3:19">
      <c r="C27">
        <v>22</v>
      </c>
      <c r="D27" s="1">
        <v>2.0605739337042999E-13</v>
      </c>
      <c r="E27" s="1">
        <v>2.0605739337042999E-13</v>
      </c>
      <c r="F27" s="1">
        <v>2.0605739337042999E-13</v>
      </c>
      <c r="G27">
        <v>-23.178045179701002</v>
      </c>
      <c r="H27" s="1">
        <v>4.8210743563422999E-18</v>
      </c>
      <c r="I27" s="1">
        <v>-6.0468888483632995E-17</v>
      </c>
      <c r="J27">
        <v>3.3997098365678997E-2</v>
      </c>
      <c r="K27" s="1">
        <v>2.0699905054487001E-16</v>
      </c>
      <c r="L27">
        <v>-6.8559519186650002</v>
      </c>
      <c r="N27" s="2">
        <f t="shared" si="0"/>
        <v>-10.000000000000108</v>
      </c>
      <c r="O27">
        <f t="shared" si="1"/>
        <v>11.921136918641569</v>
      </c>
      <c r="P27">
        <f t="shared" si="2"/>
        <v>-415.7326582687096</v>
      </c>
      <c r="Q27">
        <f t="shared" si="3"/>
        <v>0.23043718485545861</v>
      </c>
      <c r="R27">
        <f t="shared" si="4"/>
        <v>11.606021139033341</v>
      </c>
      <c r="S27">
        <f t="shared" si="5"/>
        <v>2.722825509155927</v>
      </c>
    </row>
    <row r="28" spans="3:19">
      <c r="C28">
        <v>23</v>
      </c>
      <c r="D28" s="1">
        <v>1.1102230246251999E-15</v>
      </c>
      <c r="E28" s="1">
        <v>1.1102230246251999E-15</v>
      </c>
      <c r="F28" s="1">
        <v>1.1102230246251999E-15</v>
      </c>
      <c r="G28">
        <v>-22.08279109039</v>
      </c>
      <c r="H28" s="1">
        <v>5.6925246880394996E-17</v>
      </c>
      <c r="I28" s="1">
        <v>-1.8696867763138E-16</v>
      </c>
      <c r="J28">
        <v>1.7526235245780999</v>
      </c>
      <c r="K28" s="1">
        <v>1.3779016623823999E-16</v>
      </c>
      <c r="L28">
        <v>-9.6698324341884998</v>
      </c>
      <c r="N28" s="2">
        <f t="shared" si="0"/>
        <v>-10.000000000000133</v>
      </c>
      <c r="O28">
        <f t="shared" si="1"/>
        <v>11.921136918641366</v>
      </c>
      <c r="P28">
        <f t="shared" si="2"/>
        <v>-46.885278386217152</v>
      </c>
      <c r="Q28">
        <f t="shared" si="3"/>
        <v>2.3987722381647328E-2</v>
      </c>
      <c r="R28">
        <f t="shared" si="4"/>
        <v>11.917707307484049</v>
      </c>
      <c r="S28">
        <f t="shared" si="5"/>
        <v>0.28593349949854513</v>
      </c>
    </row>
    <row r="29" spans="3:19">
      <c r="C29">
        <v>24</v>
      </c>
      <c r="D29" s="1">
        <v>1.5543122344752E-15</v>
      </c>
      <c r="E29" s="1">
        <v>1.5543122344752E-15</v>
      </c>
      <c r="F29" s="1">
        <v>1.5543122344752E-15</v>
      </c>
      <c r="G29">
        <v>-12.713084252732999</v>
      </c>
      <c r="H29" s="1">
        <v>-3.5886856967415001E-17</v>
      </c>
      <c r="I29" s="1">
        <v>4.5633450468393998E-17</v>
      </c>
      <c r="J29">
        <v>-20.330753788907</v>
      </c>
      <c r="K29" s="1">
        <v>-3.4003161003924999E-17</v>
      </c>
      <c r="L29">
        <v>3.0438380416399999</v>
      </c>
      <c r="N29" s="2">
        <f t="shared" si="0"/>
        <v>-10</v>
      </c>
      <c r="O29">
        <f t="shared" si="1"/>
        <v>11.921136918641169</v>
      </c>
      <c r="P29">
        <f t="shared" si="2"/>
        <v>365.59537214254141</v>
      </c>
      <c r="Q29">
        <f t="shared" si="3"/>
        <v>-0.19839420119105391</v>
      </c>
      <c r="R29">
        <f t="shared" si="4"/>
        <v>11.6872959152735</v>
      </c>
      <c r="S29">
        <f t="shared" si="5"/>
        <v>-2.3495998854742979</v>
      </c>
    </row>
    <row r="30" spans="3:19">
      <c r="C30">
        <v>25</v>
      </c>
      <c r="D30" s="1">
        <v>-2.2204460492503E-16</v>
      </c>
      <c r="E30" s="1">
        <v>-2.2204460492503E-16</v>
      </c>
      <c r="F30" s="1">
        <v>-2.2204460492503E-16</v>
      </c>
      <c r="G30">
        <v>-0.18175799699598999</v>
      </c>
      <c r="H30" s="1">
        <v>1.9041381817274998E-18</v>
      </c>
      <c r="I30" s="1">
        <v>1.3676835580146E-16</v>
      </c>
      <c r="J30">
        <v>-6.5535780262773997</v>
      </c>
      <c r="K30" s="1">
        <v>-2.190610919427E-17</v>
      </c>
      <c r="L30">
        <v>-23.264663976727</v>
      </c>
      <c r="N30" s="2">
        <f t="shared" si="0"/>
        <v>-10.00000000000013</v>
      </c>
      <c r="O30">
        <f t="shared" si="1"/>
        <v>11.921136918641382</v>
      </c>
      <c r="P30">
        <f t="shared" si="2"/>
        <v>-448.84711280262383</v>
      </c>
      <c r="Q30">
        <f t="shared" si="3"/>
        <v>0.25306188252564815</v>
      </c>
      <c r="R30">
        <f t="shared" si="4"/>
        <v>11.541452989865505</v>
      </c>
      <c r="S30">
        <f t="shared" si="5"/>
        <v>2.9846889814047892</v>
      </c>
    </row>
    <row r="31" spans="3:19">
      <c r="C31">
        <v>26</v>
      </c>
      <c r="D31" s="1">
        <v>1.3322676295502001E-15</v>
      </c>
      <c r="E31" s="1">
        <v>1.3322676295502001E-15</v>
      </c>
      <c r="F31" s="1">
        <v>1.3322676295502001E-15</v>
      </c>
      <c r="G31">
        <v>-3.6654522749681</v>
      </c>
      <c r="H31" s="1">
        <v>-3.4509398693222998E-18</v>
      </c>
      <c r="I31" s="1">
        <v>2.1326469020352001E-17</v>
      </c>
      <c r="J31">
        <v>-2.5833882682524001</v>
      </c>
      <c r="K31" s="1">
        <v>4.4629476662898E-17</v>
      </c>
      <c r="L31">
        <v>-23.751159456780002</v>
      </c>
      <c r="N31" s="2">
        <f t="shared" si="0"/>
        <v>-10.000000000000167</v>
      </c>
      <c r="O31">
        <f t="shared" si="1"/>
        <v>11.921136918641466</v>
      </c>
      <c r="P31">
        <f t="shared" si="2"/>
        <v>-646.04158567681463</v>
      </c>
      <c r="Q31">
        <f t="shared" si="3"/>
        <v>0.47819891906616313</v>
      </c>
      <c r="R31">
        <f t="shared" si="4"/>
        <v>10.583885594263805</v>
      </c>
      <c r="S31">
        <f t="shared" si="5"/>
        <v>5.4858792513626877</v>
      </c>
    </row>
    <row r="32" spans="3:19">
      <c r="C32">
        <v>27</v>
      </c>
      <c r="D32" s="1">
        <v>1.6875389974302001E-14</v>
      </c>
      <c r="E32" s="1">
        <v>1.6875389974302001E-14</v>
      </c>
      <c r="F32" s="1">
        <v>1.6875389974302001E-14</v>
      </c>
      <c r="G32">
        <v>-6.5659122654041999</v>
      </c>
      <c r="H32" s="1">
        <v>-5.9138557409932001E-18</v>
      </c>
      <c r="I32" s="1">
        <v>1.3201565127051E-17</v>
      </c>
      <c r="J32">
        <v>-23.261253953151002</v>
      </c>
      <c r="K32" s="1">
        <v>-8.4901514329795997E-17</v>
      </c>
      <c r="L32">
        <v>-0.17283378144472999</v>
      </c>
      <c r="N32" s="2">
        <f t="shared" si="0"/>
        <v>-9.9999999999999769</v>
      </c>
      <c r="O32">
        <f t="shared" si="1"/>
        <v>11.921136918641155</v>
      </c>
      <c r="P32">
        <f t="shared" si="2"/>
        <v>-447.53219155177862</v>
      </c>
      <c r="Q32">
        <f t="shared" si="3"/>
        <v>0.25213648015596912</v>
      </c>
      <c r="R32">
        <f t="shared" si="4"/>
        <v>11.544210085853136</v>
      </c>
      <c r="S32">
        <f t="shared" si="5"/>
        <v>2.9740072169844964</v>
      </c>
    </row>
    <row r="33" spans="3:19">
      <c r="C33">
        <v>28</v>
      </c>
      <c r="D33" s="1">
        <v>2.399191956215E-12</v>
      </c>
      <c r="E33" s="1">
        <v>2.399191956215E-12</v>
      </c>
      <c r="F33" s="1">
        <v>2.399191956215E-12</v>
      </c>
      <c r="G33">
        <v>-19.059055834605999</v>
      </c>
      <c r="H33" s="1">
        <v>1.1044480683546E-17</v>
      </c>
      <c r="I33" s="1">
        <v>-6.3747710968137995E-17</v>
      </c>
      <c r="J33">
        <v>-14.446196898676</v>
      </c>
      <c r="K33" s="1">
        <v>3.5104421366704001E-17</v>
      </c>
      <c r="L33">
        <v>3.5052527332813002</v>
      </c>
      <c r="N33" s="2">
        <f t="shared" si="0"/>
        <v>-10.000000000000233</v>
      </c>
      <c r="O33">
        <f t="shared" si="1"/>
        <v>11.921136918643858</v>
      </c>
      <c r="P33">
        <f t="shared" si="2"/>
        <v>543.96924182452153</v>
      </c>
      <c r="Q33">
        <f t="shared" si="3"/>
        <v>-0.32889700237787106</v>
      </c>
      <c r="R33">
        <f t="shared" si="4"/>
        <v>11.282154283943651</v>
      </c>
      <c r="S33">
        <f t="shared" si="5"/>
        <v>-3.850519464480799</v>
      </c>
    </row>
    <row r="34" spans="3:19">
      <c r="C34">
        <v>29</v>
      </c>
      <c r="D34" s="1">
        <v>1.5565326805245E-13</v>
      </c>
      <c r="E34" s="1">
        <v>1.5565326805245E-13</v>
      </c>
      <c r="F34" s="1">
        <v>1.5565326805245E-13</v>
      </c>
      <c r="G34">
        <v>-20.653248292332002</v>
      </c>
      <c r="H34" s="1">
        <v>-2.6877863891535E-17</v>
      </c>
      <c r="I34" s="1">
        <v>-1.4744913298707001E-16</v>
      </c>
      <c r="J34">
        <v>2.8761096285973</v>
      </c>
      <c r="K34" s="1">
        <v>5.3118649486877003E-17</v>
      </c>
      <c r="L34">
        <v>-12.222861336266</v>
      </c>
      <c r="N34" s="2">
        <f t="shared" si="0"/>
        <v>-10.000000000000234</v>
      </c>
      <c r="O34">
        <f t="shared" si="1"/>
        <v>11.921136918641549</v>
      </c>
      <c r="P34">
        <f t="shared" si="2"/>
        <v>304.91520860877097</v>
      </c>
      <c r="Q34">
        <f t="shared" si="3"/>
        <v>-0.16219263312574447</v>
      </c>
      <c r="R34">
        <f t="shared" si="4"/>
        <v>11.76467896046465</v>
      </c>
      <c r="S34">
        <f t="shared" si="5"/>
        <v>-1.9250543862963765</v>
      </c>
    </row>
    <row r="35" spans="3:19">
      <c r="C35">
        <v>30</v>
      </c>
      <c r="D35" s="1">
        <v>1.0291767438274999E-12</v>
      </c>
      <c r="E35" s="1">
        <v>1.0291767438274999E-12</v>
      </c>
      <c r="F35" s="1">
        <v>1.0291767438274999E-12</v>
      </c>
      <c r="G35">
        <v>-15.139400601343</v>
      </c>
      <c r="H35" s="1">
        <v>1.5743658594719E-17</v>
      </c>
      <c r="I35" s="1">
        <v>-1.0480892269251E-17</v>
      </c>
      <c r="J35">
        <v>-18.489387660241</v>
      </c>
      <c r="K35" s="1">
        <v>-6.0861882344835002E-17</v>
      </c>
      <c r="L35">
        <v>3.6287882615840998</v>
      </c>
      <c r="N35" s="2">
        <f t="shared" si="0"/>
        <v>-9.9999999999999662</v>
      </c>
      <c r="O35">
        <f t="shared" si="1"/>
        <v>11.921136918642231</v>
      </c>
      <c r="P35">
        <f t="shared" si="2"/>
        <v>594.6289933598124</v>
      </c>
      <c r="Q35">
        <f t="shared" si="3"/>
        <v>-0.38262611754679282</v>
      </c>
      <c r="R35">
        <f t="shared" si="4"/>
        <v>11.059087960912553</v>
      </c>
      <c r="S35">
        <f t="shared" si="5"/>
        <v>-4.4508514809880859</v>
      </c>
    </row>
    <row r="36" spans="3:19">
      <c r="C36">
        <v>31</v>
      </c>
      <c r="D36" s="1">
        <v>1.5543122344752E-15</v>
      </c>
      <c r="E36" s="1">
        <v>1.5543122344752E-15</v>
      </c>
      <c r="F36" s="1">
        <v>1.5543122344752E-15</v>
      </c>
      <c r="G36">
        <v>-0.56229107696376002</v>
      </c>
      <c r="H36" s="1">
        <v>8.0992991294041995E-17</v>
      </c>
      <c r="I36" s="1">
        <v>2.0278732681884001E-17</v>
      </c>
      <c r="J36">
        <v>-23.397030718429999</v>
      </c>
      <c r="K36" s="1">
        <v>1.2057820706536001E-16</v>
      </c>
      <c r="L36">
        <v>-6.0406782046067002</v>
      </c>
      <c r="N36" s="2">
        <f t="shared" si="0"/>
        <v>-10.000000000000153</v>
      </c>
      <c r="O36">
        <f t="shared" si="1"/>
        <v>11.921136918641428</v>
      </c>
      <c r="P36">
        <f t="shared" si="2"/>
        <v>-500.60586401666905</v>
      </c>
      <c r="Q36">
        <f t="shared" si="3"/>
        <v>0.29175104973143157</v>
      </c>
      <c r="R36">
        <f t="shared" si="4"/>
        <v>11.41736982073312</v>
      </c>
      <c r="S36">
        <f t="shared" si="5"/>
        <v>3.4288732565681426</v>
      </c>
    </row>
    <row r="37" spans="3:19">
      <c r="C37">
        <v>32</v>
      </c>
      <c r="D37" s="1">
        <v>4.2188474935756004E-15</v>
      </c>
      <c r="E37" s="1">
        <v>4.2188474935756004E-15</v>
      </c>
      <c r="F37" s="1">
        <v>4.2188474935756004E-15</v>
      </c>
      <c r="G37">
        <v>-3.4838872028625998</v>
      </c>
      <c r="H37" s="1">
        <v>-5.6081977575101999E-18</v>
      </c>
      <c r="I37" s="1">
        <v>7.1764722168635002E-17</v>
      </c>
      <c r="J37">
        <v>-2.757165439025</v>
      </c>
      <c r="K37" s="1">
        <v>1.0831753293724001E-17</v>
      </c>
      <c r="L37">
        <v>-23.758947358112</v>
      </c>
      <c r="N37" s="2">
        <f t="shared" si="0"/>
        <v>-9.9999999999998668</v>
      </c>
      <c r="O37">
        <f t="shared" si="1"/>
        <v>11.921136918640958</v>
      </c>
      <c r="P37">
        <f t="shared" si="2"/>
        <v>-649.35526754400166</v>
      </c>
      <c r="Q37">
        <f t="shared" si="3"/>
        <v>0.49311366569767295</v>
      </c>
      <c r="R37">
        <f t="shared" si="4"/>
        <v>10.500890959543492</v>
      </c>
      <c r="S37">
        <f t="shared" si="5"/>
        <v>5.6431192162457613</v>
      </c>
    </row>
    <row r="38" spans="3:19">
      <c r="C38">
        <v>33</v>
      </c>
      <c r="D38" s="1">
        <v>1.6431300764452001E-14</v>
      </c>
      <c r="E38" s="1">
        <v>1.6431300764452001E-14</v>
      </c>
      <c r="F38" s="1">
        <v>1.6431300764452001E-14</v>
      </c>
      <c r="G38">
        <v>0.39326195604692998</v>
      </c>
      <c r="H38" s="1">
        <v>-2.1718132877987E-17</v>
      </c>
      <c r="I38" s="1">
        <v>9.7291714579284996E-17</v>
      </c>
      <c r="J38">
        <v>-23.013189355451001</v>
      </c>
      <c r="K38" s="1">
        <v>-2.7025735180657998E-16</v>
      </c>
      <c r="L38">
        <v>-7.3800726005961002</v>
      </c>
      <c r="N38" s="2">
        <f t="shared" si="0"/>
        <v>-10.000000000000057</v>
      </c>
      <c r="O38">
        <f t="shared" si="1"/>
        <v>11.921136918641253</v>
      </c>
      <c r="P38">
        <f t="shared" si="2"/>
        <v>-354.34383374640339</v>
      </c>
      <c r="Q38">
        <f t="shared" si="3"/>
        <v>0.19149603251521441</v>
      </c>
      <c r="R38">
        <f t="shared" si="4"/>
        <v>11.703225655748964</v>
      </c>
      <c r="S38">
        <f t="shared" si="5"/>
        <v>2.2689236839547267</v>
      </c>
    </row>
    <row r="39" spans="3:19">
      <c r="C39">
        <v>34</v>
      </c>
      <c r="D39" s="1">
        <v>2.4291679778798001E-13</v>
      </c>
      <c r="E39" s="1">
        <v>2.4291679778798001E-13</v>
      </c>
      <c r="F39" s="1">
        <v>2.4291679778798001E-13</v>
      </c>
      <c r="G39">
        <v>-11.912853302166001</v>
      </c>
      <c r="H39" s="1">
        <v>5.3888677574499999E-18</v>
      </c>
      <c r="I39" s="1">
        <v>-2.2006158419689999E-17</v>
      </c>
      <c r="J39">
        <v>-20.849048757230001</v>
      </c>
      <c r="K39" s="1">
        <v>-1.7781315501979E-17</v>
      </c>
      <c r="L39">
        <v>2.7619020593962</v>
      </c>
      <c r="N39" s="2">
        <f t="shared" si="0"/>
        <v>-9.9999999999999343</v>
      </c>
      <c r="O39">
        <f t="shared" si="1"/>
        <v>11.921136918641238</v>
      </c>
      <c r="P39">
        <f t="shared" si="2"/>
        <v>264.84314308192694</v>
      </c>
      <c r="Q39">
        <f t="shared" si="3"/>
        <v>-0.1394127040048391</v>
      </c>
      <c r="R39">
        <f t="shared" si="4"/>
        <v>11.805475408313102</v>
      </c>
      <c r="S39">
        <f t="shared" si="5"/>
        <v>-1.6565795533887639</v>
      </c>
    </row>
    <row r="40" spans="3:19">
      <c r="C40">
        <v>35</v>
      </c>
      <c r="D40" s="1">
        <v>3.8635761256955E-14</v>
      </c>
      <c r="E40" s="1">
        <v>3.8635761256955E-14</v>
      </c>
      <c r="F40" s="1">
        <v>3.8635761256955E-14</v>
      </c>
      <c r="G40">
        <v>-19.580391028160001</v>
      </c>
      <c r="H40" s="1">
        <v>4.0214402371472002E-17</v>
      </c>
      <c r="I40" s="1">
        <v>-5.3537234380334002E-17</v>
      </c>
      <c r="J40">
        <v>3.3503115321988002</v>
      </c>
      <c r="K40" s="1">
        <v>1.1008955878403E-16</v>
      </c>
      <c r="L40">
        <v>-13.769920504039</v>
      </c>
      <c r="N40" s="2">
        <f t="shared" si="0"/>
        <v>-10.000000000000066</v>
      </c>
      <c r="O40">
        <f t="shared" si="1"/>
        <v>11.921136918641245</v>
      </c>
      <c r="P40">
        <f t="shared" si="2"/>
        <v>482.17737456564322</v>
      </c>
      <c r="Q40">
        <f t="shared" si="3"/>
        <v>-0.27741503437320281</v>
      </c>
      <c r="R40">
        <f t="shared" si="4"/>
        <v>11.4653512801794</v>
      </c>
      <c r="S40">
        <f t="shared" si="5"/>
        <v>-3.2648469267455531</v>
      </c>
    </row>
    <row r="41" spans="3:19">
      <c r="C41">
        <v>36</v>
      </c>
      <c r="D41" s="1">
        <v>1.7763568394003002E-15</v>
      </c>
      <c r="E41" s="1">
        <v>1.7763568394003002E-15</v>
      </c>
      <c r="F41" s="1">
        <v>1.7763568394003002E-15</v>
      </c>
      <c r="G41">
        <v>-20.513088361449</v>
      </c>
      <c r="H41" s="1">
        <v>7.7465839074754999E-18</v>
      </c>
      <c r="I41" s="1">
        <v>-1.2038904456003999E-16</v>
      </c>
      <c r="J41">
        <v>-12.438891821301</v>
      </c>
      <c r="K41" s="1">
        <v>3.0614167095209001E-17</v>
      </c>
      <c r="L41">
        <v>2.9519801827497001</v>
      </c>
      <c r="N41" s="2">
        <f t="shared" si="0"/>
        <v>-10.000000000000099</v>
      </c>
      <c r="O41">
        <f t="shared" si="1"/>
        <v>11.921136918641281</v>
      </c>
      <c r="P41">
        <f t="shared" si="2"/>
        <v>332.09246606699611</v>
      </c>
      <c r="Q41">
        <f t="shared" si="3"/>
        <v>-0.17811655847120489</v>
      </c>
      <c r="R41">
        <f t="shared" si="4"/>
        <v>11.732534272099349</v>
      </c>
      <c r="S41">
        <f t="shared" si="5"/>
        <v>-2.1121422743286784</v>
      </c>
    </row>
    <row r="42" spans="3:19">
      <c r="C42">
        <v>37</v>
      </c>
      <c r="D42" s="1">
        <v>4.9293902293357001E-14</v>
      </c>
      <c r="E42" s="1">
        <v>4.9293902293357001E-14</v>
      </c>
      <c r="F42" s="1">
        <v>4.9293902293357001E-14</v>
      </c>
      <c r="G42">
        <v>-9.1915049881505002</v>
      </c>
      <c r="H42" s="1">
        <v>1.8331626844168E-18</v>
      </c>
      <c r="I42" s="1">
        <v>8.1128277630661005E-17</v>
      </c>
      <c r="J42">
        <v>-22.304804522084002</v>
      </c>
      <c r="K42" s="1">
        <v>-3.1573500314698998E-16</v>
      </c>
      <c r="L42">
        <v>1.4963095102343</v>
      </c>
      <c r="N42" s="2">
        <f t="shared" si="0"/>
        <v>-10.000000000000068</v>
      </c>
      <c r="O42">
        <f t="shared" si="1"/>
        <v>11.921136918641361</v>
      </c>
      <c r="P42">
        <f t="shared" si="2"/>
        <v>-114.36957602669324</v>
      </c>
      <c r="Q42">
        <f t="shared" si="3"/>
        <v>5.8767919226866298E-2</v>
      </c>
      <c r="R42">
        <f t="shared" si="4"/>
        <v>11.900557016159151</v>
      </c>
      <c r="S42">
        <f t="shared" si="5"/>
        <v>0.70017721909472608</v>
      </c>
    </row>
    <row r="43" spans="3:19">
      <c r="C43">
        <v>38</v>
      </c>
      <c r="D43" s="1">
        <v>-4.4408920985006E-16</v>
      </c>
      <c r="E43" s="1">
        <v>-4.4408920985006E-16</v>
      </c>
      <c r="F43" s="1">
        <v>-4.4408920985006E-16</v>
      </c>
      <c r="G43">
        <v>-4.0192652040125996</v>
      </c>
      <c r="H43" s="1">
        <v>-2.3545482752613999E-17</v>
      </c>
      <c r="I43" s="1">
        <v>-6.6883752032957997E-18</v>
      </c>
      <c r="J43">
        <v>-2.2532069769122001</v>
      </c>
      <c r="K43" s="1">
        <v>1.3761410340709001E-16</v>
      </c>
      <c r="L43">
        <v>-23.727527819075</v>
      </c>
      <c r="N43" s="2">
        <f t="shared" si="0"/>
        <v>-9.9999999999999343</v>
      </c>
      <c r="O43">
        <f t="shared" si="1"/>
        <v>11.921136918641071</v>
      </c>
      <c r="P43">
        <f t="shared" si="2"/>
        <v>-636.01715544087131</v>
      </c>
      <c r="Q43">
        <f t="shared" si="3"/>
        <v>0.44945831296582256</v>
      </c>
      <c r="R43">
        <f t="shared" si="4"/>
        <v>10.737160421081395</v>
      </c>
      <c r="S43">
        <f t="shared" si="5"/>
        <v>5.1794682666225835</v>
      </c>
    </row>
    <row r="44" spans="3:19">
      <c r="C44">
        <v>39</v>
      </c>
      <c r="D44" s="1">
        <v>-6.6613381477508998E-16</v>
      </c>
      <c r="E44" s="1">
        <v>-6.6613381477508998E-16</v>
      </c>
      <c r="F44" s="1">
        <v>-6.6613381477508998E-16</v>
      </c>
      <c r="G44">
        <v>0.86764584192479999</v>
      </c>
      <c r="H44" s="1">
        <v>-1.9522055701075001E-17</v>
      </c>
      <c r="I44" s="1">
        <v>1.4220059852358E-16</v>
      </c>
      <c r="J44">
        <v>-8.1171152717625006</v>
      </c>
      <c r="K44" s="1">
        <v>-3.1260369543552997E-17</v>
      </c>
      <c r="L44">
        <v>-22.750530570161999</v>
      </c>
      <c r="N44" s="2">
        <f t="shared" si="0"/>
        <v>-9.9999999999999005</v>
      </c>
      <c r="O44">
        <f t="shared" si="1"/>
        <v>11.921136918641004</v>
      </c>
      <c r="P44">
        <f t="shared" si="2"/>
        <v>-260.90804274745324</v>
      </c>
      <c r="Q44">
        <f t="shared" si="3"/>
        <v>0.13721460826092383</v>
      </c>
      <c r="R44">
        <f t="shared" si="4"/>
        <v>11.809088206043398</v>
      </c>
      <c r="S44">
        <f t="shared" si="5"/>
        <v>1.6306260070513474</v>
      </c>
    </row>
    <row r="45" spans="3:19">
      <c r="C45">
        <v>40</v>
      </c>
      <c r="D45" s="1">
        <v>4.7690740245797998E-12</v>
      </c>
      <c r="E45" s="1">
        <v>4.7690740245797998E-12</v>
      </c>
      <c r="F45" s="1">
        <v>4.7690740245797998E-12</v>
      </c>
      <c r="G45">
        <v>-9.5596407098382006</v>
      </c>
      <c r="H45" s="1">
        <v>3.9915847547253998E-18</v>
      </c>
      <c r="I45" s="1">
        <v>-5.9794178029484003E-19</v>
      </c>
      <c r="J45">
        <v>-22.135215029198999</v>
      </c>
      <c r="K45" s="1">
        <v>-6.7907227721981006E-17</v>
      </c>
      <c r="L45">
        <v>1.6948557390372001</v>
      </c>
      <c r="N45" s="2">
        <f t="shared" si="0"/>
        <v>-10</v>
      </c>
      <c r="O45">
        <f t="shared" si="1"/>
        <v>11.921136918646233</v>
      </c>
      <c r="P45">
        <f t="shared" si="2"/>
        <v>-62.495609528759047</v>
      </c>
      <c r="Q45">
        <f t="shared" si="3"/>
        <v>3.1995891967031266E-2</v>
      </c>
      <c r="R45">
        <f t="shared" si="4"/>
        <v>11.9150353841181</v>
      </c>
      <c r="S45">
        <f t="shared" si="5"/>
        <v>0.38136233207260117</v>
      </c>
    </row>
    <row r="46" spans="3:19">
      <c r="C46">
        <v>41</v>
      </c>
      <c r="D46" s="1">
        <v>-6.6613381477508998E-16</v>
      </c>
      <c r="E46" s="1">
        <v>-6.6613381477508998E-16</v>
      </c>
      <c r="F46" s="1">
        <v>-6.6613381477508998E-16</v>
      </c>
      <c r="G46">
        <v>-21.16608646169</v>
      </c>
      <c r="H46" s="1">
        <v>9.1796000050005E-18</v>
      </c>
      <c r="I46" s="1">
        <v>-5.1817159036082E-17</v>
      </c>
      <c r="J46">
        <v>2.5545846874048999</v>
      </c>
      <c r="K46" s="1">
        <v>1.3040282400226999E-16</v>
      </c>
      <c r="L46">
        <v>-11.388498225715001</v>
      </c>
      <c r="N46" s="2">
        <f t="shared" si="0"/>
        <v>-10.000000000000034</v>
      </c>
      <c r="O46">
        <f t="shared" si="1"/>
        <v>11.921136918641025</v>
      </c>
      <c r="P46">
        <f t="shared" si="2"/>
        <v>194.64742647680126</v>
      </c>
      <c r="Q46">
        <f t="shared" si="3"/>
        <v>-0.10104097041065689</v>
      </c>
      <c r="R46">
        <f t="shared" si="4"/>
        <v>11.860335574547452</v>
      </c>
      <c r="S46">
        <f t="shared" si="5"/>
        <v>-1.2024747365787807</v>
      </c>
    </row>
    <row r="47" spans="3:19">
      <c r="C47">
        <v>42</v>
      </c>
      <c r="D47" s="1">
        <v>-2.2204460492503E-16</v>
      </c>
      <c r="E47" s="1">
        <v>-2.2204460492503E-16</v>
      </c>
      <c r="F47" s="1">
        <v>-2.2204460492503E-16</v>
      </c>
      <c r="G47">
        <v>-23.386077822339999</v>
      </c>
      <c r="H47" s="1">
        <v>1.0970047369637001E-17</v>
      </c>
      <c r="I47" s="1">
        <v>-1.5552355616856001E-16</v>
      </c>
      <c r="J47">
        <v>-0.52789724759041001</v>
      </c>
      <c r="K47" s="1">
        <v>9.2463029541222003E-17</v>
      </c>
      <c r="L47">
        <v>-6.0860249300697999</v>
      </c>
      <c r="N47" s="2">
        <f t="shared" si="0"/>
        <v>-10.000000000000069</v>
      </c>
      <c r="O47">
        <f t="shared" si="1"/>
        <v>11.92113691864126</v>
      </c>
      <c r="P47">
        <f t="shared" si="2"/>
        <v>-496.26974715466287</v>
      </c>
      <c r="Q47">
        <f t="shared" si="3"/>
        <v>0.28831319744576811</v>
      </c>
      <c r="R47">
        <f t="shared" si="4"/>
        <v>11.429090287374796</v>
      </c>
      <c r="S47">
        <f t="shared" si="5"/>
        <v>3.3896018403385875</v>
      </c>
    </row>
    <row r="48" spans="3:19">
      <c r="C48">
        <v>43</v>
      </c>
      <c r="D48" s="1">
        <v>2.6645352591004002E-15</v>
      </c>
      <c r="E48" s="1">
        <v>2.6645352591004002E-15</v>
      </c>
      <c r="F48" s="1">
        <v>2.6645352591004002E-15</v>
      </c>
      <c r="G48">
        <v>-11.909853933160001</v>
      </c>
      <c r="H48" s="1">
        <v>-1.0547236390882E-17</v>
      </c>
      <c r="I48" s="1">
        <v>6.5109626360251994E-17</v>
      </c>
      <c r="J48">
        <v>-20.850912643480999</v>
      </c>
      <c r="K48" s="1">
        <v>1.0814333673108E-16</v>
      </c>
      <c r="L48">
        <v>2.7607665766409002</v>
      </c>
      <c r="N48" s="2">
        <f t="shared" si="0"/>
        <v>-10.000000000000034</v>
      </c>
      <c r="O48">
        <f t="shared" si="1"/>
        <v>11.921136918641151</v>
      </c>
      <c r="P48">
        <f t="shared" si="2"/>
        <v>264.44976478341238</v>
      </c>
      <c r="Q48">
        <f t="shared" si="3"/>
        <v>-0.13919267985607034</v>
      </c>
      <c r="R48">
        <f t="shared" si="4"/>
        <v>11.805839610060952</v>
      </c>
      <c r="S48">
        <f t="shared" si="5"/>
        <v>-1.6539820236341587</v>
      </c>
    </row>
    <row r="49" spans="3:19">
      <c r="C49">
        <v>44</v>
      </c>
      <c r="D49" s="1">
        <v>1.2412293415309E-13</v>
      </c>
      <c r="E49" s="1">
        <v>1.2412293415309E-13</v>
      </c>
      <c r="F49" s="1">
        <v>1.2412293415309E-13</v>
      </c>
      <c r="G49">
        <v>-2.5970599834065</v>
      </c>
      <c r="H49" s="1">
        <v>3.2937040308152E-18</v>
      </c>
      <c r="I49" s="1">
        <v>-4.6073449270538001E-17</v>
      </c>
      <c r="J49">
        <v>-3.6510538593986999</v>
      </c>
      <c r="K49" s="1">
        <v>-1.2540786558831E-16</v>
      </c>
      <c r="L49">
        <v>-23.751886157194999</v>
      </c>
      <c r="N49" s="2">
        <f t="shared" si="0"/>
        <v>-10.000000000000066</v>
      </c>
      <c r="O49">
        <f t="shared" si="1"/>
        <v>11.921136918641379</v>
      </c>
      <c r="P49">
        <f t="shared" si="2"/>
        <v>-646.35057842681215</v>
      </c>
      <c r="Q49">
        <f t="shared" si="3"/>
        <v>0.47937742823064983</v>
      </c>
      <c r="R49">
        <f t="shared" si="4"/>
        <v>10.577413086894248</v>
      </c>
      <c r="S49">
        <f t="shared" si="5"/>
        <v>5.4983486450199512</v>
      </c>
    </row>
    <row r="50" spans="3:19">
      <c r="C50">
        <v>45</v>
      </c>
      <c r="D50" s="1">
        <v>-4.4408920985006E-16</v>
      </c>
      <c r="E50" s="1">
        <v>-4.4408920985006E-16</v>
      </c>
      <c r="F50" s="1">
        <v>-4.4408920985006E-16</v>
      </c>
      <c r="G50">
        <v>-3.1141061118371001</v>
      </c>
      <c r="H50" s="1">
        <v>-3.4636119918026002E-18</v>
      </c>
      <c r="I50" s="1">
        <v>5.6887540941682994E-17</v>
      </c>
      <c r="J50">
        <v>-3.1205511730548001</v>
      </c>
      <c r="K50" s="1">
        <v>1.9003205720089E-17</v>
      </c>
      <c r="L50">
        <v>-23.765342715108002</v>
      </c>
      <c r="N50" s="2">
        <f t="shared" si="0"/>
        <v>-9.9999999999999662</v>
      </c>
      <c r="O50">
        <f t="shared" si="1"/>
        <v>11.921136918641061</v>
      </c>
      <c r="P50">
        <f t="shared" si="2"/>
        <v>-652.08017831147333</v>
      </c>
      <c r="Q50">
        <f t="shared" si="3"/>
        <v>0.52332845485035018</v>
      </c>
      <c r="R50">
        <f t="shared" si="4"/>
        <v>10.325618301635524</v>
      </c>
      <c r="S50">
        <f t="shared" si="5"/>
        <v>5.9577774481694421</v>
      </c>
    </row>
    <row r="51" spans="3:19">
      <c r="C51">
        <v>46</v>
      </c>
      <c r="D51" s="1">
        <v>2.2997159732085E-12</v>
      </c>
      <c r="E51" s="1">
        <v>2.2997159732085E-12</v>
      </c>
      <c r="F51" s="1">
        <v>2.2997159732085E-12</v>
      </c>
      <c r="G51">
        <v>-8.1053476991235005</v>
      </c>
      <c r="H51" s="1">
        <v>5.4129351922483999E-18</v>
      </c>
      <c r="I51" s="1">
        <v>1.5594891888668E-17</v>
      </c>
      <c r="J51">
        <v>-22.755002675781</v>
      </c>
      <c r="K51" s="1">
        <v>-6.7770107330765E-17</v>
      </c>
      <c r="L51">
        <v>0.86035037490467003</v>
      </c>
      <c r="N51" s="2">
        <f t="shared" si="0"/>
        <v>-9.9999999999999432</v>
      </c>
      <c r="O51">
        <f t="shared" si="1"/>
        <v>11.92113691864348</v>
      </c>
      <c r="P51">
        <f t="shared" si="2"/>
        <v>-262.45443278082598</v>
      </c>
      <c r="Q51">
        <f t="shared" si="3"/>
        <v>0.13807764063045599</v>
      </c>
      <c r="R51">
        <f t="shared" si="4"/>
        <v>11.807676525342837</v>
      </c>
      <c r="S51">
        <f t="shared" si="5"/>
        <v>1.640817023897637</v>
      </c>
    </row>
    <row r="52" spans="3:19">
      <c r="C52">
        <v>47</v>
      </c>
      <c r="D52" s="1">
        <v>2.6645352591004002E-15</v>
      </c>
      <c r="E52" s="1">
        <v>2.6645352591004002E-15</v>
      </c>
      <c r="F52" s="1">
        <v>2.6645352591004002E-15</v>
      </c>
      <c r="G52">
        <v>-23.393929011095999</v>
      </c>
      <c r="H52" s="1">
        <v>3.6114828350375998E-17</v>
      </c>
      <c r="I52" s="1">
        <v>-8.4758582763173999E-17</v>
      </c>
      <c r="J52">
        <v>-6.0535817433414998</v>
      </c>
      <c r="K52" s="1">
        <v>-2.0627726066697E-17</v>
      </c>
      <c r="L52">
        <v>-0.55248924556253998</v>
      </c>
      <c r="N52" s="2">
        <f t="shared" si="0"/>
        <v>-10.000000000000012</v>
      </c>
      <c r="O52">
        <f t="shared" si="1"/>
        <v>11.92113691864115</v>
      </c>
      <c r="P52">
        <f t="shared" si="2"/>
        <v>-499.37695783360141</v>
      </c>
      <c r="Q52">
        <f t="shared" si="3"/>
        <v>0.2907724397341549</v>
      </c>
      <c r="R52">
        <f t="shared" si="4"/>
        <v>11.420719882766729</v>
      </c>
      <c r="S52">
        <f t="shared" si="5"/>
        <v>3.4176984642249684</v>
      </c>
    </row>
    <row r="53" spans="3:19">
      <c r="C53">
        <v>48</v>
      </c>
      <c r="D53" s="1">
        <v>9.0594198809413001E-14</v>
      </c>
      <c r="E53" s="1">
        <v>9.0594198809413001E-14</v>
      </c>
      <c r="F53" s="1">
        <v>9.0594198809413001E-14</v>
      </c>
      <c r="G53">
        <v>-21.423888836221</v>
      </c>
      <c r="H53" s="1">
        <v>-3.8775213373057001E-17</v>
      </c>
      <c r="I53" s="1">
        <v>-5.0547408340716E-17</v>
      </c>
      <c r="J53">
        <v>2.3628525009393</v>
      </c>
      <c r="K53" s="1">
        <v>1.7502448012699E-16</v>
      </c>
      <c r="L53">
        <v>-10.938963664718001</v>
      </c>
      <c r="N53" s="2">
        <f t="shared" si="0"/>
        <v>-9.9999999999999005</v>
      </c>
      <c r="O53">
        <f t="shared" si="1"/>
        <v>11.921136918641119</v>
      </c>
      <c r="P53">
        <f t="shared" si="2"/>
        <v>132.61157795731853</v>
      </c>
      <c r="Q53">
        <f t="shared" si="3"/>
        <v>-6.8265159026743183E-2</v>
      </c>
      <c r="R53">
        <f t="shared" si="4"/>
        <v>11.89337066858015</v>
      </c>
      <c r="S53">
        <f t="shared" si="5"/>
        <v>-0.81316638687640941</v>
      </c>
    </row>
    <row r="54" spans="3:19">
      <c r="C54">
        <v>49</v>
      </c>
      <c r="D54" s="1">
        <v>1.3322676295502001E-15</v>
      </c>
      <c r="E54" s="1">
        <v>1.3322676295502001E-15</v>
      </c>
      <c r="F54" s="1">
        <v>1.3322676295502001E-15</v>
      </c>
      <c r="G54">
        <v>-13.650242792816</v>
      </c>
      <c r="H54" s="1">
        <v>1.8126201402056001E-17</v>
      </c>
      <c r="I54" s="1">
        <v>3.5073828448398998E-17</v>
      </c>
      <c r="J54">
        <v>-19.669238137646001</v>
      </c>
      <c r="K54" s="1">
        <v>-8.6671663563668005E-17</v>
      </c>
      <c r="L54">
        <v>3.3194809304625998</v>
      </c>
      <c r="N54" s="2">
        <f t="shared" si="0"/>
        <v>-9.9999999999997993</v>
      </c>
      <c r="O54">
        <f t="shared" si="1"/>
        <v>11.921136918640979</v>
      </c>
      <c r="P54">
        <f t="shared" si="2"/>
        <v>470.11196950121911</v>
      </c>
      <c r="Q54">
        <f t="shared" si="3"/>
        <v>-0.26838676437235626</v>
      </c>
      <c r="R54">
        <f t="shared" si="4"/>
        <v>11.494359534054299</v>
      </c>
      <c r="S54">
        <f t="shared" si="5"/>
        <v>-3.1612029885598893</v>
      </c>
    </row>
    <row r="55" spans="3:19">
      <c r="C55">
        <v>50</v>
      </c>
      <c r="D55" s="1">
        <v>-4.4408920985006E-16</v>
      </c>
      <c r="E55" s="1">
        <v>-4.4408920985006E-16</v>
      </c>
      <c r="F55" s="1">
        <v>-4.4408920985006E-16</v>
      </c>
      <c r="G55">
        <v>3.3816538518139998</v>
      </c>
      <c r="H55" s="1">
        <v>6.0827386803021E-17</v>
      </c>
      <c r="I55" s="1">
        <v>-1.8333921233388E-16</v>
      </c>
      <c r="J55">
        <v>-13.895829506289999</v>
      </c>
      <c r="K55" s="1">
        <v>-2.0048411405807001E-16</v>
      </c>
      <c r="L55">
        <v>-19.485824345524001</v>
      </c>
      <c r="N55" s="2">
        <f t="shared" si="0"/>
        <v>-10</v>
      </c>
      <c r="O55">
        <f t="shared" si="1"/>
        <v>11.921136918641277</v>
      </c>
      <c r="P55">
        <f t="shared" si="2"/>
        <v>494.52108391037132</v>
      </c>
      <c r="Q55">
        <f t="shared" si="3"/>
        <v>-0.28693851924313407</v>
      </c>
      <c r="R55">
        <f t="shared" si="4"/>
        <v>11.433739098669001</v>
      </c>
      <c r="S55">
        <f t="shared" si="5"/>
        <v>-3.3738873212601281</v>
      </c>
    </row>
    <row r="56" spans="3:19">
      <c r="C56">
        <v>51</v>
      </c>
      <c r="D56" s="1">
        <v>2.8421709430404001E-14</v>
      </c>
      <c r="E56" s="1">
        <v>2.8421709430404001E-14</v>
      </c>
      <c r="F56" s="1">
        <v>2.8421709430404001E-14</v>
      </c>
      <c r="G56">
        <v>-3.4723082958079998</v>
      </c>
      <c r="H56" s="1">
        <v>-8.0791802865660003E-18</v>
      </c>
      <c r="I56" s="1">
        <v>2.9120775797267002E-17</v>
      </c>
      <c r="J56">
        <v>-2.7683498564672999</v>
      </c>
      <c r="K56" s="1">
        <v>-3.9668769057735002E-17</v>
      </c>
      <c r="L56">
        <v>-23.759341847725</v>
      </c>
      <c r="N56" s="2">
        <f t="shared" si="0"/>
        <v>-10.000000000000099</v>
      </c>
      <c r="O56">
        <f t="shared" si="1"/>
        <v>11.921136918641402</v>
      </c>
      <c r="P56">
        <f t="shared" si="2"/>
        <v>-649.52325253304809</v>
      </c>
      <c r="Q56">
        <f t="shared" si="3"/>
        <v>0.4940688421207704</v>
      </c>
      <c r="R56">
        <f t="shared" si="4"/>
        <v>10.495495995628858</v>
      </c>
      <c r="S56">
        <f t="shared" si="5"/>
        <v>5.6531468439032801</v>
      </c>
    </row>
    <row r="57" spans="3:19">
      <c r="C57">
        <v>52</v>
      </c>
      <c r="D57" s="1">
        <v>-6.6613381477508998E-16</v>
      </c>
      <c r="E57" s="1">
        <v>-6.6613381477508998E-16</v>
      </c>
      <c r="F57" s="1">
        <v>-6.6613381477508998E-16</v>
      </c>
      <c r="G57">
        <v>-4.2101224453396</v>
      </c>
      <c r="H57" s="1">
        <v>-3.2185750350589002E-18</v>
      </c>
      <c r="I57" s="1">
        <v>4.8733723515086997E-17</v>
      </c>
      <c r="J57">
        <v>-23.710274826641001</v>
      </c>
      <c r="K57" s="1">
        <v>-1.4469111636072E-17</v>
      </c>
      <c r="L57">
        <v>-2.0796027280196001</v>
      </c>
      <c r="N57" s="2">
        <f t="shared" si="0"/>
        <v>-10.000000000000068</v>
      </c>
      <c r="O57">
        <f t="shared" si="1"/>
        <v>11.921136918641208</v>
      </c>
      <c r="P57">
        <f t="shared" si="2"/>
        <v>-628.72757066958638</v>
      </c>
      <c r="Q57">
        <f t="shared" si="3"/>
        <v>0.43412050934701413</v>
      </c>
      <c r="R57">
        <f t="shared" si="4"/>
        <v>10.8153360493107</v>
      </c>
      <c r="S57">
        <f t="shared" si="5"/>
        <v>5.0141810471372903</v>
      </c>
    </row>
    <row r="58" spans="3:19">
      <c r="C58">
        <v>53</v>
      </c>
      <c r="D58" s="1">
        <v>2.2204460492503E-16</v>
      </c>
      <c r="E58" s="1">
        <v>2.2204460492503E-16</v>
      </c>
      <c r="F58" s="1">
        <v>2.2204460492503E-16</v>
      </c>
      <c r="G58">
        <v>-15.086275491037</v>
      </c>
      <c r="H58" s="1">
        <v>1.2644051735904001E-17</v>
      </c>
      <c r="I58" s="1">
        <v>-2.9737917855737E-17</v>
      </c>
      <c r="J58">
        <v>-18.534355502276998</v>
      </c>
      <c r="K58" s="1">
        <v>-2.1225259576473E-17</v>
      </c>
      <c r="L58">
        <v>3.6206309933136001</v>
      </c>
      <c r="N58" s="2">
        <f t="shared" si="0"/>
        <v>-10.000000000000131</v>
      </c>
      <c r="O58">
        <f t="shared" si="1"/>
        <v>11.921136918641285</v>
      </c>
      <c r="P58">
        <f t="shared" si="2"/>
        <v>591.24548370789626</v>
      </c>
      <c r="Q58">
        <f t="shared" si="3"/>
        <v>-0.37846941164666736</v>
      </c>
      <c r="R58">
        <f t="shared" si="4"/>
        <v>11.077493247795299</v>
      </c>
      <c r="S58">
        <f t="shared" si="5"/>
        <v>-4.4048437858840988</v>
      </c>
    </row>
    <row r="59" spans="3:19">
      <c r="C59">
        <v>54</v>
      </c>
      <c r="D59" s="1">
        <v>1.5654144647215E-13</v>
      </c>
      <c r="E59" s="1">
        <v>1.5654144647215E-13</v>
      </c>
      <c r="F59" s="1">
        <v>1.5654144647215E-13</v>
      </c>
      <c r="G59">
        <v>-19.929001254183</v>
      </c>
      <c r="H59" s="1">
        <v>-1.8436606947159001E-18</v>
      </c>
      <c r="I59" s="1">
        <v>-6.5657587000879996E-17</v>
      </c>
      <c r="J59">
        <v>3.2212981905428002</v>
      </c>
      <c r="K59" s="1">
        <v>1.1801826513769999E-16</v>
      </c>
      <c r="L59">
        <v>-13.292296936359</v>
      </c>
      <c r="N59" s="2">
        <f t="shared" si="0"/>
        <v>-9.9999999999997318</v>
      </c>
      <c r="O59">
        <f t="shared" si="1"/>
        <v>11.921136918641123</v>
      </c>
      <c r="P59">
        <f t="shared" si="2"/>
        <v>432.19393066034911</v>
      </c>
      <c r="Q59">
        <f t="shared" si="3"/>
        <v>-0.24151393008107316</v>
      </c>
      <c r="R59">
        <f t="shared" si="4"/>
        <v>11.5751497223629</v>
      </c>
      <c r="S59">
        <f t="shared" si="5"/>
        <v>-2.8512127836888053</v>
      </c>
    </row>
    <row r="60" spans="3:19">
      <c r="C60">
        <v>55</v>
      </c>
      <c r="D60" s="1">
        <v>1.7763568394003002E-15</v>
      </c>
      <c r="E60" s="1">
        <v>1.7763568394003002E-15</v>
      </c>
      <c r="F60" s="1">
        <v>1.7763568394003002E-15</v>
      </c>
      <c r="G60">
        <v>-17.132957871706999</v>
      </c>
      <c r="H60" s="1">
        <v>3.5907701223150998E-17</v>
      </c>
      <c r="I60" s="1">
        <v>-1.0259964026789999E-16</v>
      </c>
      <c r="J60">
        <v>-16.629313796118002</v>
      </c>
      <c r="K60" s="1">
        <v>2.4918264343605001E-17</v>
      </c>
      <c r="L60">
        <v>3.7622716678253001</v>
      </c>
      <c r="N60" s="2">
        <f t="shared" si="0"/>
        <v>-9.9999999999999023</v>
      </c>
      <c r="O60">
        <f t="shared" si="1"/>
        <v>11.921136918641071</v>
      </c>
      <c r="P60">
        <f t="shared" si="2"/>
        <v>650.77125600245893</v>
      </c>
      <c r="Q60">
        <f t="shared" si="3"/>
        <v>-0.50247320918522687</v>
      </c>
      <c r="R60">
        <f t="shared" si="4"/>
        <v>10.447614769766156</v>
      </c>
      <c r="S60">
        <f t="shared" si="5"/>
        <v>-5.7411541570969149</v>
      </c>
    </row>
    <row r="61" spans="3:19">
      <c r="C61">
        <v>56</v>
      </c>
      <c r="D61" s="1">
        <v>-4.4408920985006E-16</v>
      </c>
      <c r="E61" s="1">
        <v>-4.4408920985006E-16</v>
      </c>
      <c r="F61" s="1">
        <v>-4.4408920985006E-16</v>
      </c>
      <c r="G61">
        <v>-6.0271556789755003</v>
      </c>
      <c r="H61" s="1">
        <v>4.2028803804586002E-17</v>
      </c>
      <c r="I61" s="1">
        <v>-6.6856990608157995E-17</v>
      </c>
      <c r="J61">
        <v>-23.400268419932001</v>
      </c>
      <c r="K61" s="1">
        <v>-1.5030388189492999E-16</v>
      </c>
      <c r="L61">
        <v>-0.57257590109269996</v>
      </c>
      <c r="N61" s="2">
        <f t="shared" si="0"/>
        <v>-10.000000000000068</v>
      </c>
      <c r="O61">
        <f t="shared" si="1"/>
        <v>11.921136918641226</v>
      </c>
      <c r="P61">
        <f t="shared" si="2"/>
        <v>-501.88947644580173</v>
      </c>
      <c r="Q61">
        <f t="shared" si="3"/>
        <v>0.29277691271234169</v>
      </c>
      <c r="R61">
        <f t="shared" si="4"/>
        <v>11.41384625941965</v>
      </c>
      <c r="S61">
        <f t="shared" si="5"/>
        <v>3.4405841072880148</v>
      </c>
    </row>
    <row r="62" spans="3:19">
      <c r="C62">
        <v>57</v>
      </c>
      <c r="D62" s="1">
        <v>-4.4408920985006E-16</v>
      </c>
      <c r="E62" s="1">
        <v>-4.4408920985006E-16</v>
      </c>
      <c r="F62" s="1">
        <v>-4.4408920985006E-16</v>
      </c>
      <c r="G62">
        <v>-3.9437763964338002</v>
      </c>
      <c r="H62" s="1">
        <v>-2.3600450623069001E-17</v>
      </c>
      <c r="I62" s="1">
        <v>9.2910551255021003E-17</v>
      </c>
      <c r="J62">
        <v>-2.3227336122610001</v>
      </c>
      <c r="K62" s="1">
        <v>-8.1954691302037997E-17</v>
      </c>
      <c r="L62">
        <v>-23.733489991304999</v>
      </c>
      <c r="N62" s="2">
        <f t="shared" si="0"/>
        <v>-9.9999999999999343</v>
      </c>
      <c r="O62">
        <f t="shared" si="1"/>
        <v>11.921136918641064</v>
      </c>
      <c r="P62">
        <f t="shared" si="2"/>
        <v>-638.54193939080085</v>
      </c>
      <c r="Q62">
        <f t="shared" si="3"/>
        <v>0.45555600724421591</v>
      </c>
      <c r="R62">
        <f t="shared" si="4"/>
        <v>10.705378189521996</v>
      </c>
      <c r="S62">
        <f t="shared" si="5"/>
        <v>5.2448434916872158</v>
      </c>
    </row>
    <row r="63" spans="3:19">
      <c r="C63">
        <v>58</v>
      </c>
      <c r="D63" s="1">
        <v>4.4408920985006E-16</v>
      </c>
      <c r="E63" s="1">
        <v>4.4408920985006E-16</v>
      </c>
      <c r="F63" s="1">
        <v>4.4408920985006E-16</v>
      </c>
      <c r="G63">
        <v>3.7652438106599999</v>
      </c>
      <c r="H63" s="1">
        <v>-2.6544255626691E-17</v>
      </c>
      <c r="I63" s="1">
        <v>7.3292644370273006E-17</v>
      </c>
      <c r="J63">
        <v>-16.927927068439999</v>
      </c>
      <c r="K63" s="1">
        <v>2.2480747905399001E-17</v>
      </c>
      <c r="L63">
        <v>-16.837316742220001</v>
      </c>
      <c r="N63" s="2">
        <f t="shared" si="0"/>
        <v>-10</v>
      </c>
      <c r="O63">
        <f t="shared" si="1"/>
        <v>11.921136918641169</v>
      </c>
      <c r="P63">
        <f t="shared" si="2"/>
        <v>652.03801174606713</v>
      </c>
      <c r="Q63">
        <f t="shared" si="3"/>
        <v>-0.51979836021195513</v>
      </c>
      <c r="R63">
        <f t="shared" si="4"/>
        <v>10.346585439549932</v>
      </c>
      <c r="S63">
        <f t="shared" si="5"/>
        <v>-5.9212899924832936</v>
      </c>
    </row>
    <row r="64" spans="3:19">
      <c r="C64">
        <v>59</v>
      </c>
      <c r="D64" s="1">
        <v>2.0203838602128999E-12</v>
      </c>
      <c r="E64" s="1">
        <v>2.0203838602128999E-12</v>
      </c>
      <c r="F64" s="1">
        <v>2.0203838602128999E-12</v>
      </c>
      <c r="G64">
        <v>-10.102368415649</v>
      </c>
      <c r="H64" s="1">
        <v>-2.3526308580136001E-18</v>
      </c>
      <c r="I64" s="1">
        <v>5.0448047226108001E-18</v>
      </c>
      <c r="J64">
        <v>-21.869623061973002</v>
      </c>
      <c r="K64" s="1">
        <v>1.0708101964929E-16</v>
      </c>
      <c r="L64">
        <v>1.9719914776217999</v>
      </c>
      <c r="N64" s="2">
        <f t="shared" si="0"/>
        <v>-10.000000000000068</v>
      </c>
      <c r="O64">
        <f t="shared" si="1"/>
        <v>11.921136918643557</v>
      </c>
      <c r="P64">
        <f t="shared" si="2"/>
        <v>14.546861644924261</v>
      </c>
      <c r="Q64">
        <f t="shared" si="3"/>
        <v>-7.4367458636905174E-3</v>
      </c>
      <c r="R64">
        <f t="shared" si="4"/>
        <v>11.9208072697974</v>
      </c>
      <c r="S64">
        <f t="shared" si="5"/>
        <v>-8.8653648497139956E-2</v>
      </c>
    </row>
    <row r="65" spans="3:19">
      <c r="C65">
        <v>60</v>
      </c>
      <c r="D65" s="1">
        <v>1.9984014443252999E-15</v>
      </c>
      <c r="E65" s="1">
        <v>1.9984014443252999E-15</v>
      </c>
      <c r="F65" s="1">
        <v>1.9984014443252999E-15</v>
      </c>
      <c r="G65">
        <v>-19.876566150454</v>
      </c>
      <c r="H65" s="1">
        <v>5.7524467997485003E-17</v>
      </c>
      <c r="I65" s="1">
        <v>-1.1009262030286999E-16</v>
      </c>
      <c r="J65">
        <v>3.2421126881085001</v>
      </c>
      <c r="K65" s="1">
        <v>1.3509040133457E-16</v>
      </c>
      <c r="L65">
        <v>-13.365546537654</v>
      </c>
      <c r="N65" s="2">
        <f t="shared" si="0"/>
        <v>-9.9999999999998348</v>
      </c>
      <c r="O65">
        <f t="shared" si="1"/>
        <v>11.921136918641039</v>
      </c>
      <c r="P65">
        <f t="shared" si="2"/>
        <v>440.16839531682217</v>
      </c>
      <c r="Q65">
        <f t="shared" si="3"/>
        <v>-0.2469980240813319</v>
      </c>
      <c r="R65">
        <f t="shared" si="4"/>
        <v>11.559339419281251</v>
      </c>
      <c r="S65">
        <f t="shared" si="5"/>
        <v>-2.9146487992272667</v>
      </c>
    </row>
    <row r="66" spans="3:19">
      <c r="C66">
        <v>61</v>
      </c>
      <c r="D66" s="1">
        <v>7.1338490670314002E-12</v>
      </c>
      <c r="E66" s="1">
        <v>7.1338490670314002E-12</v>
      </c>
      <c r="F66" s="1">
        <v>7.1338490670314002E-12</v>
      </c>
      <c r="G66">
        <v>-23.320531412600001</v>
      </c>
      <c r="H66" s="1">
        <v>3.6257153013126E-17</v>
      </c>
      <c r="I66" s="1">
        <v>-1.0102684397903E-16</v>
      </c>
      <c r="J66">
        <v>-6.3457428761281003</v>
      </c>
      <c r="K66" s="1">
        <v>1.4653645527049001E-17</v>
      </c>
      <c r="L66">
        <v>-0.33372571127236</v>
      </c>
      <c r="N66" s="2">
        <f t="shared" si="0"/>
        <v>-10.000000000000155</v>
      </c>
      <c r="O66">
        <f t="shared" si="1"/>
        <v>11.921136918648928</v>
      </c>
      <c r="P66">
        <f t="shared" si="2"/>
        <v>-470.52181950411403</v>
      </c>
      <c r="Q66">
        <f t="shared" si="3"/>
        <v>0.26868923075310036</v>
      </c>
      <c r="R66">
        <f t="shared" si="4"/>
        <v>11.49340285066382</v>
      </c>
      <c r="S66">
        <f t="shared" si="5"/>
        <v>3.1646795012334579</v>
      </c>
    </row>
    <row r="67" spans="3:19">
      <c r="C67">
        <v>62</v>
      </c>
      <c r="D67" s="1">
        <v>8.0830897530859002E-12</v>
      </c>
      <c r="E67" s="1">
        <v>8.0830897530859002E-12</v>
      </c>
      <c r="F67" s="1">
        <v>8.0830897530859002E-12</v>
      </c>
      <c r="G67">
        <v>-10.866736895507</v>
      </c>
      <c r="H67" s="1">
        <v>-6.6940476857501004E-17</v>
      </c>
      <c r="I67" s="1">
        <v>-7.4707380956543004E-17</v>
      </c>
      <c r="J67">
        <v>-21.464113672370999</v>
      </c>
      <c r="K67" s="1">
        <v>1.3732449284009E-16</v>
      </c>
      <c r="L67">
        <v>2.3308505678771998</v>
      </c>
      <c r="N67" s="2">
        <f t="shared" si="0"/>
        <v>-10.000000000000268</v>
      </c>
      <c r="O67">
        <f t="shared" si="1"/>
        <v>11.921136918649879</v>
      </c>
      <c r="P67">
        <f t="shared" si="2"/>
        <v>122.52389728397526</v>
      </c>
      <c r="Q67">
        <f t="shared" si="3"/>
        <v>-6.3006829415772278E-2</v>
      </c>
      <c r="R67">
        <f t="shared" si="4"/>
        <v>11.897482120124099</v>
      </c>
      <c r="S67">
        <f t="shared" si="5"/>
        <v>-0.75061616990608804</v>
      </c>
    </row>
    <row r="68" spans="3:19">
      <c r="C68">
        <v>63</v>
      </c>
      <c r="D68">
        <v>0</v>
      </c>
      <c r="E68">
        <v>0</v>
      </c>
      <c r="F68">
        <v>0</v>
      </c>
      <c r="G68">
        <v>-3.6757529658172001</v>
      </c>
      <c r="H68" s="1">
        <v>-4.5708340142177001E-18</v>
      </c>
      <c r="I68" s="1">
        <v>1.078464159776E-16</v>
      </c>
      <c r="J68">
        <v>-2.5736189002456999</v>
      </c>
      <c r="K68" s="1">
        <v>-1.3951976622452E-16</v>
      </c>
      <c r="L68">
        <v>-23.750628133936999</v>
      </c>
      <c r="N68" s="2">
        <f t="shared" si="0"/>
        <v>-9.9999999999999662</v>
      </c>
      <c r="O68">
        <f t="shared" si="1"/>
        <v>11.921136918641141</v>
      </c>
      <c r="P68">
        <f t="shared" si="2"/>
        <v>-645.81569497366979</v>
      </c>
      <c r="Q68">
        <f t="shared" si="3"/>
        <v>0.47735624997353288</v>
      </c>
      <c r="R68">
        <f t="shared" si="4"/>
        <v>10.588504616845654</v>
      </c>
      <c r="S68">
        <f t="shared" si="5"/>
        <v>5.4769585914106607</v>
      </c>
    </row>
    <row r="69" spans="3:19">
      <c r="C69">
        <v>64</v>
      </c>
      <c r="D69" s="1">
        <v>1.5543122344752E-13</v>
      </c>
      <c r="E69" s="1">
        <v>1.5543122344752E-13</v>
      </c>
      <c r="F69" s="1">
        <v>1.5543122344752E-13</v>
      </c>
      <c r="G69">
        <v>-1.6415395208035</v>
      </c>
      <c r="H69" s="1">
        <v>1.176158253594E-17</v>
      </c>
      <c r="I69" s="1">
        <v>9.0218207611165001E-17</v>
      </c>
      <c r="J69">
        <v>-4.7073978273205004</v>
      </c>
      <c r="K69" s="1">
        <v>-8.7047090514146996E-17</v>
      </c>
      <c r="L69">
        <v>-23.651062651876</v>
      </c>
      <c r="N69" s="2">
        <f t="shared" si="0"/>
        <v>-10</v>
      </c>
      <c r="O69">
        <f t="shared" si="1"/>
        <v>11.921136918641304</v>
      </c>
      <c r="P69">
        <f t="shared" si="2"/>
        <v>-603.8957927621226</v>
      </c>
      <c r="Q69">
        <f t="shared" si="3"/>
        <v>0.39465256409880495</v>
      </c>
      <c r="R69">
        <f t="shared" si="4"/>
        <v>11.004761565536249</v>
      </c>
      <c r="S69">
        <f t="shared" si="5"/>
        <v>4.5835279336651613</v>
      </c>
    </row>
    <row r="70" spans="3:19">
      <c r="C70">
        <v>65</v>
      </c>
      <c r="D70" s="1">
        <v>9.0805141184092006E-12</v>
      </c>
      <c r="E70" s="1">
        <v>9.0805141184092006E-12</v>
      </c>
      <c r="F70" s="1">
        <v>9.0805141184092006E-12</v>
      </c>
      <c r="G70">
        <v>-9.0575956551108003</v>
      </c>
      <c r="H70" s="1">
        <v>1.0258821920887001E-18</v>
      </c>
      <c r="I70" s="1">
        <v>7.8394017296362001E-18</v>
      </c>
      <c r="J70">
        <v>-22.36436873864</v>
      </c>
      <c r="K70" s="1">
        <v>1.974138373887E-17</v>
      </c>
      <c r="L70">
        <v>1.4219643937508</v>
      </c>
      <c r="N70" s="2">
        <f t="shared" ref="N70:N105" si="6">(G70+J70+L70)/3</f>
        <v>-10</v>
      </c>
      <c r="O70">
        <f t="shared" ref="O70:O105" si="7">IF(D70&gt;-0.0000000001,SQRT(0.5*((G70-N70)^2+2*H70^2+2*I70^2+(J70-N70)^2+2*K70^2+(L70-N70)^2)),0)</f>
        <v>11.921136918650738</v>
      </c>
      <c r="P70">
        <f t="shared" ref="P70:P105" si="8">(G70-N70)*(J70-N70)*(L70-N70)</f>
        <v>-133.091411234302</v>
      </c>
      <c r="Q70">
        <f t="shared" ref="Q70:Q105" si="9">ASIN(-1.5*SQRT(3)*P70/POWER(O70,3))/3</f>
        <v>6.8515697084369262E-2</v>
      </c>
      <c r="R70">
        <f t="shared" ref="R70:R105" si="10">O70*COS(Q70)</f>
        <v>11.893166566195401</v>
      </c>
      <c r="S70">
        <f t="shared" ref="S70:S105" si="11">O70*SIN(Q70)</f>
        <v>0.81614610331087856</v>
      </c>
    </row>
    <row r="71" spans="3:19">
      <c r="C71">
        <v>66</v>
      </c>
      <c r="D71" s="1">
        <v>6.8811623066267E-13</v>
      </c>
      <c r="E71" s="1">
        <v>6.8811623066267E-13</v>
      </c>
      <c r="F71" s="1">
        <v>6.8811623066267E-13</v>
      </c>
      <c r="G71">
        <v>-22.949004482812999</v>
      </c>
      <c r="H71" s="1">
        <v>5.2233185507547997E-17</v>
      </c>
      <c r="I71" s="1">
        <v>-1.3328060378735001E-16</v>
      </c>
      <c r="J71">
        <v>0.51875342191931995</v>
      </c>
      <c r="K71" s="1">
        <v>6.2458811635356999E-17</v>
      </c>
      <c r="L71">
        <v>-7.5697489391068</v>
      </c>
      <c r="N71" s="2">
        <f t="shared" si="6"/>
        <v>-10.000000000000158</v>
      </c>
      <c r="O71">
        <f t="shared" si="7"/>
        <v>11.921136918642093</v>
      </c>
      <c r="P71">
        <f t="shared" si="8"/>
        <v>-331.0181424179267</v>
      </c>
      <c r="Q71">
        <f t="shared" si="9"/>
        <v>0.17747878586438484</v>
      </c>
      <c r="R71">
        <f t="shared" si="10"/>
        <v>11.733878952366158</v>
      </c>
      <c r="S71">
        <f t="shared" si="11"/>
        <v>2.104659156307731</v>
      </c>
    </row>
    <row r="72" spans="3:19">
      <c r="C72">
        <v>67</v>
      </c>
      <c r="D72" s="1">
        <v>1.3322676295502001E-15</v>
      </c>
      <c r="E72" s="1">
        <v>1.3322676295502001E-15</v>
      </c>
      <c r="F72" s="1">
        <v>1.3322676295502001E-15</v>
      </c>
      <c r="G72">
        <v>-22.211007055625</v>
      </c>
      <c r="H72" s="1">
        <v>5.1074707072774997E-17</v>
      </c>
      <c r="I72" s="1">
        <v>-7.9111027118834002E-17</v>
      </c>
      <c r="J72">
        <v>1.6084105276261</v>
      </c>
      <c r="K72" s="1">
        <v>1.1087727486467E-16</v>
      </c>
      <c r="L72">
        <v>-9.3974034720011996</v>
      </c>
      <c r="N72" s="2">
        <f t="shared" si="6"/>
        <v>-10.000000000000034</v>
      </c>
      <c r="O72">
        <f t="shared" si="7"/>
        <v>11.921136918641196</v>
      </c>
      <c r="P72">
        <f t="shared" si="8"/>
        <v>-85.418288552395097</v>
      </c>
      <c r="Q72">
        <f t="shared" si="9"/>
        <v>4.3790347312440074E-2</v>
      </c>
      <c r="R72">
        <f t="shared" si="10"/>
        <v>11.909708791625551</v>
      </c>
      <c r="S72">
        <f t="shared" si="11"/>
        <v>0.52186390147929118</v>
      </c>
    </row>
    <row r="73" spans="3:19">
      <c r="C73">
        <v>68</v>
      </c>
      <c r="D73" s="1">
        <v>-8.8817841970012997E-16</v>
      </c>
      <c r="E73" s="1">
        <v>-8.8817841970012997E-16</v>
      </c>
      <c r="F73" s="1">
        <v>-8.8817841970012997E-16</v>
      </c>
      <c r="G73">
        <v>-12.608774964296</v>
      </c>
      <c r="H73" s="1">
        <v>1.2684042678593E-17</v>
      </c>
      <c r="I73" s="1">
        <v>1.2791188984424E-16</v>
      </c>
      <c r="J73">
        <v>-20.400706508172998</v>
      </c>
      <c r="K73" s="1">
        <v>-5.4116900511608001E-17</v>
      </c>
      <c r="L73">
        <v>3.0094814724684</v>
      </c>
      <c r="N73" s="2">
        <f t="shared" si="6"/>
        <v>-10.000000000000199</v>
      </c>
      <c r="O73">
        <f t="shared" si="7"/>
        <v>11.921136918641364</v>
      </c>
      <c r="P73">
        <f t="shared" si="8"/>
        <v>352.98759751033191</v>
      </c>
      <c r="Q73">
        <f t="shared" si="9"/>
        <v>-0.19067083090179668</v>
      </c>
      <c r="R73">
        <f t="shared" si="10"/>
        <v>11.705093990320698</v>
      </c>
      <c r="S73">
        <f t="shared" si="11"/>
        <v>-2.2592653918370069</v>
      </c>
    </row>
    <row r="74" spans="3:19">
      <c r="C74">
        <v>69</v>
      </c>
      <c r="D74" s="1">
        <v>-8.8817841970012997E-16</v>
      </c>
      <c r="E74" s="1">
        <v>-8.8817841970012997E-16</v>
      </c>
      <c r="F74" s="1">
        <v>-8.8817841970012997E-16</v>
      </c>
      <c r="G74">
        <v>-0.57121822189657001</v>
      </c>
      <c r="H74" s="1">
        <v>-5.0153882737311001E-17</v>
      </c>
      <c r="I74" s="1">
        <v>-7.2070876251684004E-17</v>
      </c>
      <c r="J74">
        <v>-6.0289397741892001</v>
      </c>
      <c r="K74" s="1">
        <v>2.6009549356915E-18</v>
      </c>
      <c r="L74">
        <v>-23.399842003913999</v>
      </c>
      <c r="N74" s="2">
        <f t="shared" si="6"/>
        <v>-9.9999999999999236</v>
      </c>
      <c r="O74">
        <f t="shared" si="7"/>
        <v>11.921136918640977</v>
      </c>
      <c r="P74">
        <f t="shared" si="8"/>
        <v>-501.72037224755172</v>
      </c>
      <c r="Q74">
        <f t="shared" si="9"/>
        <v>0.29264154727765818</v>
      </c>
      <c r="R74">
        <f t="shared" si="10"/>
        <v>11.414311891008715</v>
      </c>
      <c r="S74">
        <f t="shared" si="11"/>
        <v>3.4390390355100555</v>
      </c>
    </row>
    <row r="75" spans="3:19">
      <c r="C75">
        <v>70</v>
      </c>
      <c r="D75" s="1">
        <v>4.4408920985006E-16</v>
      </c>
      <c r="E75" s="1">
        <v>4.4408920985006E-16</v>
      </c>
      <c r="F75" s="1">
        <v>4.4408920985006E-16</v>
      </c>
      <c r="G75">
        <v>-3.6417341354050001</v>
      </c>
      <c r="H75" s="1">
        <v>-2.6421806914385999E-17</v>
      </c>
      <c r="I75" s="1">
        <v>-3.1723667415340001E-18</v>
      </c>
      <c r="J75">
        <v>-2.6059192850975998</v>
      </c>
      <c r="K75" s="1">
        <v>-4.8162068828243002E-17</v>
      </c>
      <c r="L75">
        <v>-23.752346579497001</v>
      </c>
      <c r="N75" s="2">
        <f t="shared" si="6"/>
        <v>-9.9999999999998668</v>
      </c>
      <c r="O75">
        <f t="shared" si="7"/>
        <v>11.921136918640949</v>
      </c>
      <c r="P75">
        <f t="shared" si="8"/>
        <v>-646.54637237026157</v>
      </c>
      <c r="Q75">
        <f t="shared" si="9"/>
        <v>0.48014063184107031</v>
      </c>
      <c r="R75">
        <f t="shared" si="10"/>
        <v>10.573213647199699</v>
      </c>
      <c r="S75">
        <f t="shared" si="11"/>
        <v>5.5064197627545841</v>
      </c>
    </row>
    <row r="76" spans="3:19">
      <c r="C76">
        <v>71</v>
      </c>
      <c r="D76" s="1">
        <v>3.7525538232330001E-14</v>
      </c>
      <c r="E76" s="1">
        <v>3.7525538232330001E-14</v>
      </c>
      <c r="F76" s="1">
        <v>3.7525538232330001E-14</v>
      </c>
      <c r="G76">
        <v>-6.7931703202181</v>
      </c>
      <c r="H76" s="1">
        <v>-5.7471719976694001E-18</v>
      </c>
      <c r="I76" s="1">
        <v>2.2027933313057E-18</v>
      </c>
      <c r="J76">
        <v>-23.196545909048002</v>
      </c>
      <c r="K76" s="1">
        <v>-1.9379400661444E-17</v>
      </c>
      <c r="L76">
        <v>-1.0283770734452E-2</v>
      </c>
      <c r="N76" s="2">
        <f t="shared" si="6"/>
        <v>-10.000000000000185</v>
      </c>
      <c r="O76">
        <f t="shared" si="7"/>
        <v>11.921136918641466</v>
      </c>
      <c r="P76">
        <f t="shared" si="8"/>
        <v>-422.75555125148418</v>
      </c>
      <c r="Q76">
        <f t="shared" si="9"/>
        <v>0.23512445610673308</v>
      </c>
      <c r="R76">
        <f t="shared" si="10"/>
        <v>11.593131069156774</v>
      </c>
      <c r="S76">
        <f t="shared" si="11"/>
        <v>2.7771959683012026</v>
      </c>
    </row>
    <row r="77" spans="3:19">
      <c r="C77">
        <v>72</v>
      </c>
      <c r="D77" s="1">
        <v>5.8619775700208003E-13</v>
      </c>
      <c r="E77" s="1">
        <v>5.8619775700208003E-13</v>
      </c>
      <c r="F77" s="1">
        <v>5.8619775700208003E-13</v>
      </c>
      <c r="G77">
        <v>-19.667491013888</v>
      </c>
      <c r="H77" s="1">
        <v>2.9337618453535998E-17</v>
      </c>
      <c r="I77" s="1">
        <v>-1.3716594235796E-17</v>
      </c>
      <c r="J77">
        <v>-13.652609338058999</v>
      </c>
      <c r="K77" s="1">
        <v>1.5683250637130999E-16</v>
      </c>
      <c r="L77">
        <v>3.3201003519469001</v>
      </c>
      <c r="N77" s="2">
        <f t="shared" si="6"/>
        <v>-10.000000000000034</v>
      </c>
      <c r="O77">
        <f t="shared" si="7"/>
        <v>11.921136918641967</v>
      </c>
      <c r="P77">
        <f t="shared" si="8"/>
        <v>470.35362871759861</v>
      </c>
      <c r="Q77">
        <f t="shared" si="9"/>
        <v>-0.26856507257276657</v>
      </c>
      <c r="R77">
        <f t="shared" si="10"/>
        <v>11.493795682917451</v>
      </c>
      <c r="S77">
        <f t="shared" si="11"/>
        <v>-3.1632524768593271</v>
      </c>
    </row>
    <row r="78" spans="3:19">
      <c r="C78">
        <v>73</v>
      </c>
      <c r="D78" s="1">
        <v>1.5432100042289999E-13</v>
      </c>
      <c r="E78" s="1">
        <v>1.5432100042289999E-13</v>
      </c>
      <c r="F78" s="1">
        <v>1.5432100042289999E-13</v>
      </c>
      <c r="G78">
        <v>-20.760018194935999</v>
      </c>
      <c r="H78" s="1">
        <v>1.5273510868530001E-17</v>
      </c>
      <c r="I78" s="1">
        <v>-4.3007788499263001E-17</v>
      </c>
      <c r="J78">
        <v>2.8150620069287</v>
      </c>
      <c r="K78" s="1">
        <v>2.7446434369476001E-17</v>
      </c>
      <c r="L78">
        <v>-12.055043811993</v>
      </c>
      <c r="N78" s="2">
        <f t="shared" si="6"/>
        <v>-10.000000000000099</v>
      </c>
      <c r="O78">
        <f t="shared" si="7"/>
        <v>11.921136918641443</v>
      </c>
      <c r="P78">
        <f t="shared" si="8"/>
        <v>283.37060849644018</v>
      </c>
      <c r="Q78">
        <f t="shared" si="9"/>
        <v>-0.14985134212358101</v>
      </c>
      <c r="R78">
        <f t="shared" si="10"/>
        <v>11.78754010093235</v>
      </c>
      <c r="S78">
        <f t="shared" si="11"/>
        <v>-1.7797201470758639</v>
      </c>
    </row>
    <row r="79" spans="3:19">
      <c r="C79">
        <v>74</v>
      </c>
      <c r="D79" s="1">
        <v>1.919131520367E-12</v>
      </c>
      <c r="E79" s="1">
        <v>1.919131520367E-12</v>
      </c>
      <c r="F79" s="1">
        <v>1.919131520367E-12</v>
      </c>
      <c r="G79">
        <v>-14.931363065478999</v>
      </c>
      <c r="H79" s="1">
        <v>-1.7933591532404001E-17</v>
      </c>
      <c r="I79" s="1">
        <v>-4.4508033514045002E-17</v>
      </c>
      <c r="J79">
        <v>-18.664221843766999</v>
      </c>
      <c r="K79" s="1">
        <v>5.1341167719996998E-17</v>
      </c>
      <c r="L79">
        <v>3.5955849092454</v>
      </c>
      <c r="N79" s="2">
        <f t="shared" si="6"/>
        <v>-10.000000000000201</v>
      </c>
      <c r="O79">
        <f t="shared" si="7"/>
        <v>11.921136918643308</v>
      </c>
      <c r="P79">
        <f t="shared" si="8"/>
        <v>580.89071980617314</v>
      </c>
      <c r="Q79">
        <f t="shared" si="9"/>
        <v>-0.36638726927322024</v>
      </c>
      <c r="R79">
        <f t="shared" si="10"/>
        <v>11.129903376506201</v>
      </c>
      <c r="S79">
        <f t="shared" si="11"/>
        <v>-4.2706856899889409</v>
      </c>
    </row>
    <row r="80" spans="3:19">
      <c r="C80">
        <v>75</v>
      </c>
      <c r="D80" s="1">
        <v>-2.2204460492503E-16</v>
      </c>
      <c r="E80" s="1">
        <v>-2.2204460492503E-16</v>
      </c>
      <c r="F80" s="1">
        <v>-2.2204460492503E-16</v>
      </c>
      <c r="G80">
        <v>0.39875102144516</v>
      </c>
      <c r="H80" s="1">
        <v>1.2624471867782999E-16</v>
      </c>
      <c r="I80" s="1">
        <v>-6.9766228932050003E-17</v>
      </c>
      <c r="J80">
        <v>-23.010456634899999</v>
      </c>
      <c r="K80" s="1">
        <v>-2.1741925368462001E-17</v>
      </c>
      <c r="L80">
        <v>-7.3882943865449997</v>
      </c>
      <c r="N80" s="2">
        <f t="shared" si="6"/>
        <v>-9.9999999999999449</v>
      </c>
      <c r="O80">
        <f t="shared" si="7"/>
        <v>11.921136918641036</v>
      </c>
      <c r="P80">
        <f t="shared" si="8"/>
        <v>-353.34417967549075</v>
      </c>
      <c r="Q80">
        <f t="shared" si="9"/>
        <v>0.19088766553428047</v>
      </c>
      <c r="R80">
        <f t="shared" si="10"/>
        <v>11.70460382817258</v>
      </c>
      <c r="S80">
        <f t="shared" si="11"/>
        <v>2.2618034084584031</v>
      </c>
    </row>
    <row r="81" spans="3:19">
      <c r="C81">
        <v>76</v>
      </c>
      <c r="D81" s="1">
        <v>3.9968028886505998E-15</v>
      </c>
      <c r="E81" s="1">
        <v>3.9968028886505998E-15</v>
      </c>
      <c r="F81" s="1">
        <v>3.9968028886505998E-15</v>
      </c>
      <c r="G81">
        <v>-3.4152993964027001</v>
      </c>
      <c r="H81" s="1">
        <v>-1.7934995331232001E-17</v>
      </c>
      <c r="I81" s="1">
        <v>3.8775272064399001E-17</v>
      </c>
      <c r="J81">
        <v>-2.8235970855016999</v>
      </c>
      <c r="K81" s="1">
        <v>-8.9325751875356999E-17</v>
      </c>
      <c r="L81">
        <v>-23.761103518096</v>
      </c>
      <c r="N81" s="2">
        <f t="shared" si="6"/>
        <v>-10.000000000000133</v>
      </c>
      <c r="O81">
        <f t="shared" si="7"/>
        <v>11.921136918641368</v>
      </c>
      <c r="P81">
        <f t="shared" si="8"/>
        <v>-650.27357909072521</v>
      </c>
      <c r="Q81">
        <f t="shared" si="9"/>
        <v>0.49877886663493903</v>
      </c>
      <c r="R81">
        <f t="shared" si="10"/>
        <v>10.468753216297138</v>
      </c>
      <c r="S81">
        <f t="shared" si="11"/>
        <v>5.7025179990301238</v>
      </c>
    </row>
    <row r="82" spans="3:19">
      <c r="C82">
        <v>77</v>
      </c>
      <c r="D82" s="1">
        <v>1.1723955140041999E-13</v>
      </c>
      <c r="E82" s="1">
        <v>1.1723955140041999E-13</v>
      </c>
      <c r="F82" s="1">
        <v>1.1723955140041999E-13</v>
      </c>
      <c r="G82">
        <v>-0.25615206443874</v>
      </c>
      <c r="H82" s="1">
        <v>-1.4044207174143999E-17</v>
      </c>
      <c r="I82" s="1">
        <v>8.3181640264531997E-17</v>
      </c>
      <c r="J82">
        <v>-23.292528221009</v>
      </c>
      <c r="K82" s="1">
        <v>-8.1029216870063999E-17</v>
      </c>
      <c r="L82">
        <v>-6.4513197145524002</v>
      </c>
      <c r="N82" s="2">
        <f t="shared" si="6"/>
        <v>-10.000000000000048</v>
      </c>
      <c r="O82">
        <f t="shared" si="7"/>
        <v>11.921136918641329</v>
      </c>
      <c r="P82">
        <f t="shared" si="8"/>
        <v>-459.62639658762174</v>
      </c>
      <c r="Q82">
        <f t="shared" si="9"/>
        <v>0.26074264911443518</v>
      </c>
      <c r="R82">
        <f t="shared" si="10"/>
        <v>11.51818807828513</v>
      </c>
      <c r="S82">
        <f t="shared" si="11"/>
        <v>3.0732472771066752</v>
      </c>
    </row>
    <row r="83" spans="3:19">
      <c r="C83">
        <v>78</v>
      </c>
      <c r="D83" s="1">
        <v>1.2145839889399001E-13</v>
      </c>
      <c r="E83" s="1">
        <v>1.2145839889399001E-13</v>
      </c>
      <c r="F83" s="1">
        <v>1.2145839889399001E-13</v>
      </c>
      <c r="G83">
        <v>-12.235384703764</v>
      </c>
      <c r="H83" s="1">
        <v>-1.3333102686187999E-18</v>
      </c>
      <c r="I83" s="1">
        <v>-2.3775713915365999E-17</v>
      </c>
      <c r="J83">
        <v>-20.645206816801998</v>
      </c>
      <c r="K83" s="1">
        <v>8.6845794752398997E-17</v>
      </c>
      <c r="L83">
        <v>2.880591520566</v>
      </c>
      <c r="N83" s="2">
        <f t="shared" si="6"/>
        <v>-10</v>
      </c>
      <c r="O83">
        <f t="shared" si="7"/>
        <v>11.921136918641329</v>
      </c>
      <c r="P83">
        <f t="shared" si="8"/>
        <v>306.50826233023992</v>
      </c>
      <c r="Q83">
        <f t="shared" si="9"/>
        <v>-0.16311457703061144</v>
      </c>
      <c r="R83">
        <f t="shared" si="10"/>
        <v>11.762899168683999</v>
      </c>
      <c r="S83">
        <f t="shared" si="11"/>
        <v>-1.9358999406907749</v>
      </c>
    </row>
    <row r="84" spans="3:19">
      <c r="C84">
        <v>79</v>
      </c>
      <c r="D84" s="1">
        <v>5.1514348342606998E-14</v>
      </c>
      <c r="E84" s="1">
        <v>5.1514348342606998E-14</v>
      </c>
      <c r="F84" s="1">
        <v>5.1514348342606998E-14</v>
      </c>
      <c r="G84">
        <v>-19.588576131711001</v>
      </c>
      <c r="H84" s="1">
        <v>3.3417872697362001E-17</v>
      </c>
      <c r="I84" s="1">
        <v>1.2956813007026001E-17</v>
      </c>
      <c r="J84">
        <v>3.347527876464</v>
      </c>
      <c r="K84" s="1">
        <v>1.662016656379E-17</v>
      </c>
      <c r="L84">
        <v>-13.758951744753</v>
      </c>
      <c r="N84" s="2">
        <f t="shared" si="6"/>
        <v>-10</v>
      </c>
      <c r="O84">
        <f t="shared" si="7"/>
        <v>11.921136918641256</v>
      </c>
      <c r="P84">
        <f t="shared" si="8"/>
        <v>481.08488024669577</v>
      </c>
      <c r="Q84">
        <f t="shared" si="9"/>
        <v>-0.27658661623319858</v>
      </c>
      <c r="R84">
        <f t="shared" si="10"/>
        <v>11.4680520040875</v>
      </c>
      <c r="S84">
        <f t="shared" si="11"/>
        <v>-3.2553477025559383</v>
      </c>
    </row>
    <row r="85" spans="3:19">
      <c r="C85">
        <v>80</v>
      </c>
      <c r="D85" s="1">
        <v>-8.8817841970012997E-16</v>
      </c>
      <c r="E85" s="1">
        <v>-8.8817841970012997E-16</v>
      </c>
      <c r="F85" s="1">
        <v>-8.8817841970012997E-16</v>
      </c>
      <c r="G85">
        <v>-20.068232198368001</v>
      </c>
      <c r="H85" s="1">
        <v>-2.8904027299419001E-17</v>
      </c>
      <c r="I85" s="1">
        <v>-1.6966879016741001E-17</v>
      </c>
      <c r="J85">
        <v>-13.095246159492</v>
      </c>
      <c r="K85" s="1">
        <v>1.0023885261927E-16</v>
      </c>
      <c r="L85">
        <v>3.1634783578607002</v>
      </c>
      <c r="N85" s="2">
        <f t="shared" si="6"/>
        <v>-9.9999999999997673</v>
      </c>
      <c r="O85">
        <f t="shared" si="7"/>
        <v>11.921136918641006</v>
      </c>
      <c r="P85">
        <f t="shared" si="8"/>
        <v>410.22212506200208</v>
      </c>
      <c r="Q85">
        <f t="shared" si="9"/>
        <v>-0.22679719843526822</v>
      </c>
      <c r="R85">
        <f t="shared" si="10"/>
        <v>11.615855278114349</v>
      </c>
      <c r="S85">
        <f t="shared" si="11"/>
        <v>-2.6805618050864939</v>
      </c>
    </row>
    <row r="86" spans="3:19">
      <c r="C86">
        <v>81</v>
      </c>
      <c r="D86" s="1">
        <v>1.6209256159527002E-14</v>
      </c>
      <c r="E86" s="1">
        <v>1.6209256159527002E-14</v>
      </c>
      <c r="F86" s="1">
        <v>1.6209256159527002E-14</v>
      </c>
      <c r="G86">
        <v>-8.9053949706518996</v>
      </c>
      <c r="H86" s="1">
        <v>2.5208473721097999E-17</v>
      </c>
      <c r="I86" s="1">
        <v>-2.0260704742420001E-17</v>
      </c>
      <c r="J86">
        <v>-22.430689460545</v>
      </c>
      <c r="K86" s="1">
        <v>4.4584758276432003E-17</v>
      </c>
      <c r="L86">
        <v>1.3360844311964</v>
      </c>
      <c r="N86" s="2">
        <f t="shared" si="6"/>
        <v>-10.000000000000167</v>
      </c>
      <c r="O86">
        <f t="shared" si="7"/>
        <v>11.921136918641446</v>
      </c>
      <c r="P86">
        <f t="shared" si="8"/>
        <v>-154.24664563692255</v>
      </c>
      <c r="Q86">
        <f t="shared" si="9"/>
        <v>7.9602948135898327E-2</v>
      </c>
      <c r="R86">
        <f t="shared" si="10"/>
        <v>11.883386945870701</v>
      </c>
      <c r="S86">
        <f t="shared" si="11"/>
        <v>0.94795576252581071</v>
      </c>
    </row>
    <row r="87" spans="3:19">
      <c r="C87">
        <v>82</v>
      </c>
      <c r="D87" s="1">
        <v>-1.3322676295502001E-15</v>
      </c>
      <c r="E87" s="1">
        <v>-1.3322676295502001E-15</v>
      </c>
      <c r="F87" s="1">
        <v>-1.3322676295502001E-15</v>
      </c>
      <c r="G87">
        <v>-4.0347105970220003</v>
      </c>
      <c r="H87" s="1">
        <v>-1.8370749932956E-17</v>
      </c>
      <c r="I87" s="1">
        <v>-1.0740109392889E-17</v>
      </c>
      <c r="J87">
        <v>-2.2390420847208001</v>
      </c>
      <c r="K87" s="1">
        <v>6.8512608378298998E-18</v>
      </c>
      <c r="L87">
        <v>-23.726247318256998</v>
      </c>
      <c r="N87" s="2">
        <f t="shared" si="6"/>
        <v>-9.9999999999999343</v>
      </c>
      <c r="O87">
        <f t="shared" si="7"/>
        <v>11.921136918641064</v>
      </c>
      <c r="P87">
        <f t="shared" si="8"/>
        <v>-635.47528741822009</v>
      </c>
      <c r="Q87">
        <f t="shared" si="9"/>
        <v>0.44821291018705539</v>
      </c>
      <c r="R87">
        <f t="shared" si="10"/>
        <v>10.743602616768099</v>
      </c>
      <c r="S87">
        <f t="shared" si="11"/>
        <v>5.1660921639049997</v>
      </c>
    </row>
    <row r="88" spans="3:19">
      <c r="C88">
        <v>83</v>
      </c>
      <c r="D88" s="1">
        <v>-6.6613381477508998E-16</v>
      </c>
      <c r="E88" s="1">
        <v>-6.6613381477508998E-16</v>
      </c>
      <c r="F88" s="1">
        <v>-6.6613381477508998E-16</v>
      </c>
      <c r="G88">
        <v>1.3001672550139001</v>
      </c>
      <c r="H88" s="1">
        <v>-1.8801319360319001E-17</v>
      </c>
      <c r="I88" s="1">
        <v>7.6129381934338997E-17</v>
      </c>
      <c r="J88">
        <v>-8.8425017925583997</v>
      </c>
      <c r="K88" s="1">
        <v>-1.5739727768832999E-16</v>
      </c>
      <c r="L88">
        <v>-22.457665462455999</v>
      </c>
      <c r="N88" s="2">
        <f t="shared" si="6"/>
        <v>-10.000000000000165</v>
      </c>
      <c r="O88">
        <f t="shared" si="7"/>
        <v>11.921136918641357</v>
      </c>
      <c r="P88">
        <f t="shared" si="8"/>
        <v>-162.94530926261214</v>
      </c>
      <c r="Q88">
        <f t="shared" si="9"/>
        <v>8.4187267582167172E-2</v>
      </c>
      <c r="R88">
        <f t="shared" si="10"/>
        <v>11.878916358734948</v>
      </c>
      <c r="S88">
        <f t="shared" si="11"/>
        <v>1.0024228524795189</v>
      </c>
    </row>
    <row r="89" spans="3:19">
      <c r="C89">
        <v>84</v>
      </c>
      <c r="D89" s="1">
        <v>4.1120440386067E-12</v>
      </c>
      <c r="E89" s="1">
        <v>4.1120440386067E-12</v>
      </c>
      <c r="F89" s="1">
        <v>4.1120440386067E-12</v>
      </c>
      <c r="G89">
        <v>-9.6050070627997002</v>
      </c>
      <c r="H89" s="1">
        <v>3.0075419496750002E-18</v>
      </c>
      <c r="I89" s="1">
        <v>1.2323965629664E-17</v>
      </c>
      <c r="J89">
        <v>-22.113724515586</v>
      </c>
      <c r="K89" s="1">
        <v>3.1447415687887999E-17</v>
      </c>
      <c r="L89">
        <v>1.7187315783853001</v>
      </c>
      <c r="N89" s="2">
        <f t="shared" si="6"/>
        <v>-10.000000000000133</v>
      </c>
      <c r="O89">
        <f t="shared" si="7"/>
        <v>11.921136918645642</v>
      </c>
      <c r="P89">
        <f t="shared" si="8"/>
        <v>-56.072204357729134</v>
      </c>
      <c r="Q89">
        <f t="shared" si="9"/>
        <v>2.8698678736091152E-2</v>
      </c>
      <c r="R89">
        <f t="shared" si="10"/>
        <v>11.916228046985651</v>
      </c>
      <c r="S89">
        <f t="shared" si="11"/>
        <v>0.34207391793100644</v>
      </c>
    </row>
    <row r="90" spans="3:19">
      <c r="C90">
        <v>85</v>
      </c>
      <c r="D90" s="1">
        <v>1.7763568394003002E-15</v>
      </c>
      <c r="E90" s="1">
        <v>1.7763568394003002E-15</v>
      </c>
      <c r="F90" s="1">
        <v>1.7763568394003002E-15</v>
      </c>
      <c r="G90">
        <v>-20.964032021270999</v>
      </c>
      <c r="H90" s="1">
        <v>4.3102897779405001E-17</v>
      </c>
      <c r="I90" s="1">
        <v>-8.5579834082113998E-17</v>
      </c>
      <c r="J90">
        <v>2.6900675372545</v>
      </c>
      <c r="K90" s="1">
        <v>-4.2811585070669999E-18</v>
      </c>
      <c r="L90">
        <v>-11.726035515983</v>
      </c>
      <c r="N90" s="2">
        <f t="shared" si="6"/>
        <v>-9.999999999999833</v>
      </c>
      <c r="O90">
        <f t="shared" si="7"/>
        <v>11.921136918641002</v>
      </c>
      <c r="P90">
        <f t="shared" si="8"/>
        <v>240.15075508122902</v>
      </c>
      <c r="Q90">
        <f t="shared" si="9"/>
        <v>-0.12572086024973569</v>
      </c>
      <c r="R90">
        <f t="shared" si="10"/>
        <v>11.827049779262749</v>
      </c>
      <c r="S90">
        <f t="shared" si="11"/>
        <v>-1.4947906046756043</v>
      </c>
    </row>
    <row r="91" spans="3:19">
      <c r="C91">
        <v>86</v>
      </c>
      <c r="D91" s="1">
        <v>4.4408920985006E-16</v>
      </c>
      <c r="E91" s="1">
        <v>4.4408920985006E-16</v>
      </c>
      <c r="F91" s="1">
        <v>4.4408920985006E-16</v>
      </c>
      <c r="G91">
        <v>-23.522175654582998</v>
      </c>
      <c r="H91" s="1">
        <v>2.7952210911658999E-17</v>
      </c>
      <c r="I91" s="1">
        <v>7.0228139940725003E-17</v>
      </c>
      <c r="J91">
        <v>-1.0080873010645</v>
      </c>
      <c r="K91" s="1">
        <v>1.0671477039870001E-16</v>
      </c>
      <c r="L91">
        <v>-5.4697370443526996</v>
      </c>
      <c r="N91" s="2">
        <f t="shared" si="6"/>
        <v>-10.000000000000066</v>
      </c>
      <c r="O91">
        <f t="shared" si="7"/>
        <v>11.921136918641293</v>
      </c>
      <c r="P91">
        <f t="shared" si="8"/>
        <v>-550.83568296093631</v>
      </c>
      <c r="Q91">
        <f t="shared" si="9"/>
        <v>0.33535713341291135</v>
      </c>
      <c r="R91">
        <f t="shared" si="10"/>
        <v>11.25704417675925</v>
      </c>
      <c r="S91">
        <f t="shared" si="11"/>
        <v>3.9233228054141946</v>
      </c>
    </row>
    <row r="92" spans="3:19">
      <c r="C92">
        <v>87</v>
      </c>
      <c r="D92" s="1">
        <v>-2.2204460492503E-16</v>
      </c>
      <c r="E92" s="1">
        <v>-2.2204460492503E-16</v>
      </c>
      <c r="F92" s="1">
        <v>-2.2204460492503E-16</v>
      </c>
      <c r="G92">
        <v>-11.815819303539</v>
      </c>
      <c r="H92" s="1">
        <v>-3.2752570541797998E-17</v>
      </c>
      <c r="I92" s="1">
        <v>-1.4534779929784E-16</v>
      </c>
      <c r="J92">
        <v>-20.909052970904</v>
      </c>
      <c r="K92" s="1">
        <v>8.9980408571299004E-17</v>
      </c>
      <c r="L92">
        <v>2.7248722744428</v>
      </c>
      <c r="N92" s="2">
        <f t="shared" si="6"/>
        <v>-10.000000000000068</v>
      </c>
      <c r="O92">
        <f t="shared" si="7"/>
        <v>11.921136918641137</v>
      </c>
      <c r="P92">
        <f t="shared" si="8"/>
        <v>252.06532751765275</v>
      </c>
      <c r="Q92">
        <f t="shared" si="9"/>
        <v>-0.13229798085447597</v>
      </c>
      <c r="R92">
        <f t="shared" si="10"/>
        <v>11.816962622673403</v>
      </c>
      <c r="S92">
        <f t="shared" si="11"/>
        <v>-1.5725456455468811</v>
      </c>
    </row>
    <row r="93" spans="3:19">
      <c r="C93">
        <v>88</v>
      </c>
      <c r="D93" s="1">
        <v>4.7162274086077003E-13</v>
      </c>
      <c r="E93" s="1">
        <v>4.7162274086077003E-13</v>
      </c>
      <c r="F93" s="1">
        <v>4.7162274086077003E-13</v>
      </c>
      <c r="G93">
        <v>-2.7761282834074001</v>
      </c>
      <c r="H93" s="1">
        <v>1.1115271955642999E-17</v>
      </c>
      <c r="I93" s="1">
        <v>1.3327845491001E-16</v>
      </c>
      <c r="J93">
        <v>-3.4642630462836999</v>
      </c>
      <c r="K93" s="1">
        <v>-1.3202441373586001E-16</v>
      </c>
      <c r="L93">
        <v>-23.759608670308999</v>
      </c>
      <c r="N93" s="2">
        <f t="shared" si="6"/>
        <v>-10.000000000000034</v>
      </c>
      <c r="O93">
        <f t="shared" si="7"/>
        <v>11.921136918641652</v>
      </c>
      <c r="P93">
        <f t="shared" si="8"/>
        <v>-649.63688052406735</v>
      </c>
      <c r="Q93">
        <f t="shared" si="9"/>
        <v>0.49473280665129898</v>
      </c>
      <c r="R93">
        <f t="shared" si="10"/>
        <v>10.491740193450809</v>
      </c>
      <c r="S93">
        <f t="shared" si="11"/>
        <v>5.6601142343710498</v>
      </c>
    </row>
    <row r="94" spans="3:19">
      <c r="C94">
        <v>89</v>
      </c>
      <c r="D94" s="1">
        <v>-1.5543122344752E-15</v>
      </c>
      <c r="E94" s="1">
        <v>-1.5543122344752E-15</v>
      </c>
      <c r="F94" s="1">
        <v>-1.5543122344752E-15</v>
      </c>
      <c r="G94">
        <v>-2.9955754339011</v>
      </c>
      <c r="H94" s="1">
        <v>-1.3013037475359E-17</v>
      </c>
      <c r="I94" s="1">
        <v>5.2394206142492002E-17</v>
      </c>
      <c r="J94">
        <v>-3.2398035596376</v>
      </c>
      <c r="K94" s="1">
        <v>-1.6333607566634001E-17</v>
      </c>
      <c r="L94">
        <v>-23.764621006460999</v>
      </c>
      <c r="N94" s="2">
        <f t="shared" si="6"/>
        <v>-9.9999999999998987</v>
      </c>
      <c r="O94">
        <f t="shared" si="7"/>
        <v>11.92113691864089</v>
      </c>
      <c r="P94">
        <f t="shared" si="8"/>
        <v>-651.77250621356916</v>
      </c>
      <c r="Q94">
        <f t="shared" si="9"/>
        <v>0.51335510510311322</v>
      </c>
      <c r="R94">
        <f t="shared" si="10"/>
        <v>10.384522786279966</v>
      </c>
      <c r="S94">
        <f t="shared" si="11"/>
        <v>5.8545018519268561</v>
      </c>
    </row>
    <row r="95" spans="3:19">
      <c r="C95">
        <v>90</v>
      </c>
      <c r="D95" s="1">
        <v>3.1503688546763002E-12</v>
      </c>
      <c r="E95" s="1">
        <v>3.1503688546763002E-12</v>
      </c>
      <c r="F95" s="1">
        <v>3.1503688546763002E-12</v>
      </c>
      <c r="G95">
        <v>-8.2411500083368008</v>
      </c>
      <c r="H95" s="1">
        <v>8.3550698381321998E-18</v>
      </c>
      <c r="I95" s="1">
        <v>1.4512663640999E-18</v>
      </c>
      <c r="J95">
        <v>-22.702848377542999</v>
      </c>
      <c r="K95" s="1">
        <v>-1.1979692710785E-16</v>
      </c>
      <c r="L95">
        <v>0.94399838587925999</v>
      </c>
      <c r="N95" s="2">
        <f t="shared" si="6"/>
        <v>-10.000000000000179</v>
      </c>
      <c r="O95">
        <f t="shared" si="7"/>
        <v>11.92113691864472</v>
      </c>
      <c r="P95">
        <f t="shared" si="8"/>
        <v>-244.51524166230618</v>
      </c>
      <c r="Q95">
        <f t="shared" si="9"/>
        <v>0.12812403888215931</v>
      </c>
      <c r="R95">
        <f t="shared" si="10"/>
        <v>11.823423381711128</v>
      </c>
      <c r="S95">
        <f t="shared" si="11"/>
        <v>1.5232087742265343</v>
      </c>
    </row>
    <row r="96" spans="3:19">
      <c r="C96">
        <v>91</v>
      </c>
      <c r="D96" s="1">
        <v>-2.2204460492503E-16</v>
      </c>
      <c r="E96" s="1">
        <v>-2.2204460492503E-16</v>
      </c>
      <c r="F96" s="1">
        <v>-2.2204460492503E-16</v>
      </c>
      <c r="G96">
        <v>-23.604999645075001</v>
      </c>
      <c r="H96" s="1">
        <v>-4.3447157287483999E-17</v>
      </c>
      <c r="I96" s="1">
        <v>-1.8745741972449E-16</v>
      </c>
      <c r="J96">
        <v>-5.0117476595125998</v>
      </c>
      <c r="K96" s="1">
        <v>1.4186557722536001E-16</v>
      </c>
      <c r="L96">
        <v>-1.3832526954126001</v>
      </c>
      <c r="N96" s="2">
        <f t="shared" si="6"/>
        <v>-10.000000000000068</v>
      </c>
      <c r="O96">
        <f t="shared" si="7"/>
        <v>11.921136918641256</v>
      </c>
      <c r="P96">
        <f t="shared" si="8"/>
        <v>-584.77703206314345</v>
      </c>
      <c r="Q96">
        <f t="shared" si="9"/>
        <v>0.37081764300559938</v>
      </c>
      <c r="R96">
        <f t="shared" si="10"/>
        <v>11.110873474831198</v>
      </c>
      <c r="S96">
        <f t="shared" si="11"/>
        <v>4.3199532473493329</v>
      </c>
    </row>
    <row r="97" spans="3:19">
      <c r="C97">
        <v>92</v>
      </c>
      <c r="D97" s="1">
        <v>7.2164496600634998E-14</v>
      </c>
      <c r="E97" s="1">
        <v>7.2164496600634998E-14</v>
      </c>
      <c r="F97" s="1">
        <v>7.2164496600634998E-14</v>
      </c>
      <c r="G97">
        <v>-21.494804167853001</v>
      </c>
      <c r="H97" s="1">
        <v>-5.9645864701044E-17</v>
      </c>
      <c r="I97" s="1">
        <v>-1.3511327792420999E-16</v>
      </c>
      <c r="J97">
        <v>2.3060310023839001</v>
      </c>
      <c r="K97" s="1">
        <v>3.1082235812836997E-17</v>
      </c>
      <c r="L97">
        <v>-10.811226834531</v>
      </c>
      <c r="N97" s="2">
        <f t="shared" si="6"/>
        <v>-10.000000000000034</v>
      </c>
      <c r="O97">
        <f t="shared" si="7"/>
        <v>11.92113691864135</v>
      </c>
      <c r="P97">
        <f t="shared" si="8"/>
        <v>114.75242971880424</v>
      </c>
      <c r="Q97">
        <f t="shared" si="9"/>
        <v>-5.8966720147632649E-2</v>
      </c>
      <c r="R97">
        <f t="shared" si="10"/>
        <v>11.900417585118451</v>
      </c>
      <c r="S97">
        <f t="shared" si="11"/>
        <v>-0.70254304693545255</v>
      </c>
    </row>
    <row r="98" spans="3:19">
      <c r="C98">
        <v>93</v>
      </c>
      <c r="D98" s="1">
        <v>4.4408920985006E-16</v>
      </c>
      <c r="E98" s="1">
        <v>4.4408920985006E-16</v>
      </c>
      <c r="F98" s="1">
        <v>4.4408920985006E-16</v>
      </c>
      <c r="G98">
        <v>-13.508018958231</v>
      </c>
      <c r="H98" s="1">
        <v>5.2142487788111999E-17</v>
      </c>
      <c r="I98" s="1">
        <v>-1.0866713998638E-16</v>
      </c>
      <c r="J98">
        <v>-19.773516607365998</v>
      </c>
      <c r="K98" s="1">
        <v>-2.1058453974953999E-17</v>
      </c>
      <c r="L98">
        <v>3.2815355655968999</v>
      </c>
      <c r="N98" s="2">
        <f t="shared" si="6"/>
        <v>-10.000000000000032</v>
      </c>
      <c r="O98">
        <f t="shared" si="7"/>
        <v>11.921136918641244</v>
      </c>
      <c r="P98">
        <f t="shared" si="8"/>
        <v>455.36649886019961</v>
      </c>
      <c r="Q98">
        <f t="shared" si="9"/>
        <v>-0.25768666094551446</v>
      </c>
      <c r="R98">
        <f t="shared" si="10"/>
        <v>11.527526086481449</v>
      </c>
      <c r="S98">
        <f t="shared" si="11"/>
        <v>-3.0380335347854399</v>
      </c>
    </row>
    <row r="99" spans="3:19">
      <c r="C99">
        <v>94</v>
      </c>
      <c r="D99">
        <v>0</v>
      </c>
      <c r="E99">
        <v>0</v>
      </c>
      <c r="F99">
        <v>0</v>
      </c>
      <c r="G99">
        <v>2.9671812096171002</v>
      </c>
      <c r="H99" s="1">
        <v>7.5407673365655E-17</v>
      </c>
      <c r="I99" s="1">
        <v>4.8313054636387002E-16</v>
      </c>
      <c r="J99">
        <v>-12.483257613580999</v>
      </c>
      <c r="K99" s="1">
        <v>1.1092701777425E-16</v>
      </c>
      <c r="L99">
        <v>-20.483923596036</v>
      </c>
      <c r="N99" s="2">
        <f t="shared" si="6"/>
        <v>-9.9999999999999662</v>
      </c>
      <c r="O99">
        <f t="shared" si="7"/>
        <v>11.921136918641091</v>
      </c>
      <c r="P99">
        <f t="shared" si="8"/>
        <v>337.59126649125568</v>
      </c>
      <c r="Q99">
        <f t="shared" si="9"/>
        <v>-0.18139234727256459</v>
      </c>
      <c r="R99">
        <f t="shared" si="10"/>
        <v>11.725552402826549</v>
      </c>
      <c r="S99">
        <f t="shared" si="11"/>
        <v>-2.1505641775022961</v>
      </c>
    </row>
    <row r="100" spans="3:19">
      <c r="C100">
        <v>95</v>
      </c>
      <c r="D100" s="1">
        <v>2.5535129566379001E-14</v>
      </c>
      <c r="E100" s="1">
        <v>2.5535129566379001E-14</v>
      </c>
      <c r="F100" s="1">
        <v>2.5535129566379001E-14</v>
      </c>
      <c r="G100">
        <v>-3.5307795557891</v>
      </c>
      <c r="H100" s="1">
        <v>-7.6851991398329004E-18</v>
      </c>
      <c r="I100" s="1">
        <v>8.0129699609549005E-17</v>
      </c>
      <c r="J100">
        <v>-2.7119966890453</v>
      </c>
      <c r="K100" s="1">
        <v>8.9816611476332996E-18</v>
      </c>
      <c r="L100">
        <v>-23.757223755165999</v>
      </c>
      <c r="N100" s="2">
        <f t="shared" si="6"/>
        <v>-10.000000000000133</v>
      </c>
      <c r="O100">
        <f t="shared" si="7"/>
        <v>11.921136918641331</v>
      </c>
      <c r="P100">
        <f t="shared" si="8"/>
        <v>-648.62145867127163</v>
      </c>
      <c r="Q100">
        <f t="shared" si="9"/>
        <v>0.48925037845332242</v>
      </c>
      <c r="R100">
        <f t="shared" si="10"/>
        <v>10.522613533060349</v>
      </c>
      <c r="S100">
        <f t="shared" si="11"/>
        <v>5.6025092473684044</v>
      </c>
    </row>
    <row r="101" spans="3:19">
      <c r="C101">
        <v>96</v>
      </c>
      <c r="D101" s="1">
        <v>2.2204460492503E-16</v>
      </c>
      <c r="E101" s="1">
        <v>2.2204460492503E-16</v>
      </c>
      <c r="F101" s="1">
        <v>2.2204460492503E-16</v>
      </c>
      <c r="G101">
        <v>-4.6059829665549996</v>
      </c>
      <c r="H101" s="1">
        <v>-1.416259405668E-17</v>
      </c>
      <c r="I101" s="1">
        <v>6.4123870555670997E-17</v>
      </c>
      <c r="J101">
        <v>-23.664776777183</v>
      </c>
      <c r="K101" s="1">
        <v>-1.1325612820332999E-16</v>
      </c>
      <c r="L101">
        <v>-1.7292402562617999</v>
      </c>
      <c r="N101" s="2">
        <f t="shared" si="6"/>
        <v>-9.9999999999999343</v>
      </c>
      <c r="O101">
        <f t="shared" si="7"/>
        <v>11.921136918641086</v>
      </c>
      <c r="P101">
        <f t="shared" si="8"/>
        <v>-609.62147922310805</v>
      </c>
      <c r="Q101">
        <f t="shared" si="9"/>
        <v>0.40264685321276539</v>
      </c>
      <c r="R101">
        <f t="shared" si="10"/>
        <v>10.967768260460598</v>
      </c>
      <c r="S101">
        <f t="shared" si="11"/>
        <v>4.6713557794092928</v>
      </c>
    </row>
    <row r="102" spans="3:19">
      <c r="C102">
        <v>97</v>
      </c>
      <c r="D102">
        <v>0</v>
      </c>
      <c r="E102">
        <v>0</v>
      </c>
      <c r="F102">
        <v>0</v>
      </c>
      <c r="G102">
        <v>-15.542463411021</v>
      </c>
      <c r="H102" s="1">
        <v>1.7194526493568E-17</v>
      </c>
      <c r="I102" s="1">
        <v>-5.3133410649393997E-17</v>
      </c>
      <c r="J102">
        <v>-18.140886784319999</v>
      </c>
      <c r="K102" s="1">
        <v>8.9927940719163001E-17</v>
      </c>
      <c r="L102">
        <v>3.6833501953413998</v>
      </c>
      <c r="N102" s="2">
        <f t="shared" si="6"/>
        <v>-9.9999999999998668</v>
      </c>
      <c r="O102">
        <f t="shared" si="7"/>
        <v>11.921136918641025</v>
      </c>
      <c r="P102">
        <f t="shared" si="8"/>
        <v>617.40052112553462</v>
      </c>
      <c r="Q102">
        <f t="shared" si="9"/>
        <v>-0.41439799764655588</v>
      </c>
      <c r="R102">
        <f t="shared" si="10"/>
        <v>10.9121184898307</v>
      </c>
      <c r="S102">
        <f t="shared" si="11"/>
        <v>-4.7999141134900531</v>
      </c>
    </row>
    <row r="103" spans="3:19">
      <c r="C103">
        <v>98</v>
      </c>
      <c r="D103" s="1">
        <v>1.6076029396571999E-13</v>
      </c>
      <c r="E103" s="1">
        <v>1.6076029396571999E-13</v>
      </c>
      <c r="F103" s="1">
        <v>1.6076029396571999E-13</v>
      </c>
      <c r="G103">
        <v>-20.008511301391</v>
      </c>
      <c r="H103" s="1">
        <v>-2.9240646950006999E-17</v>
      </c>
      <c r="I103" s="1">
        <v>-1.9799932310021999E-16</v>
      </c>
      <c r="J103">
        <v>3.1887398482757998</v>
      </c>
      <c r="K103" s="1">
        <v>8.8874199566299002E-17</v>
      </c>
      <c r="L103">
        <v>-13.180228546884999</v>
      </c>
      <c r="N103" s="2">
        <f t="shared" si="6"/>
        <v>-10.000000000000066</v>
      </c>
      <c r="O103">
        <f t="shared" si="7"/>
        <v>11.921136918641436</v>
      </c>
      <c r="P103">
        <f t="shared" si="8"/>
        <v>419.78906090502153</v>
      </c>
      <c r="Q103">
        <f t="shared" si="9"/>
        <v>-0.23313778044133157</v>
      </c>
      <c r="R103">
        <f t="shared" si="10"/>
        <v>11.598625574833401</v>
      </c>
      <c r="S103">
        <f t="shared" si="11"/>
        <v>-2.7541587114428228</v>
      </c>
    </row>
    <row r="104" spans="3:19">
      <c r="C104">
        <v>99</v>
      </c>
      <c r="D104" s="1">
        <v>3.1086244689504001E-15</v>
      </c>
      <c r="E104" s="1">
        <v>3.1086244689504001E-15</v>
      </c>
      <c r="F104" s="1">
        <v>3.1086244689504001E-15</v>
      </c>
      <c r="G104">
        <v>-16.815257913608999</v>
      </c>
      <c r="H104" s="1">
        <v>8.2274274978019005E-17</v>
      </c>
      <c r="I104" s="1">
        <v>1.6274171748000999E-16</v>
      </c>
      <c r="J104">
        <v>-16.949865919431002</v>
      </c>
      <c r="K104" s="1">
        <v>-2.6331856756767E-17</v>
      </c>
      <c r="L104">
        <v>3.7651238330394001</v>
      </c>
      <c r="N104" s="2">
        <f t="shared" si="6"/>
        <v>-10.000000000000201</v>
      </c>
      <c r="O104">
        <f t="shared" si="7"/>
        <v>11.921136918641357</v>
      </c>
      <c r="P104">
        <f t="shared" si="8"/>
        <v>651.98686200485929</v>
      </c>
      <c r="Q104">
        <f t="shared" si="9"/>
        <v>-0.51795297512432403</v>
      </c>
      <c r="R104">
        <f t="shared" si="10"/>
        <v>10.357494876235217</v>
      </c>
      <c r="S104">
        <f t="shared" si="11"/>
        <v>-5.9021864865281239</v>
      </c>
    </row>
    <row r="105" spans="3:19">
      <c r="C105">
        <v>100</v>
      </c>
      <c r="D105" s="1">
        <v>-8.8817841970012997E-16</v>
      </c>
      <c r="E105" s="1">
        <v>-8.8817841970012997E-16</v>
      </c>
      <c r="F105" s="1">
        <v>-8.8817841970012997E-16</v>
      </c>
      <c r="G105">
        <v>-5.4946634905104998</v>
      </c>
      <c r="H105" s="1">
        <v>-6.0830234702201004E-17</v>
      </c>
      <c r="I105" s="1">
        <v>2.7951822307905999E-17</v>
      </c>
      <c r="J105">
        <v>-23.517212747763001</v>
      </c>
      <c r="K105" s="1">
        <v>-7.6012549783773002E-17</v>
      </c>
      <c r="L105">
        <v>-0.98812376172661998</v>
      </c>
      <c r="N105" s="2">
        <f t="shared" si="6"/>
        <v>-10.000000000000041</v>
      </c>
      <c r="O105">
        <f t="shared" si="7"/>
        <v>11.921136918641233</v>
      </c>
      <c r="P105">
        <f t="shared" si="8"/>
        <v>-548.81958695782748</v>
      </c>
      <c r="Q105">
        <f t="shared" si="9"/>
        <v>0.33344013463414429</v>
      </c>
      <c r="R105">
        <f t="shared" si="10"/>
        <v>11.264544493018191</v>
      </c>
      <c r="S105">
        <f t="shared" si="11"/>
        <v>3.9017358698154552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5"/>
  <sheetViews>
    <sheetView topLeftCell="I97" workbookViewId="0">
      <selection activeCell="N1" sqref="N1:S1048576"/>
    </sheetView>
  </sheetViews>
  <sheetFormatPr baseColWidth="10" defaultColWidth="8.83203125" defaultRowHeight="14" x14ac:dyDescent="0"/>
  <cols>
    <col min="3" max="3" width="4.6640625" customWidth="1"/>
    <col min="4" max="6" width="8.33203125" customWidth="1"/>
    <col min="7" max="7" width="12.83203125" bestFit="1" customWidth="1"/>
    <col min="8" max="9" width="8.33203125" customWidth="1"/>
    <col min="10" max="10" width="12.83203125" bestFit="1" customWidth="1"/>
    <col min="11" max="11" width="8.33203125" customWidth="1"/>
    <col min="12" max="12" width="12.83203125" bestFit="1" customWidth="1"/>
    <col min="14" max="14" width="12.6640625" style="2" bestFit="1" customWidth="1"/>
  </cols>
  <sheetData>
    <row r="1" spans="3:19">
      <c r="N1" s="2" t="s">
        <v>23</v>
      </c>
    </row>
    <row r="4" spans="3:19">
      <c r="C4" t="s">
        <v>0</v>
      </c>
      <c r="D4" t="s">
        <v>1</v>
      </c>
      <c r="E4" t="s">
        <v>18</v>
      </c>
      <c r="F4" t="s">
        <v>19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N4" s="2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</row>
    <row r="5" spans="3:19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2">
        <f>(G5+J5+L5)/3</f>
        <v>0</v>
      </c>
      <c r="O5">
        <f>IF(D5&gt;-0.0000000001,SQRT(0.5*((G5-N5)^2+2*H5^2+2*I5^2+(J5-N5)^2+2*K5^2+(L5-N5)^2)),0)</f>
        <v>0</v>
      </c>
      <c r="P5">
        <f>(G5-N5)*(J5-N5)*(L5-N5)</f>
        <v>0</v>
      </c>
      <c r="Q5" t="e">
        <f>ASIN(-1.5*SQRT(3)*P5/POWER(O5,3))/3</f>
        <v>#DIV/0!</v>
      </c>
      <c r="R5" t="e">
        <f>O5*COS(Q5)</f>
        <v>#DIV/0!</v>
      </c>
      <c r="S5" t="e">
        <f>O5*SIN(Q5)</f>
        <v>#DIV/0!</v>
      </c>
    </row>
    <row r="6" spans="3:19">
      <c r="C6">
        <v>1</v>
      </c>
      <c r="D6" s="1">
        <v>3.9612757518625999E-13</v>
      </c>
      <c r="E6" s="1">
        <v>3.9612757518625999E-13</v>
      </c>
      <c r="F6" s="1">
        <v>3.9612757518625999E-13</v>
      </c>
      <c r="G6">
        <v>-6.9482223103680996</v>
      </c>
      <c r="H6" s="1">
        <v>-2.5412192727335001E-18</v>
      </c>
      <c r="I6" s="1">
        <v>1.2013036562013E-17</v>
      </c>
      <c r="J6">
        <v>0.36081594113974003</v>
      </c>
      <c r="K6" s="1">
        <v>-7.3926378843156004E-17</v>
      </c>
      <c r="L6">
        <v>-23.412593630772001</v>
      </c>
      <c r="N6" s="2">
        <f t="shared" ref="N6:N69" si="0">(G6+J6+L6)/3</f>
        <v>-10.000000000000121</v>
      </c>
      <c r="O6">
        <f t="shared" ref="O6:O69" si="1">IF(D6&gt;-0.0000000001,SQRT(0.5*((G6-N6)^2+2*H6^2+2*I6^2+(J6-N6)^2+2*K6^2+(L6-N6)^2)),0)</f>
        <v>12.176976676033672</v>
      </c>
      <c r="P6">
        <f t="shared" ref="P6:P69" si="2">(G6-N6)*(J6-N6)*(L6-N6)</f>
        <v>-424.09154977578612</v>
      </c>
      <c r="Q6">
        <f t="shared" ref="Q6:Q69" si="3">ASIN(-1.5*SQRT(3)*P6/POWER(O6,3))/3</f>
        <v>0.21878334792878049</v>
      </c>
      <c r="R6">
        <f t="shared" ref="R6:R69" si="4">O6*COS(Q6)</f>
        <v>11.886704785955871</v>
      </c>
      <c r="S6">
        <f t="shared" ref="S6:S69" si="5">O6*SIN(Q6)</f>
        <v>2.6429170059239127</v>
      </c>
    </row>
    <row r="7" spans="3:19">
      <c r="C7">
        <v>2</v>
      </c>
      <c r="D7" s="1">
        <v>2.2093438190040999E-13</v>
      </c>
      <c r="E7" s="1">
        <v>2.2093438190040999E-13</v>
      </c>
      <c r="F7" s="1">
        <v>2.2093438190040999E-13</v>
      </c>
      <c r="G7">
        <v>-8.6911521211824994</v>
      </c>
      <c r="H7" s="1">
        <v>5.7613942252937001E-18</v>
      </c>
      <c r="I7" s="1">
        <v>1.5404144099858999E-17</v>
      </c>
      <c r="J7">
        <v>-22.778530046303999</v>
      </c>
      <c r="K7" s="1">
        <v>5.0120591272373999E-17</v>
      </c>
      <c r="L7">
        <v>1.4696821674861</v>
      </c>
      <c r="N7" s="2">
        <f t="shared" si="0"/>
        <v>-10.000000000000133</v>
      </c>
      <c r="O7">
        <f t="shared" si="1"/>
        <v>12.176976676033501</v>
      </c>
      <c r="P7">
        <f t="shared" si="2"/>
        <v>-191.83217701793916</v>
      </c>
      <c r="Q7">
        <f t="shared" si="3"/>
        <v>9.3220089466479403E-2</v>
      </c>
      <c r="R7">
        <f t="shared" si="4"/>
        <v>12.12410610689505</v>
      </c>
      <c r="S7">
        <f t="shared" si="5"/>
        <v>1.1334955127454476</v>
      </c>
    </row>
    <row r="8" spans="3:19">
      <c r="C8">
        <v>3</v>
      </c>
      <c r="D8" s="1">
        <v>1.7763568394003002E-15</v>
      </c>
      <c r="E8" s="1">
        <v>1.7763568394003002E-15</v>
      </c>
      <c r="F8" s="1">
        <v>1.7763568394003002E-15</v>
      </c>
      <c r="G8">
        <v>-23.354874167346999</v>
      </c>
      <c r="H8" s="1">
        <v>-1.1396407441502001E-18</v>
      </c>
      <c r="I8" s="1">
        <v>-8.7823720786809003E-17</v>
      </c>
      <c r="J8">
        <v>-7.1323218259427996</v>
      </c>
      <c r="K8" s="1">
        <v>2.2753026278082999E-17</v>
      </c>
      <c r="L8">
        <v>0.48719599328976998</v>
      </c>
      <c r="N8" s="2">
        <f t="shared" si="0"/>
        <v>-10.000000000000009</v>
      </c>
      <c r="O8">
        <f t="shared" si="1"/>
        <v>12.176976676033121</v>
      </c>
      <c r="P8">
        <f t="shared" si="2"/>
        <v>-401.63319104745824</v>
      </c>
      <c r="Q8">
        <f t="shared" si="3"/>
        <v>0.20539001660900877</v>
      </c>
      <c r="R8">
        <f t="shared" si="4"/>
        <v>11.921035080318385</v>
      </c>
      <c r="S8">
        <f t="shared" si="5"/>
        <v>2.4834821486117162</v>
      </c>
    </row>
    <row r="9" spans="3:19">
      <c r="C9">
        <v>4</v>
      </c>
      <c r="D9" s="1">
        <v>5.1292303737681999E-14</v>
      </c>
      <c r="E9" s="1">
        <v>5.1292303737681999E-14</v>
      </c>
      <c r="F9" s="1">
        <v>5.1292303737681999E-14</v>
      </c>
      <c r="G9">
        <v>-21.631432005945001</v>
      </c>
      <c r="H9" s="1">
        <v>1.6836677360168E-18</v>
      </c>
      <c r="I9" s="1">
        <v>-2.3162377353305E-16</v>
      </c>
      <c r="J9">
        <v>2.6575800097297</v>
      </c>
      <c r="K9" s="1">
        <v>3.3929459676508002E-17</v>
      </c>
      <c r="L9">
        <v>-11.026148003784</v>
      </c>
      <c r="N9" s="2">
        <f t="shared" si="0"/>
        <v>-9.9999999999997673</v>
      </c>
      <c r="O9">
        <f t="shared" si="1"/>
        <v>12.176976676032943</v>
      </c>
      <c r="P9">
        <f t="shared" si="2"/>
        <v>151.07544152805798</v>
      </c>
      <c r="Q9">
        <f t="shared" si="3"/>
        <v>-7.3044484250030781E-2</v>
      </c>
      <c r="R9">
        <f t="shared" si="4"/>
        <v>12.144506007837352</v>
      </c>
      <c r="S9">
        <f t="shared" si="5"/>
        <v>-0.88867023931983591</v>
      </c>
    </row>
    <row r="10" spans="3:19">
      <c r="C10">
        <v>5</v>
      </c>
      <c r="D10" s="1">
        <v>4.4408920985006E-16</v>
      </c>
      <c r="E10" s="1">
        <v>4.4408920985006E-16</v>
      </c>
      <c r="F10" s="1">
        <v>4.4408920985006E-16</v>
      </c>
      <c r="G10">
        <v>-13.937415638128</v>
      </c>
      <c r="H10" s="1">
        <v>-6.2714016098186998E-18</v>
      </c>
      <c r="I10" s="1">
        <v>1.3875772003931E-16</v>
      </c>
      <c r="J10">
        <v>-19.721088138870002</v>
      </c>
      <c r="K10" s="1">
        <v>-6.6321140153551001E-17</v>
      </c>
      <c r="L10">
        <v>3.6585037769976001</v>
      </c>
      <c r="N10" s="2">
        <f t="shared" si="0"/>
        <v>-10.000000000000135</v>
      </c>
      <c r="O10">
        <f t="shared" si="1"/>
        <v>12.176976676033171</v>
      </c>
      <c r="P10">
        <f t="shared" si="2"/>
        <v>522.79240511243597</v>
      </c>
      <c r="Q10">
        <f t="shared" si="3"/>
        <v>-0.28382392128319839</v>
      </c>
      <c r="R10">
        <f t="shared" si="4"/>
        <v>11.689795957933802</v>
      </c>
      <c r="S10">
        <f t="shared" si="5"/>
        <v>-3.4099019678768476</v>
      </c>
    </row>
    <row r="11" spans="3:19">
      <c r="C11">
        <v>6</v>
      </c>
      <c r="D11" s="1">
        <v>4.6360693062296996E-12</v>
      </c>
      <c r="E11" s="1">
        <v>4.6360693062296996E-12</v>
      </c>
      <c r="F11" s="1">
        <v>4.6360693062296996E-12</v>
      </c>
      <c r="G11">
        <v>3.9776524168747001</v>
      </c>
      <c r="H11" s="1">
        <v>1.0069165250979E-16</v>
      </c>
      <c r="I11" s="1">
        <v>-6.5787978925455003E-17</v>
      </c>
      <c r="J11">
        <v>-15.666825583041</v>
      </c>
      <c r="K11" s="1">
        <v>1.9888911420949001E-16</v>
      </c>
      <c r="L11">
        <v>-18.310826833834</v>
      </c>
      <c r="N11" s="2">
        <f t="shared" si="0"/>
        <v>-10.000000000000099</v>
      </c>
      <c r="O11">
        <f t="shared" si="1"/>
        <v>12.17697667603799</v>
      </c>
      <c r="P11">
        <f t="shared" si="2"/>
        <v>658.29160374310732</v>
      </c>
      <c r="Q11">
        <f t="shared" si="3"/>
        <v>-0.4148187812490815</v>
      </c>
      <c r="R11">
        <f t="shared" si="4"/>
        <v>11.14423962535435</v>
      </c>
      <c r="S11">
        <f t="shared" si="5"/>
        <v>-4.907614913728982</v>
      </c>
    </row>
    <row r="12" spans="3:19">
      <c r="C12">
        <v>7</v>
      </c>
      <c r="D12" s="1">
        <v>1.1102230246251999E-14</v>
      </c>
      <c r="E12" s="1">
        <v>1.1102230246251999E-14</v>
      </c>
      <c r="F12" s="1">
        <v>1.1102230246251999E-14</v>
      </c>
      <c r="G12">
        <v>-3.2334872268054</v>
      </c>
      <c r="H12" s="1">
        <v>-4.9809256695469E-18</v>
      </c>
      <c r="I12" s="1">
        <v>2.8616649463791E-17</v>
      </c>
      <c r="J12">
        <v>-2.7090121680917001</v>
      </c>
      <c r="K12" s="1">
        <v>9.1458699660560004E-17</v>
      </c>
      <c r="L12">
        <v>-24.057500605103002</v>
      </c>
      <c r="N12" s="2">
        <f t="shared" si="0"/>
        <v>-10.000000000000034</v>
      </c>
      <c r="O12">
        <f t="shared" si="1"/>
        <v>12.176976676033174</v>
      </c>
      <c r="P12">
        <f t="shared" si="2"/>
        <v>-693.52063929778592</v>
      </c>
      <c r="Q12">
        <f t="shared" si="3"/>
        <v>0.50206159025311192</v>
      </c>
      <c r="R12">
        <f t="shared" si="4"/>
        <v>10.674244218505651</v>
      </c>
      <c r="S12">
        <f t="shared" si="5"/>
        <v>5.8599719566184456</v>
      </c>
    </row>
    <row r="13" spans="3:19">
      <c r="C13">
        <v>8</v>
      </c>
      <c r="D13" s="1">
        <v>-2.2204460492503E-16</v>
      </c>
      <c r="E13" s="1">
        <v>-2.2204460492503E-16</v>
      </c>
      <c r="F13" s="1">
        <v>-2.2204460492503E-16</v>
      </c>
      <c r="G13">
        <v>-3.5748482713826002</v>
      </c>
      <c r="H13" s="1">
        <v>-2.0140015071516E-17</v>
      </c>
      <c r="I13" s="1">
        <v>4.2943127104727998E-17</v>
      </c>
      <c r="J13">
        <v>-24.043865257397002</v>
      </c>
      <c r="K13" s="1">
        <v>-2.7537185491249998E-16</v>
      </c>
      <c r="L13">
        <v>-2.3812864712198998</v>
      </c>
      <c r="N13" s="2">
        <f t="shared" si="0"/>
        <v>-9.9999999999998348</v>
      </c>
      <c r="O13">
        <f t="shared" si="1"/>
        <v>12.176976676032821</v>
      </c>
      <c r="P13">
        <f t="shared" si="2"/>
        <v>-687.46673092973242</v>
      </c>
      <c r="Q13">
        <f t="shared" si="3"/>
        <v>0.47457018059759987</v>
      </c>
      <c r="R13">
        <f t="shared" si="4"/>
        <v>10.831289393088548</v>
      </c>
      <c r="S13">
        <f t="shared" si="5"/>
        <v>5.5643446201520286</v>
      </c>
    </row>
    <row r="14" spans="3:19">
      <c r="C14">
        <v>9</v>
      </c>
      <c r="D14" s="1">
        <v>1.5543122344752E-15</v>
      </c>
      <c r="E14" s="1">
        <v>1.5543122344752E-15</v>
      </c>
      <c r="F14" s="1">
        <v>1.5543122344752E-15</v>
      </c>
      <c r="G14">
        <v>-14.678761644367</v>
      </c>
      <c r="H14" s="1">
        <v>2.5117476149470001E-17</v>
      </c>
      <c r="I14" s="1">
        <v>-4.2000819691390997E-18</v>
      </c>
      <c r="J14">
        <v>-19.143678573075999</v>
      </c>
      <c r="K14" s="1">
        <v>-2.2737444807984E-17</v>
      </c>
      <c r="L14">
        <v>3.8224402174428</v>
      </c>
      <c r="N14" s="2">
        <f t="shared" si="0"/>
        <v>-10.000000000000068</v>
      </c>
      <c r="O14">
        <f t="shared" si="1"/>
        <v>12.176976676033117</v>
      </c>
      <c r="P14">
        <f t="shared" si="2"/>
        <v>591.33909484685921</v>
      </c>
      <c r="Q14">
        <f t="shared" si="3"/>
        <v>-0.33922152025223529</v>
      </c>
      <c r="R14">
        <f t="shared" si="4"/>
        <v>11.483059395259399</v>
      </c>
      <c r="S14">
        <f t="shared" si="5"/>
        <v>-4.0519264422740164</v>
      </c>
    </row>
    <row r="15" spans="3:19">
      <c r="C15">
        <v>10</v>
      </c>
      <c r="D15" s="1">
        <v>5.5289106626332998E-14</v>
      </c>
      <c r="E15" s="1">
        <v>5.5289106626332998E-14</v>
      </c>
      <c r="F15" s="1">
        <v>5.5289106626332998E-14</v>
      </c>
      <c r="G15">
        <v>-20.107214859068002</v>
      </c>
      <c r="H15" s="1">
        <v>1.8574534117114001E-17</v>
      </c>
      <c r="I15" s="1">
        <v>-5.5525341473096002E-17</v>
      </c>
      <c r="J15">
        <v>3.5189436197353001</v>
      </c>
      <c r="K15" s="1">
        <v>5.5025657545158E-17</v>
      </c>
      <c r="L15">
        <v>-13.411728760667</v>
      </c>
      <c r="N15" s="2">
        <f t="shared" si="0"/>
        <v>-9.9999999999999005</v>
      </c>
      <c r="O15">
        <f t="shared" si="1"/>
        <v>12.176976676033119</v>
      </c>
      <c r="P15">
        <f t="shared" si="2"/>
        <v>466.17475520841947</v>
      </c>
      <c r="Q15">
        <f t="shared" si="3"/>
        <v>-0.24508812744684594</v>
      </c>
      <c r="R15">
        <f t="shared" si="4"/>
        <v>11.813079239401651</v>
      </c>
      <c r="S15">
        <f t="shared" si="5"/>
        <v>-2.9546437775597072</v>
      </c>
    </row>
    <row r="16" spans="3:19">
      <c r="C16">
        <v>11</v>
      </c>
      <c r="D16" s="1">
        <v>-4.4408920985006E-16</v>
      </c>
      <c r="E16" s="1">
        <v>-4.4408920985006E-16</v>
      </c>
      <c r="F16" s="1">
        <v>-4.4408920985006E-16</v>
      </c>
      <c r="G16">
        <v>-17.697415124597999</v>
      </c>
      <c r="H16" s="1">
        <v>-3.3141915663234E-17</v>
      </c>
      <c r="I16" s="1">
        <v>7.9263534907934001E-17</v>
      </c>
      <c r="J16">
        <v>-16.341538326214</v>
      </c>
      <c r="K16" s="1">
        <v>3.1718856676908999E-17</v>
      </c>
      <c r="L16">
        <v>4.0389534508122003</v>
      </c>
      <c r="N16" s="2">
        <f t="shared" si="0"/>
        <v>-9.9999999999999343</v>
      </c>
      <c r="O16">
        <f t="shared" si="1"/>
        <v>12.176976676032989</v>
      </c>
      <c r="P16">
        <f t="shared" si="2"/>
        <v>685.28979479725422</v>
      </c>
      <c r="Q16">
        <f t="shared" si="3"/>
        <v>-0.46789618814384498</v>
      </c>
      <c r="R16">
        <f t="shared" si="4"/>
        <v>10.868184287705104</v>
      </c>
      <c r="S16">
        <f t="shared" si="5"/>
        <v>-5.491933289574022</v>
      </c>
    </row>
    <row r="17" spans="3:19">
      <c r="C17">
        <v>12</v>
      </c>
      <c r="D17" s="1">
        <v>1.7763568394003002E-15</v>
      </c>
      <c r="E17" s="1">
        <v>1.7763568394003002E-15</v>
      </c>
      <c r="F17" s="1">
        <v>1.7763568394003002E-15</v>
      </c>
      <c r="G17">
        <v>-6.5238120550563998</v>
      </c>
      <c r="H17" s="1">
        <v>-4.2462221906181999E-17</v>
      </c>
      <c r="I17" s="1">
        <v>-2.3985921467513999E-16</v>
      </c>
      <c r="J17">
        <v>-23.537070580518002</v>
      </c>
      <c r="K17" s="1">
        <v>-4.5453414763361998E-17</v>
      </c>
      <c r="L17">
        <v>6.0882635574603002E-2</v>
      </c>
      <c r="N17" s="2">
        <f t="shared" si="0"/>
        <v>-9.9999999999999325</v>
      </c>
      <c r="O17">
        <f t="shared" si="1"/>
        <v>12.176976676033007</v>
      </c>
      <c r="P17">
        <f t="shared" si="2"/>
        <v>-473.43899424884103</v>
      </c>
      <c r="Q17">
        <f t="shared" si="3"/>
        <v>0.24981649057167302</v>
      </c>
      <c r="R17">
        <f t="shared" si="4"/>
        <v>11.798976608046301</v>
      </c>
      <c r="S17">
        <f t="shared" si="5"/>
        <v>3.0104670686503212</v>
      </c>
    </row>
    <row r="18" spans="3:19">
      <c r="C18">
        <v>13</v>
      </c>
      <c r="D18" s="1">
        <v>4.4408920985006E-16</v>
      </c>
      <c r="E18" s="1">
        <v>4.4408920985006E-16</v>
      </c>
      <c r="F18" s="1">
        <v>4.4408920985006E-16</v>
      </c>
      <c r="G18">
        <v>-3.8319226185856001</v>
      </c>
      <c r="H18" s="1">
        <v>1.541987895724E-17</v>
      </c>
      <c r="I18" s="1">
        <v>6.0501658917007998E-17</v>
      </c>
      <c r="J18">
        <v>-2.1412384535047999</v>
      </c>
      <c r="K18" s="1">
        <v>-2.504869066419E-17</v>
      </c>
      <c r="L18">
        <v>-24.026838927909999</v>
      </c>
      <c r="N18" s="2">
        <f t="shared" si="0"/>
        <v>-10.000000000000133</v>
      </c>
      <c r="O18">
        <f t="shared" si="1"/>
        <v>12.17697667603332</v>
      </c>
      <c r="P18">
        <f t="shared" si="2"/>
        <v>-679.92926618455635</v>
      </c>
      <c r="Q18">
        <f t="shared" si="3"/>
        <v>0.45412155001872051</v>
      </c>
      <c r="R18">
        <f t="shared" si="4"/>
        <v>10.942800237202603</v>
      </c>
      <c r="S18">
        <f t="shared" si="5"/>
        <v>5.3417117048131812</v>
      </c>
    </row>
    <row r="19" spans="3:19">
      <c r="C19">
        <v>14</v>
      </c>
      <c r="D19" s="1">
        <v>1.7763568394003002E-15</v>
      </c>
      <c r="E19" s="1">
        <v>1.7763568394003002E-15</v>
      </c>
      <c r="F19" s="1">
        <v>1.7763568394003002E-15</v>
      </c>
      <c r="G19">
        <v>3.9809818720629</v>
      </c>
      <c r="H19" s="1">
        <v>-2.6475916422624E-17</v>
      </c>
      <c r="I19" s="1">
        <v>9.1024782996540004E-17</v>
      </c>
      <c r="J19">
        <v>-15.695164572353001</v>
      </c>
      <c r="K19" s="1">
        <v>1.1359763374211999E-16</v>
      </c>
      <c r="L19">
        <v>-18.285817299710001</v>
      </c>
      <c r="N19" s="2">
        <f t="shared" si="0"/>
        <v>-10.000000000000034</v>
      </c>
      <c r="O19">
        <f t="shared" si="1"/>
        <v>12.17697667603313</v>
      </c>
      <c r="P19">
        <f t="shared" si="2"/>
        <v>659.74985572562719</v>
      </c>
      <c r="Q19">
        <f t="shared" si="3"/>
        <v>-0.41702209143850916</v>
      </c>
      <c r="R19">
        <f t="shared" si="4"/>
        <v>11.133399585886449</v>
      </c>
      <c r="S19">
        <f t="shared" si="5"/>
        <v>-4.9321571983908106</v>
      </c>
    </row>
    <row r="20" spans="3:19">
      <c r="C20">
        <v>15</v>
      </c>
      <c r="D20" s="1">
        <v>9.3169916226542996E-13</v>
      </c>
      <c r="E20" s="1">
        <v>9.3169916226542996E-13</v>
      </c>
      <c r="F20" s="1">
        <v>9.3169916226542996E-13</v>
      </c>
      <c r="G20">
        <v>-9.9197490506658994</v>
      </c>
      <c r="H20" s="1">
        <v>6.1735043506691002E-18</v>
      </c>
      <c r="I20" s="1">
        <v>-4.9502922524871999E-18</v>
      </c>
      <c r="J20">
        <v>-22.216903817378999</v>
      </c>
      <c r="K20" s="1">
        <v>-9.6033464617163002E-17</v>
      </c>
      <c r="L20">
        <v>2.1366528680444001</v>
      </c>
      <c r="N20" s="2">
        <f t="shared" si="0"/>
        <v>-10.000000000000165</v>
      </c>
      <c r="O20">
        <f t="shared" si="1"/>
        <v>12.176976676034347</v>
      </c>
      <c r="P20">
        <f t="shared" si="2"/>
        <v>-11.898994500488449</v>
      </c>
      <c r="Q20">
        <f t="shared" si="3"/>
        <v>5.7074707440063696E-3</v>
      </c>
      <c r="R20">
        <f t="shared" si="4"/>
        <v>12.1767783427117</v>
      </c>
      <c r="S20">
        <f t="shared" si="5"/>
        <v>6.9499360801292057E-2</v>
      </c>
    </row>
    <row r="21" spans="3:19">
      <c r="C21">
        <v>16</v>
      </c>
      <c r="D21" s="1">
        <v>2.2204460492503E-16</v>
      </c>
      <c r="E21" s="1">
        <v>2.2204460492503E-16</v>
      </c>
      <c r="F21" s="1">
        <v>2.2204460492503E-16</v>
      </c>
      <c r="G21">
        <v>-20.220938788617001</v>
      </c>
      <c r="H21" s="1">
        <v>2.2286672346682001E-17</v>
      </c>
      <c r="I21" s="1">
        <v>-1.0577055396223E-16</v>
      </c>
      <c r="J21">
        <v>3.4727698360625001</v>
      </c>
      <c r="K21" s="1">
        <v>2.3060382440533002E-16</v>
      </c>
      <c r="L21">
        <v>-13.251831047445</v>
      </c>
      <c r="N21" s="2">
        <f t="shared" si="0"/>
        <v>-9.9999999999998348</v>
      </c>
      <c r="O21">
        <f t="shared" si="1"/>
        <v>12.176976676032897</v>
      </c>
      <c r="P21">
        <f t="shared" si="2"/>
        <v>447.79129958333232</v>
      </c>
      <c r="Q21">
        <f t="shared" si="3"/>
        <v>-0.23338277753563541</v>
      </c>
      <c r="R21">
        <f t="shared" si="4"/>
        <v>11.846854312339751</v>
      </c>
      <c r="S21">
        <f t="shared" si="5"/>
        <v>-2.8161682959024739</v>
      </c>
    </row>
    <row r="22" spans="3:19">
      <c r="C22">
        <v>17</v>
      </c>
      <c r="D22" s="1">
        <v>4.1533443351227001E-12</v>
      </c>
      <c r="E22" s="1">
        <v>4.1533443351227001E-12</v>
      </c>
      <c r="F22" s="1">
        <v>4.1533443351227001E-12</v>
      </c>
      <c r="G22">
        <v>-23.822476781060001</v>
      </c>
      <c r="H22" s="1">
        <v>-6.8630671483171995E-17</v>
      </c>
      <c r="I22" s="1">
        <v>-2.7933498452110999E-16</v>
      </c>
      <c r="J22">
        <v>-5.3210502773055</v>
      </c>
      <c r="K22" s="1">
        <v>2.2961791156666001E-16</v>
      </c>
      <c r="L22">
        <v>-0.85647294163426002</v>
      </c>
      <c r="N22" s="2">
        <f t="shared" si="0"/>
        <v>-9.9999999999999201</v>
      </c>
      <c r="O22">
        <f t="shared" si="1"/>
        <v>12.176976676037288</v>
      </c>
      <c r="P22">
        <f t="shared" si="2"/>
        <v>-591.3546308110881</v>
      </c>
      <c r="Q22">
        <f t="shared" si="3"/>
        <v>0.3392357047138963</v>
      </c>
      <c r="R22">
        <f t="shared" si="4"/>
        <v>11.483001919712873</v>
      </c>
      <c r="S22">
        <f t="shared" si="5"/>
        <v>4.0520893228835195</v>
      </c>
    </row>
    <row r="23" spans="3:19">
      <c r="C23">
        <v>18</v>
      </c>
      <c r="D23" s="1">
        <v>5.8177906936407001E-12</v>
      </c>
      <c r="E23" s="1">
        <v>5.8177906936407001E-12</v>
      </c>
      <c r="F23" s="1">
        <v>5.8177906936407001E-12</v>
      </c>
      <c r="G23">
        <v>-11.114915071456</v>
      </c>
      <c r="H23" s="1">
        <v>7.4554277674273997E-17</v>
      </c>
      <c r="I23" s="1">
        <v>3.8050255928258999E-18</v>
      </c>
      <c r="J23">
        <v>-21.581178477283999</v>
      </c>
      <c r="K23" s="1">
        <v>-2.528883063198E-16</v>
      </c>
      <c r="L23">
        <v>2.6960935487394999</v>
      </c>
      <c r="N23" s="2">
        <f t="shared" si="0"/>
        <v>-10.000000000000165</v>
      </c>
      <c r="O23">
        <f t="shared" si="1"/>
        <v>12.176976676039308</v>
      </c>
      <c r="P23">
        <f t="shared" si="2"/>
        <v>163.93234623765977</v>
      </c>
      <c r="Q23">
        <f t="shared" si="3"/>
        <v>-7.937597782243698E-2</v>
      </c>
      <c r="R23">
        <f t="shared" si="4"/>
        <v>12.13863601301175</v>
      </c>
      <c r="S23">
        <f t="shared" si="5"/>
        <v>-0.96554477494289548</v>
      </c>
    </row>
    <row r="24" spans="3:19">
      <c r="C24">
        <v>19</v>
      </c>
      <c r="D24" s="1">
        <v>6.6613381477508998E-16</v>
      </c>
      <c r="E24" s="1">
        <v>6.6613381477508998E-16</v>
      </c>
      <c r="F24" s="1">
        <v>6.6613381477508998E-16</v>
      </c>
      <c r="G24">
        <v>-3.4464324648032001</v>
      </c>
      <c r="H24" s="1">
        <v>-2.1713549299319999E-17</v>
      </c>
      <c r="I24" s="1">
        <v>6.5915577804178998E-17</v>
      </c>
      <c r="J24">
        <v>-2.5033523091509999</v>
      </c>
      <c r="K24" s="1">
        <v>6.0431948616311E-17</v>
      </c>
      <c r="L24">
        <v>-24.050215226045999</v>
      </c>
      <c r="N24" s="2">
        <f t="shared" si="0"/>
        <v>-10.000000000000066</v>
      </c>
      <c r="O24">
        <f t="shared" si="1"/>
        <v>12.176976676033176</v>
      </c>
      <c r="P24">
        <f t="shared" si="2"/>
        <v>-690.2840803700542</v>
      </c>
      <c r="Q24">
        <f t="shared" si="3"/>
        <v>0.48486518688440755</v>
      </c>
      <c r="R24">
        <f t="shared" si="4"/>
        <v>10.773431458447499</v>
      </c>
      <c r="S24">
        <f t="shared" si="5"/>
        <v>5.6755559708974559</v>
      </c>
    </row>
    <row r="25" spans="3:19">
      <c r="C25">
        <v>20</v>
      </c>
      <c r="D25" s="1">
        <v>3.8347103270552998E-13</v>
      </c>
      <c r="E25" s="1">
        <v>3.8347103270552998E-13</v>
      </c>
      <c r="F25" s="1">
        <v>3.8347103270552998E-13</v>
      </c>
      <c r="G25">
        <v>-1.7095680934604001</v>
      </c>
      <c r="H25" s="1">
        <v>-3.6529901182183001E-17</v>
      </c>
      <c r="I25" s="1">
        <v>1.1184379791735999E-16</v>
      </c>
      <c r="J25">
        <v>-4.3100588588997999</v>
      </c>
      <c r="K25" s="1">
        <v>-6.6945367947280994E-17</v>
      </c>
      <c r="L25">
        <v>-23.980373047640001</v>
      </c>
      <c r="N25" s="2">
        <f t="shared" si="0"/>
        <v>-10.000000000000066</v>
      </c>
      <c r="O25">
        <f t="shared" si="1"/>
        <v>12.176976676033616</v>
      </c>
      <c r="P25">
        <f t="shared" si="2"/>
        <v>-659.48313019272348</v>
      </c>
      <c r="Q25">
        <f t="shared" si="3"/>
        <v>0.41661581685894761</v>
      </c>
      <c r="R25">
        <f t="shared" si="4"/>
        <v>11.1354024770898</v>
      </c>
      <c r="S25">
        <f t="shared" si="5"/>
        <v>4.9276335742310478</v>
      </c>
    </row>
    <row r="26" spans="3:19">
      <c r="C26">
        <v>21</v>
      </c>
      <c r="D26" s="1">
        <v>3.9361847115060001E-12</v>
      </c>
      <c r="E26" s="1">
        <v>3.9361847115060001E-12</v>
      </c>
      <c r="F26" s="1">
        <v>3.9361847115060001E-12</v>
      </c>
      <c r="G26">
        <v>-8.9063888400972999</v>
      </c>
      <c r="H26" s="1">
        <v>-3.7404589560384999E-18</v>
      </c>
      <c r="I26" s="1">
        <v>2.8527657343885999E-17</v>
      </c>
      <c r="J26">
        <v>-22.686895033574</v>
      </c>
      <c r="K26" s="1">
        <v>-6.3079102492617995E-17</v>
      </c>
      <c r="L26">
        <v>1.5932838736712001</v>
      </c>
      <c r="N26" s="2">
        <f t="shared" si="0"/>
        <v>-10.000000000000034</v>
      </c>
      <c r="O26">
        <f t="shared" si="1"/>
        <v>12.176976676037306</v>
      </c>
      <c r="P26">
        <f t="shared" si="2"/>
        <v>-160.8513648252935</v>
      </c>
      <c r="Q26">
        <f t="shared" si="3"/>
        <v>7.7856151332468801E-2</v>
      </c>
      <c r="R26">
        <f t="shared" si="4"/>
        <v>12.140089453622601</v>
      </c>
      <c r="S26">
        <f t="shared" si="5"/>
        <v>0.9470950463379334</v>
      </c>
    </row>
    <row r="27" spans="3:19">
      <c r="C27">
        <v>22</v>
      </c>
      <c r="D27" s="1">
        <v>6.7501559897209997E-14</v>
      </c>
      <c r="E27" s="1">
        <v>6.7501559897209997E-14</v>
      </c>
      <c r="F27" s="1">
        <v>6.7501559897209997E-14</v>
      </c>
      <c r="G27">
        <v>-23.491624933053</v>
      </c>
      <c r="H27" s="1">
        <v>4.8518637780590998E-18</v>
      </c>
      <c r="I27" s="1">
        <v>-6.1555850952708995E-17</v>
      </c>
      <c r="J27">
        <v>0.17521525243835001</v>
      </c>
      <c r="K27" s="1">
        <v>2.1160789013233E-16</v>
      </c>
      <c r="L27">
        <v>-6.6835903193851998</v>
      </c>
      <c r="N27" s="2">
        <f t="shared" si="0"/>
        <v>-9.9999999999999503</v>
      </c>
      <c r="O27">
        <f t="shared" si="1"/>
        <v>12.176976676033075</v>
      </c>
      <c r="P27">
        <f t="shared" si="2"/>
        <v>-455.27734377314249</v>
      </c>
      <c r="Q27">
        <f t="shared" si="3"/>
        <v>0.23810625598244781</v>
      </c>
      <c r="R27">
        <f t="shared" si="4"/>
        <v>11.833420092745676</v>
      </c>
      <c r="S27">
        <f t="shared" si="5"/>
        <v>2.8720950327690105</v>
      </c>
    </row>
    <row r="28" spans="3:19">
      <c r="C28">
        <v>23</v>
      </c>
      <c r="D28" s="1">
        <v>6.6613381477508998E-16</v>
      </c>
      <c r="E28" s="1">
        <v>6.6613381477508998E-16</v>
      </c>
      <c r="F28" s="1">
        <v>6.6613381477508998E-16</v>
      </c>
      <c r="G28">
        <v>-22.362967561779001</v>
      </c>
      <c r="H28" s="1">
        <v>5.7864614605826001E-17</v>
      </c>
      <c r="I28" s="1">
        <v>-1.9031338426171E-16</v>
      </c>
      <c r="J28">
        <v>1.9820471818409</v>
      </c>
      <c r="K28" s="1">
        <v>1.4125700831244999E-16</v>
      </c>
      <c r="L28">
        <v>-9.6190796200622</v>
      </c>
      <c r="N28" s="2">
        <f t="shared" si="0"/>
        <v>-10.000000000000099</v>
      </c>
      <c r="O28">
        <f t="shared" si="1"/>
        <v>12.176976676033201</v>
      </c>
      <c r="P28">
        <f t="shared" si="2"/>
        <v>-56.427130289839788</v>
      </c>
      <c r="Q28">
        <f t="shared" si="3"/>
        <v>2.7094335473150336E-2</v>
      </c>
      <c r="R28">
        <f t="shared" si="4"/>
        <v>12.172507371809949</v>
      </c>
      <c r="S28">
        <f t="shared" si="5"/>
        <v>0.32988672584544138</v>
      </c>
    </row>
    <row r="29" spans="3:19">
      <c r="C29">
        <v>24</v>
      </c>
      <c r="D29" s="1">
        <v>-8.8817841970012997E-16</v>
      </c>
      <c r="E29" s="1">
        <v>-8.8817841970012997E-16</v>
      </c>
      <c r="F29" s="1">
        <v>-8.8817841970012997E-16</v>
      </c>
      <c r="G29">
        <v>-12.82676376038</v>
      </c>
      <c r="H29" s="1">
        <v>-3.6499506261951999E-17</v>
      </c>
      <c r="I29" s="1">
        <v>4.6000057337971E-17</v>
      </c>
      <c r="J29">
        <v>-20.514979949956999</v>
      </c>
      <c r="K29" s="1">
        <v>-3.4089399074776999E-17</v>
      </c>
      <c r="L29">
        <v>3.341743710337</v>
      </c>
      <c r="N29" s="2">
        <f t="shared" si="0"/>
        <v>-10</v>
      </c>
      <c r="O29">
        <f t="shared" si="1"/>
        <v>12.176976676033181</v>
      </c>
      <c r="P29">
        <f t="shared" si="2"/>
        <v>396.56150821475143</v>
      </c>
      <c r="Q29">
        <f t="shared" si="3"/>
        <v>-0.20241862947597164</v>
      </c>
      <c r="R29">
        <f t="shared" si="4"/>
        <v>11.928361830146999</v>
      </c>
      <c r="S29">
        <f t="shared" si="5"/>
        <v>-2.4480492269863086</v>
      </c>
    </row>
    <row r="30" spans="3:19">
      <c r="C30">
        <v>25</v>
      </c>
      <c r="D30" s="1">
        <v>2.2204460492503E-16</v>
      </c>
      <c r="E30" s="1">
        <v>2.2204460492503E-16</v>
      </c>
      <c r="F30" s="1">
        <v>2.2204460492503E-16</v>
      </c>
      <c r="G30">
        <v>5.8725538803319002E-2</v>
      </c>
      <c r="H30" s="1">
        <v>1.7393814954059999E-18</v>
      </c>
      <c r="I30" s="1">
        <v>1.4081632488590001E-16</v>
      </c>
      <c r="J30">
        <v>-6.5208205105935999</v>
      </c>
      <c r="K30" s="1">
        <v>-2.2564319976109001E-17</v>
      </c>
      <c r="L30">
        <v>-23.537905028210002</v>
      </c>
      <c r="N30" s="2">
        <f t="shared" si="0"/>
        <v>-10.000000000000094</v>
      </c>
      <c r="O30">
        <f t="shared" si="1"/>
        <v>12.176976676033217</v>
      </c>
      <c r="P30">
        <f t="shared" si="2"/>
        <v>-473.77403498318586</v>
      </c>
      <c r="Q30">
        <f t="shared" si="3"/>
        <v>0.25003607114921728</v>
      </c>
      <c r="R30">
        <f t="shared" si="4"/>
        <v>11.79831528350666</v>
      </c>
      <c r="S30">
        <f t="shared" si="5"/>
        <v>3.0130578221517963</v>
      </c>
    </row>
    <row r="31" spans="3:19">
      <c r="C31">
        <v>26</v>
      </c>
      <c r="D31" s="1">
        <v>-6.6613381477508998E-16</v>
      </c>
      <c r="E31" s="1">
        <v>-6.6613381477508998E-16</v>
      </c>
      <c r="F31" s="1">
        <v>-6.6613381477508998E-16</v>
      </c>
      <c r="G31">
        <v>-3.5129068270079</v>
      </c>
      <c r="H31" s="1">
        <v>-3.5388177032039E-18</v>
      </c>
      <c r="I31" s="1">
        <v>2.2298167484476999E-17</v>
      </c>
      <c r="J31">
        <v>-2.4399833968653999</v>
      </c>
      <c r="K31" s="1">
        <v>4.5371412962932998E-17</v>
      </c>
      <c r="L31">
        <v>-24.047109776127002</v>
      </c>
      <c r="N31" s="2">
        <f t="shared" si="0"/>
        <v>-10.000000000000101</v>
      </c>
      <c r="O31">
        <f t="shared" si="1"/>
        <v>12.176976676033224</v>
      </c>
      <c r="P31">
        <f t="shared" si="2"/>
        <v>-688.90583202227947</v>
      </c>
      <c r="Q31">
        <f t="shared" si="3"/>
        <v>0.47952910086232975</v>
      </c>
      <c r="R31">
        <f t="shared" si="4"/>
        <v>10.803563189630797</v>
      </c>
      <c r="S31">
        <f t="shared" si="5"/>
        <v>5.6179874845278528</v>
      </c>
    </row>
    <row r="32" spans="3:19">
      <c r="C32">
        <v>27</v>
      </c>
      <c r="D32" s="1">
        <v>3.3306690738755E-15</v>
      </c>
      <c r="E32" s="1">
        <v>3.3306690738755E-15</v>
      </c>
      <c r="F32" s="1">
        <v>3.3306690738755E-15</v>
      </c>
      <c r="G32">
        <v>-6.4411708407564001</v>
      </c>
      <c r="H32" s="1">
        <v>-6.0849818489495E-18</v>
      </c>
      <c r="I32" s="1">
        <v>1.3777392831759001E-17</v>
      </c>
      <c r="J32">
        <v>-23.559898959737001</v>
      </c>
      <c r="K32" s="1">
        <v>-8.6857536066766996E-17</v>
      </c>
      <c r="L32">
        <v>1.0698004935428E-3</v>
      </c>
      <c r="N32" s="2">
        <f t="shared" si="0"/>
        <v>-9.999999999999952</v>
      </c>
      <c r="O32">
        <f t="shared" si="1"/>
        <v>12.176976676032995</v>
      </c>
      <c r="P32">
        <f t="shared" si="2"/>
        <v>-482.6252638947085</v>
      </c>
      <c r="Q32">
        <f t="shared" si="3"/>
        <v>0.25588695768185282</v>
      </c>
      <c r="R32">
        <f t="shared" si="4"/>
        <v>11.780484380115272</v>
      </c>
      <c r="S32">
        <f t="shared" si="5"/>
        <v>3.0820364596337311</v>
      </c>
    </row>
    <row r="33" spans="3:19">
      <c r="C33">
        <v>28</v>
      </c>
      <c r="D33" s="1">
        <v>1.1888268147686001E-12</v>
      </c>
      <c r="E33" s="1">
        <v>1.1888268147686001E-12</v>
      </c>
      <c r="F33" s="1">
        <v>1.1888268147686001E-12</v>
      </c>
      <c r="G33">
        <v>-19.174045333603001</v>
      </c>
      <c r="H33" s="1">
        <v>1.1177348809406E-17</v>
      </c>
      <c r="I33" s="1">
        <v>-6.4672985476941005E-17</v>
      </c>
      <c r="J33">
        <v>-14.641001505870999</v>
      </c>
      <c r="K33" s="1">
        <v>3.4983789812331E-17</v>
      </c>
      <c r="L33">
        <v>3.8150468394742001</v>
      </c>
      <c r="N33" s="2">
        <f t="shared" si="0"/>
        <v>-9.9999999999999343</v>
      </c>
      <c r="O33">
        <f t="shared" si="1"/>
        <v>12.176976676034286</v>
      </c>
      <c r="P33">
        <f t="shared" si="2"/>
        <v>588.19990891898885</v>
      </c>
      <c r="Q33">
        <f t="shared" si="3"/>
        <v>-0.33637516473133028</v>
      </c>
      <c r="R33">
        <f t="shared" si="4"/>
        <v>11.494546086538602</v>
      </c>
      <c r="S33">
        <f t="shared" si="5"/>
        <v>-4.0192252030861768</v>
      </c>
    </row>
    <row r="34" spans="3:19">
      <c r="C34">
        <v>29</v>
      </c>
      <c r="D34" s="1">
        <v>6.5281113847959003E-14</v>
      </c>
      <c r="E34" s="1">
        <v>6.5281113847959003E-14</v>
      </c>
      <c r="F34" s="1">
        <v>6.5281113847959003E-14</v>
      </c>
      <c r="G34">
        <v>-20.926075870681</v>
      </c>
      <c r="H34" s="1">
        <v>-2.7466931236597001E-17</v>
      </c>
      <c r="I34" s="1">
        <v>-1.5106891047566999E-16</v>
      </c>
      <c r="J34">
        <v>3.1275281675572</v>
      </c>
      <c r="K34" s="1">
        <v>5.4316136987114002E-17</v>
      </c>
      <c r="L34">
        <v>-12.201452296876001</v>
      </c>
      <c r="N34" s="2">
        <f t="shared" si="0"/>
        <v>-9.9999999999999343</v>
      </c>
      <c r="O34">
        <f t="shared" si="1"/>
        <v>12.176976676033052</v>
      </c>
      <c r="P34">
        <f t="shared" si="2"/>
        <v>315.75951763817761</v>
      </c>
      <c r="Q34">
        <f t="shared" si="3"/>
        <v>-0.15721389655194748</v>
      </c>
      <c r="R34">
        <f t="shared" si="4"/>
        <v>12.026802019119101</v>
      </c>
      <c r="S34">
        <f t="shared" si="5"/>
        <v>-1.9065136143142758</v>
      </c>
    </row>
    <row r="35" spans="3:19">
      <c r="C35">
        <v>30</v>
      </c>
      <c r="D35" s="1">
        <v>4.7095660704598999E-13</v>
      </c>
      <c r="E35" s="1">
        <v>4.7095660704598999E-13</v>
      </c>
      <c r="F35" s="1">
        <v>4.7095660704598999E-13</v>
      </c>
      <c r="G35">
        <v>-15.312041185127001</v>
      </c>
      <c r="H35" s="1">
        <v>1.5955855565096998E-17</v>
      </c>
      <c r="I35" s="1">
        <v>-1.1513778922737001E-17</v>
      </c>
      <c r="J35">
        <v>-18.618527061525</v>
      </c>
      <c r="K35" s="1">
        <v>-6.1922156286641995E-17</v>
      </c>
      <c r="L35">
        <v>3.9305682466515002</v>
      </c>
      <c r="N35" s="2">
        <f t="shared" si="0"/>
        <v>-10.000000000000167</v>
      </c>
      <c r="O35">
        <f t="shared" si="1"/>
        <v>12.176976676033737</v>
      </c>
      <c r="P35">
        <f t="shared" si="2"/>
        <v>637.76886738544476</v>
      </c>
      <c r="Q35">
        <f t="shared" si="3"/>
        <v>-0.38741024548118436</v>
      </c>
      <c r="R35">
        <f t="shared" si="4"/>
        <v>11.27454765408825</v>
      </c>
      <c r="S35">
        <f t="shared" si="5"/>
        <v>-4.6003626122690333</v>
      </c>
    </row>
    <row r="36" spans="3:19">
      <c r="C36">
        <v>31</v>
      </c>
      <c r="D36" s="1">
        <v>2.2204460492503E-16</v>
      </c>
      <c r="E36" s="1">
        <v>2.2204460492503E-16</v>
      </c>
      <c r="F36" s="1">
        <v>2.2204460492503E-16</v>
      </c>
      <c r="G36">
        <v>-0.47417292179354997</v>
      </c>
      <c r="H36" s="1">
        <v>8.2643203702083997E-17</v>
      </c>
      <c r="I36" s="1">
        <v>2.0118693250504E-17</v>
      </c>
      <c r="J36">
        <v>-23.719627491537999</v>
      </c>
      <c r="K36" s="1">
        <v>1.2230859134989E-16</v>
      </c>
      <c r="L36">
        <v>-5.8061995866686997</v>
      </c>
      <c r="N36" s="2">
        <f t="shared" si="0"/>
        <v>-10.000000000000083</v>
      </c>
      <c r="O36">
        <f t="shared" si="1"/>
        <v>12.176976676033224</v>
      </c>
      <c r="P36">
        <f t="shared" si="2"/>
        <v>-548.09112712398007</v>
      </c>
      <c r="Q36">
        <f t="shared" si="3"/>
        <v>0.30287196792464838</v>
      </c>
      <c r="R36">
        <f t="shared" si="4"/>
        <v>11.622727284872225</v>
      </c>
      <c r="S36">
        <f t="shared" si="5"/>
        <v>3.6319376963466583</v>
      </c>
    </row>
    <row r="37" spans="3:19">
      <c r="C37">
        <v>32</v>
      </c>
      <c r="D37" s="1">
        <v>1.5543122344752E-15</v>
      </c>
      <c r="E37" s="1">
        <v>1.5543122344752E-15</v>
      </c>
      <c r="F37" s="1">
        <v>1.5543122344752E-15</v>
      </c>
      <c r="G37">
        <v>-3.3157142492254001</v>
      </c>
      <c r="H37" s="1">
        <v>-5.5112886251811003E-18</v>
      </c>
      <c r="I37" s="1">
        <v>7.3458607693824006E-17</v>
      </c>
      <c r="J37">
        <v>-2.6291132399318</v>
      </c>
      <c r="K37" s="1">
        <v>1.1333056728569E-17</v>
      </c>
      <c r="L37">
        <v>-24.055172510843001</v>
      </c>
      <c r="N37" s="2">
        <f t="shared" si="0"/>
        <v>-10.000000000000066</v>
      </c>
      <c r="O37">
        <f t="shared" si="1"/>
        <v>12.176976676033213</v>
      </c>
      <c r="P37">
        <f t="shared" si="2"/>
        <v>-692.48588746259384</v>
      </c>
      <c r="Q37">
        <f t="shared" si="3"/>
        <v>0.49540245009048928</v>
      </c>
      <c r="R37">
        <f t="shared" si="4"/>
        <v>10.713029635455603</v>
      </c>
      <c r="S37">
        <f t="shared" si="5"/>
        <v>5.7887612663251948</v>
      </c>
    </row>
    <row r="38" spans="3:19">
      <c r="C38">
        <v>33</v>
      </c>
      <c r="D38" s="1">
        <v>7.327471962526E-15</v>
      </c>
      <c r="E38" s="1">
        <v>7.327471962526E-15</v>
      </c>
      <c r="F38" s="1">
        <v>7.327471962526E-15</v>
      </c>
      <c r="G38">
        <v>0.69998486388084002</v>
      </c>
      <c r="H38" s="1">
        <v>-2.2164254924613999E-17</v>
      </c>
      <c r="I38" s="1">
        <v>1.0021493552526001E-16</v>
      </c>
      <c r="J38">
        <v>-23.250087615114001</v>
      </c>
      <c r="K38" s="1">
        <v>-2.7611501673441E-16</v>
      </c>
      <c r="L38">
        <v>-7.4498972487673996</v>
      </c>
      <c r="N38" s="2">
        <f t="shared" si="0"/>
        <v>-10.000000000000187</v>
      </c>
      <c r="O38">
        <f t="shared" si="1"/>
        <v>12.176976676033354</v>
      </c>
      <c r="P38">
        <f t="shared" si="2"/>
        <v>-361.54269679512743</v>
      </c>
      <c r="Q38">
        <f t="shared" si="3"/>
        <v>0.18237232159419839</v>
      </c>
      <c r="R38">
        <f t="shared" si="4"/>
        <v>11.97503623949742</v>
      </c>
      <c r="S38">
        <f t="shared" si="5"/>
        <v>2.2084537648281821</v>
      </c>
    </row>
    <row r="39" spans="3:19">
      <c r="C39">
        <v>34</v>
      </c>
      <c r="D39" s="1">
        <v>1.1080025785759E-13</v>
      </c>
      <c r="E39" s="1">
        <v>1.1080025785759E-13</v>
      </c>
      <c r="F39" s="1">
        <v>1.1080025785759E-13</v>
      </c>
      <c r="G39">
        <v>-11.881232091345</v>
      </c>
      <c r="H39" s="1">
        <v>5.3964636585211003E-18</v>
      </c>
      <c r="I39" s="1">
        <v>-2.1782414667274E-17</v>
      </c>
      <c r="J39">
        <v>-21.126881015961001</v>
      </c>
      <c r="K39" s="1">
        <v>-1.9501764719579E-17</v>
      </c>
      <c r="L39">
        <v>3.0081131073057001</v>
      </c>
      <c r="N39" s="2">
        <f t="shared" si="0"/>
        <v>-10.000000000000101</v>
      </c>
      <c r="O39">
        <f t="shared" si="1"/>
        <v>12.1769766760333</v>
      </c>
      <c r="P39">
        <f t="shared" si="2"/>
        <v>272.28901892448522</v>
      </c>
      <c r="Q39">
        <f t="shared" si="3"/>
        <v>-0.13419545662900087</v>
      </c>
      <c r="R39">
        <f t="shared" si="4"/>
        <v>12.067497061633352</v>
      </c>
      <c r="S39">
        <f t="shared" si="5"/>
        <v>-1.6291947815192098</v>
      </c>
    </row>
    <row r="40" spans="3:19">
      <c r="C40">
        <v>35</v>
      </c>
      <c r="D40" s="1">
        <v>1.3100631690577E-14</v>
      </c>
      <c r="E40" s="1">
        <v>1.3100631690577E-14</v>
      </c>
      <c r="F40" s="1">
        <v>1.3100631690577E-14</v>
      </c>
      <c r="G40">
        <v>-19.818916493048</v>
      </c>
      <c r="H40" s="1">
        <v>4.1249930148918997E-17</v>
      </c>
      <c r="I40" s="1">
        <v>-5.4858667593593002E-17</v>
      </c>
      <c r="J40">
        <v>3.6255594474948998</v>
      </c>
      <c r="K40" s="1">
        <v>1.1249878418860999E-16</v>
      </c>
      <c r="L40">
        <v>-13.806642954447</v>
      </c>
      <c r="N40" s="2">
        <f t="shared" si="0"/>
        <v>-10.000000000000034</v>
      </c>
      <c r="O40">
        <f t="shared" si="1"/>
        <v>12.176976676033107</v>
      </c>
      <c r="P40">
        <f t="shared" si="2"/>
        <v>509.28402458684593</v>
      </c>
      <c r="Q40">
        <f t="shared" si="3"/>
        <v>-0.274149274204115</v>
      </c>
      <c r="R40">
        <f t="shared" si="4"/>
        <v>11.722237970271451</v>
      </c>
      <c r="S40">
        <f t="shared" si="5"/>
        <v>-3.2966495016881217</v>
      </c>
    </row>
    <row r="41" spans="3:19">
      <c r="C41">
        <v>36</v>
      </c>
      <c r="D41" s="1">
        <v>-2.2204460492503001E-15</v>
      </c>
      <c r="E41" s="1">
        <v>-2.2204460492503001E-15</v>
      </c>
      <c r="F41" s="1">
        <v>-2.2204460492503001E-15</v>
      </c>
      <c r="G41">
        <v>-20.801264029778999</v>
      </c>
      <c r="H41" s="1">
        <v>8.2458798651332003E-18</v>
      </c>
      <c r="I41" s="1">
        <v>-1.2321844716472999E-16</v>
      </c>
      <c r="J41">
        <v>-12.395410730498</v>
      </c>
      <c r="K41" s="1">
        <v>3.2025606709441E-17</v>
      </c>
      <c r="L41">
        <v>3.1966747602768999</v>
      </c>
      <c r="N41" s="2">
        <f t="shared" si="0"/>
        <v>-10.000000000000034</v>
      </c>
      <c r="O41">
        <f t="shared" si="1"/>
        <v>12.176976676033178</v>
      </c>
      <c r="P41">
        <f t="shared" si="2"/>
        <v>341.44368616087229</v>
      </c>
      <c r="Q41">
        <f t="shared" si="3"/>
        <v>-0.17119639819042184</v>
      </c>
      <c r="R41">
        <f t="shared" si="4"/>
        <v>11.998969395027951</v>
      </c>
      <c r="S41">
        <f t="shared" si="5"/>
        <v>-2.0744865451090782</v>
      </c>
    </row>
    <row r="42" spans="3:19">
      <c r="C42">
        <v>37</v>
      </c>
      <c r="D42" s="1">
        <v>2.1982415887577999E-14</v>
      </c>
      <c r="E42" s="1">
        <v>2.1982415887577999E-14</v>
      </c>
      <c r="F42" s="1">
        <v>2.1982415887577999E-14</v>
      </c>
      <c r="G42">
        <v>-9.2451066831951998</v>
      </c>
      <c r="H42" s="1">
        <v>1.9897806207779999E-18</v>
      </c>
      <c r="I42" s="1">
        <v>8.2044704301962994E-17</v>
      </c>
      <c r="J42">
        <v>-22.536861242535998</v>
      </c>
      <c r="K42" s="1">
        <v>-3.2161809701324002E-16</v>
      </c>
      <c r="L42">
        <v>1.7819679257309999</v>
      </c>
      <c r="N42" s="2">
        <f t="shared" si="0"/>
        <v>-10.000000000000066</v>
      </c>
      <c r="O42">
        <f t="shared" si="1"/>
        <v>12.176976676033174</v>
      </c>
      <c r="P42">
        <f t="shared" si="2"/>
        <v>-111.50445921483205</v>
      </c>
      <c r="Q42">
        <f t="shared" si="3"/>
        <v>5.3713764850682744E-2</v>
      </c>
      <c r="R42">
        <f t="shared" si="4"/>
        <v>12.159414584133499</v>
      </c>
      <c r="S42">
        <f t="shared" si="5"/>
        <v>0.6537567895001084</v>
      </c>
    </row>
    <row r="43" spans="3:19">
      <c r="C43">
        <v>38</v>
      </c>
      <c r="D43" s="1">
        <v>-1.1102230246251999E-15</v>
      </c>
      <c r="E43" s="1">
        <v>-1.1102230246251999E-15</v>
      </c>
      <c r="F43" s="1">
        <v>-1.1102230246251999E-15</v>
      </c>
      <c r="G43">
        <v>-3.8791869469494</v>
      </c>
      <c r="H43" s="1">
        <v>-2.4105638295617001E-17</v>
      </c>
      <c r="I43" s="1">
        <v>-6.7083335806592E-18</v>
      </c>
      <c r="J43">
        <v>-2.0977199650178</v>
      </c>
      <c r="K43" s="1">
        <v>1.4009514817540001E-16</v>
      </c>
      <c r="L43">
        <v>-24.023093088033001</v>
      </c>
      <c r="N43" s="2">
        <f t="shared" si="0"/>
        <v>-10.000000000000066</v>
      </c>
      <c r="O43">
        <f t="shared" si="1"/>
        <v>12.176976676033172</v>
      </c>
      <c r="P43">
        <f t="shared" si="2"/>
        <v>-678.27427824707388</v>
      </c>
      <c r="Q43">
        <f t="shared" si="3"/>
        <v>0.45038439851939205</v>
      </c>
      <c r="R43">
        <f t="shared" si="4"/>
        <v>10.962686561507601</v>
      </c>
      <c r="S43">
        <f t="shared" si="5"/>
        <v>5.3007795957572652</v>
      </c>
    </row>
    <row r="44" spans="3:19">
      <c r="C44">
        <v>39</v>
      </c>
      <c r="D44" s="1">
        <v>-4.4408920985006E-16</v>
      </c>
      <c r="E44" s="1">
        <v>-4.4408920985006E-16</v>
      </c>
      <c r="F44" s="1">
        <v>-4.4408920985006E-16</v>
      </c>
      <c r="G44">
        <v>1.0760519279759</v>
      </c>
      <c r="H44" s="1">
        <v>-2.0000553042418999E-17</v>
      </c>
      <c r="I44" s="1">
        <v>1.4430220570949999E-16</v>
      </c>
      <c r="J44">
        <v>-8.0367216617189001</v>
      </c>
      <c r="K44" s="1">
        <v>-3.0886498935613002E-17</v>
      </c>
      <c r="L44">
        <v>-23.039330266257</v>
      </c>
      <c r="N44" s="2">
        <f t="shared" si="0"/>
        <v>-10</v>
      </c>
      <c r="O44">
        <f t="shared" si="1"/>
        <v>12.176976676033101</v>
      </c>
      <c r="P44">
        <f t="shared" si="2"/>
        <v>-283.54509801335269</v>
      </c>
      <c r="Q44">
        <f t="shared" si="3"/>
        <v>0.1400858918219475</v>
      </c>
      <c r="R44">
        <f t="shared" si="4"/>
        <v>12.05769109711645</v>
      </c>
      <c r="S44">
        <f t="shared" si="5"/>
        <v>1.7002489156511311</v>
      </c>
    </row>
    <row r="45" spans="3:19">
      <c r="C45">
        <v>40</v>
      </c>
      <c r="D45" s="1">
        <v>2.0927704014183999E-12</v>
      </c>
      <c r="E45" s="1">
        <v>2.0927704014183999E-12</v>
      </c>
      <c r="F45" s="1">
        <v>2.0927704014183999E-12</v>
      </c>
      <c r="G45">
        <v>-9.5044387418047993</v>
      </c>
      <c r="H45" s="1">
        <v>3.9881371202482002E-18</v>
      </c>
      <c r="I45" s="1">
        <v>-1.6545619651488E-19</v>
      </c>
      <c r="J45">
        <v>-22.417192087678998</v>
      </c>
      <c r="K45" s="1">
        <v>-6.9501311337436005E-17</v>
      </c>
      <c r="L45">
        <v>1.9216308294833</v>
      </c>
      <c r="N45" s="2">
        <f t="shared" si="0"/>
        <v>-10.000000000000165</v>
      </c>
      <c r="O45">
        <f t="shared" si="1"/>
        <v>12.176976676035572</v>
      </c>
      <c r="P45">
        <f t="shared" si="2"/>
        <v>-73.359508939470231</v>
      </c>
      <c r="Q45">
        <f t="shared" si="3"/>
        <v>3.5251569342194186E-2</v>
      </c>
      <c r="R45">
        <f t="shared" si="4"/>
        <v>12.16941145858115</v>
      </c>
      <c r="S45">
        <f t="shared" si="5"/>
        <v>0.4291686387285662</v>
      </c>
    </row>
    <row r="46" spans="3:19">
      <c r="C46">
        <v>41</v>
      </c>
      <c r="D46" s="1">
        <v>-2.2204460492503E-16</v>
      </c>
      <c r="E46" s="1">
        <v>-2.2204460492503E-16</v>
      </c>
      <c r="F46" s="1">
        <v>-2.2204460492503E-16</v>
      </c>
      <c r="G46">
        <v>-21.444261323075999</v>
      </c>
      <c r="H46" s="1">
        <v>9.4217465473827001E-18</v>
      </c>
      <c r="I46" s="1">
        <v>-5.3051458382268997E-17</v>
      </c>
      <c r="J46">
        <v>2.7967630226938001</v>
      </c>
      <c r="K46" s="1">
        <v>1.3334673775945E-16</v>
      </c>
      <c r="L46">
        <v>-11.352501699617999</v>
      </c>
      <c r="N46" s="2">
        <f t="shared" si="0"/>
        <v>-10.000000000000066</v>
      </c>
      <c r="O46">
        <f t="shared" si="1"/>
        <v>12.176976676033059</v>
      </c>
      <c r="P46">
        <f t="shared" si="2"/>
        <v>198.07319782209771</v>
      </c>
      <c r="Q46">
        <f t="shared" si="3"/>
        <v>-9.6338743405086594E-2</v>
      </c>
      <c r="R46">
        <f t="shared" si="4"/>
        <v>12.120512172884901</v>
      </c>
      <c r="S46">
        <f t="shared" si="5"/>
        <v>-1.1713008305307602</v>
      </c>
    </row>
    <row r="47" spans="3:19">
      <c r="C47">
        <v>42</v>
      </c>
      <c r="D47" s="1">
        <v>-1.1102230246251999E-15</v>
      </c>
      <c r="E47" s="1">
        <v>-1.1102230246251999E-15</v>
      </c>
      <c r="F47" s="1">
        <v>-1.1102230246251999E-15</v>
      </c>
      <c r="G47">
        <v>-23.669462189352</v>
      </c>
      <c r="H47" s="1">
        <v>1.1206925412822001E-17</v>
      </c>
      <c r="I47" s="1">
        <v>-1.5816211685808E-16</v>
      </c>
      <c r="J47">
        <v>-0.31253099954650998</v>
      </c>
      <c r="K47" s="1">
        <v>9.4755159585121996E-17</v>
      </c>
      <c r="L47">
        <v>-6.0180068111015004</v>
      </c>
      <c r="N47" s="2">
        <f t="shared" si="0"/>
        <v>-10.000000000000004</v>
      </c>
      <c r="O47">
        <f t="shared" si="1"/>
        <v>12.176976676033041</v>
      </c>
      <c r="P47">
        <f t="shared" si="2"/>
        <v>-527.30545806402631</v>
      </c>
      <c r="Q47">
        <f t="shared" si="3"/>
        <v>0.28712799730080923</v>
      </c>
      <c r="R47">
        <f t="shared" si="4"/>
        <v>11.678465594902745</v>
      </c>
      <c r="S47">
        <f t="shared" si="5"/>
        <v>3.4485072592827106</v>
      </c>
    </row>
    <row r="48" spans="3:19">
      <c r="C48">
        <v>43</v>
      </c>
      <c r="D48" s="1">
        <v>-6.6613381477508998E-16</v>
      </c>
      <c r="E48" s="1">
        <v>-6.6613381477508998E-16</v>
      </c>
      <c r="F48" s="1">
        <v>-6.6613381477508998E-16</v>
      </c>
      <c r="G48">
        <v>-12.007381430763999</v>
      </c>
      <c r="H48" s="1">
        <v>-1.0733967637819E-17</v>
      </c>
      <c r="I48" s="1">
        <v>6.6032643903724994E-17</v>
      </c>
      <c r="J48">
        <v>-21.048552885385</v>
      </c>
      <c r="K48" s="1">
        <v>1.1097982591237E-16</v>
      </c>
      <c r="L48">
        <v>3.0559343161488002</v>
      </c>
      <c r="N48" s="2">
        <f t="shared" si="0"/>
        <v>-10.000000000000066</v>
      </c>
      <c r="O48">
        <f t="shared" si="1"/>
        <v>12.176976676033282</v>
      </c>
      <c r="P48">
        <f t="shared" si="2"/>
        <v>289.56312686070015</v>
      </c>
      <c r="Q48">
        <f t="shared" si="3"/>
        <v>-0.1432542427115808</v>
      </c>
      <c r="R48">
        <f t="shared" si="4"/>
        <v>12.052243600766898</v>
      </c>
      <c r="S48">
        <f t="shared" si="5"/>
        <v>-1.7384433141267199</v>
      </c>
    </row>
    <row r="49" spans="3:19">
      <c r="C49">
        <v>44</v>
      </c>
      <c r="D49" s="1">
        <v>4.7739590058882003E-14</v>
      </c>
      <c r="E49" s="1">
        <v>4.7739590058882003E-14</v>
      </c>
      <c r="F49" s="1">
        <v>4.7739590058882003E-14</v>
      </c>
      <c r="G49">
        <v>-2.4240483354761002</v>
      </c>
      <c r="H49" s="1">
        <v>3.3367146346435E-18</v>
      </c>
      <c r="I49" s="1">
        <v>-4.7075328582782999E-17</v>
      </c>
      <c r="J49">
        <v>-3.5296875612465999</v>
      </c>
      <c r="K49" s="1">
        <v>-1.2805809059075E-16</v>
      </c>
      <c r="L49">
        <v>-24.046264103277</v>
      </c>
      <c r="N49" s="2">
        <f t="shared" si="0"/>
        <v>-9.9999999999999005</v>
      </c>
      <c r="O49">
        <f t="shared" si="1"/>
        <v>12.176976676032877</v>
      </c>
      <c r="P49">
        <f t="shared" si="2"/>
        <v>-688.53064970135574</v>
      </c>
      <c r="Q49">
        <f t="shared" si="3"/>
        <v>0.47818440864789458</v>
      </c>
      <c r="R49">
        <f t="shared" si="4"/>
        <v>10.811107883900446</v>
      </c>
      <c r="S49">
        <f t="shared" si="5"/>
        <v>5.6034549423828075</v>
      </c>
    </row>
    <row r="50" spans="3:19">
      <c r="C50">
        <v>45</v>
      </c>
      <c r="D50" s="1">
        <v>4.4408920985006E-16</v>
      </c>
      <c r="E50" s="1">
        <v>4.4408920985006E-16</v>
      </c>
      <c r="F50" s="1">
        <v>4.4408920985006E-16</v>
      </c>
      <c r="G50">
        <v>-2.9618976723005002</v>
      </c>
      <c r="H50" s="1">
        <v>-3.5177985657788999E-18</v>
      </c>
      <c r="I50" s="1">
        <v>5.7726681923582994E-17</v>
      </c>
      <c r="J50">
        <v>-2.9773436319896001</v>
      </c>
      <c r="K50" s="1">
        <v>1.8885097425588001E-17</v>
      </c>
      <c r="L50">
        <v>-24.06075869571</v>
      </c>
      <c r="N50" s="2">
        <f t="shared" si="0"/>
        <v>-10.000000000000034</v>
      </c>
      <c r="O50">
        <f t="shared" si="1"/>
        <v>12.176976676033147</v>
      </c>
      <c r="P50">
        <f t="shared" si="2"/>
        <v>-694.96950769868704</v>
      </c>
      <c r="Q50">
        <f t="shared" si="3"/>
        <v>0.52296454753266963</v>
      </c>
      <c r="R50">
        <f t="shared" si="4"/>
        <v>10.549430511704825</v>
      </c>
      <c r="S50">
        <f t="shared" si="5"/>
        <v>6.0817988167454669</v>
      </c>
    </row>
    <row r="51" spans="3:19">
      <c r="C51">
        <v>46</v>
      </c>
      <c r="D51" s="1">
        <v>9.6944674510268992E-13</v>
      </c>
      <c r="E51" s="1">
        <v>9.6944674510268992E-13</v>
      </c>
      <c r="F51" s="1">
        <v>9.6944674510268992E-13</v>
      </c>
      <c r="G51">
        <v>-8.0246700122131998</v>
      </c>
      <c r="H51" s="1">
        <v>5.5369622213197001E-18</v>
      </c>
      <c r="I51" s="1">
        <v>1.6168889188314001E-17</v>
      </c>
      <c r="J51">
        <v>-23.043879762559001</v>
      </c>
      <c r="K51" s="1">
        <v>-6.9496335675829995E-17</v>
      </c>
      <c r="L51">
        <v>1.0685497747721999</v>
      </c>
      <c r="N51" s="2">
        <f t="shared" si="0"/>
        <v>-10</v>
      </c>
      <c r="O51">
        <f t="shared" si="1"/>
        <v>12.176976676034077</v>
      </c>
      <c r="P51">
        <f t="shared" si="2"/>
        <v>-285.19188659724705</v>
      </c>
      <c r="Q51">
        <f t="shared" si="3"/>
        <v>0.14095153623771803</v>
      </c>
      <c r="R51">
        <f t="shared" si="4"/>
        <v>12.056214768665601</v>
      </c>
      <c r="S51">
        <f t="shared" si="5"/>
        <v>1.710685950280574</v>
      </c>
    </row>
    <row r="52" spans="3:19">
      <c r="C52">
        <v>47</v>
      </c>
      <c r="D52" s="1">
        <v>-1.1102230246251999E-15</v>
      </c>
      <c r="E52" s="1">
        <v>-1.1102230246251999E-15</v>
      </c>
      <c r="F52" s="1">
        <v>-1.1102230246251999E-15</v>
      </c>
      <c r="G52">
        <v>-23.648529213248001</v>
      </c>
      <c r="H52" s="1">
        <v>3.6961229295452001E-17</v>
      </c>
      <c r="I52" s="1">
        <v>-8.6340018251419001E-17</v>
      </c>
      <c r="J52">
        <v>-6.1026789707244999</v>
      </c>
      <c r="K52" s="1">
        <v>-2.1886159074530999E-17</v>
      </c>
      <c r="L52">
        <v>-0.24879181602712</v>
      </c>
      <c r="N52" s="2">
        <f t="shared" si="0"/>
        <v>-9.9999999999998739</v>
      </c>
      <c r="O52">
        <f t="shared" si="1"/>
        <v>12.176976676032865</v>
      </c>
      <c r="P52">
        <f t="shared" si="2"/>
        <v>-518.69309080185678</v>
      </c>
      <c r="Q52">
        <f t="shared" si="3"/>
        <v>0.28085483858597843</v>
      </c>
      <c r="R52">
        <f t="shared" si="4"/>
        <v>11.699868698610441</v>
      </c>
      <c r="S52">
        <f t="shared" si="5"/>
        <v>3.3751790180557886</v>
      </c>
    </row>
    <row r="53" spans="3:19">
      <c r="C53">
        <v>48</v>
      </c>
      <c r="D53" s="1">
        <v>3.9301895071731002E-14</v>
      </c>
      <c r="E53" s="1">
        <v>3.9301895071731002E-14</v>
      </c>
      <c r="F53" s="1">
        <v>3.9301895071731002E-14</v>
      </c>
      <c r="G53">
        <v>-21.710102404006999</v>
      </c>
      <c r="H53" s="1">
        <v>-3.9340556575474999E-17</v>
      </c>
      <c r="I53" s="1">
        <v>-5.1921825270155998E-17</v>
      </c>
      <c r="J53">
        <v>2.5955175979148</v>
      </c>
      <c r="K53" s="1">
        <v>1.7818463501422E-16</v>
      </c>
      <c r="L53">
        <v>-10.885415193908001</v>
      </c>
      <c r="N53" s="2">
        <f t="shared" si="0"/>
        <v>-10.000000000000066</v>
      </c>
      <c r="O53">
        <f t="shared" si="1"/>
        <v>12.17697667603324</v>
      </c>
      <c r="P53">
        <f t="shared" si="2"/>
        <v>130.59413774199029</v>
      </c>
      <c r="Q53">
        <f t="shared" si="3"/>
        <v>-6.3012333681615088E-2</v>
      </c>
      <c r="R53">
        <f t="shared" si="4"/>
        <v>12.152810000960899</v>
      </c>
      <c r="S53">
        <f t="shared" si="5"/>
        <v>-0.76679205082099655</v>
      </c>
    </row>
    <row r="54" spans="3:19">
      <c r="C54">
        <v>49</v>
      </c>
      <c r="D54" s="1">
        <v>-1.5543122344752E-15</v>
      </c>
      <c r="E54" s="1">
        <v>-1.5543122344752E-15</v>
      </c>
      <c r="F54" s="1">
        <v>-1.5543122344752E-15</v>
      </c>
      <c r="G54">
        <v>-13.786447518140999</v>
      </c>
      <c r="H54" s="1">
        <v>1.8409346442694E-17</v>
      </c>
      <c r="I54" s="1">
        <v>3.5566190413731999E-17</v>
      </c>
      <c r="J54">
        <v>-19.83391878986</v>
      </c>
      <c r="K54" s="1">
        <v>-8.7935100054366001E-17</v>
      </c>
      <c r="L54">
        <v>3.6203663080005</v>
      </c>
      <c r="N54" s="2">
        <f t="shared" si="0"/>
        <v>-10.000000000000165</v>
      </c>
      <c r="O54">
        <f t="shared" si="1"/>
        <v>12.176976676033195</v>
      </c>
      <c r="P54">
        <f t="shared" si="2"/>
        <v>507.16274863077166</v>
      </c>
      <c r="Q54">
        <f t="shared" si="3"/>
        <v>-0.27265757103317889</v>
      </c>
      <c r="R54">
        <f t="shared" si="4"/>
        <v>11.727142548930249</v>
      </c>
      <c r="S54">
        <f t="shared" si="5"/>
        <v>-3.2791597408065014</v>
      </c>
    </row>
    <row r="55" spans="3:19">
      <c r="C55">
        <v>50</v>
      </c>
      <c r="D55" s="1">
        <v>-4.4408920985006E-16</v>
      </c>
      <c r="E55" s="1">
        <v>-4.4408920985006E-16</v>
      </c>
      <c r="F55" s="1">
        <v>-4.4408920985006E-16</v>
      </c>
      <c r="G55">
        <v>3.6991033318377</v>
      </c>
      <c r="H55" s="1">
        <v>6.2788227556735004E-17</v>
      </c>
      <c r="I55" s="1">
        <v>-1.8847696629792001E-16</v>
      </c>
      <c r="J55">
        <v>-14.105524170361001</v>
      </c>
      <c r="K55" s="1">
        <v>-2.0713646630391999E-16</v>
      </c>
      <c r="L55">
        <v>-19.593579161476999</v>
      </c>
      <c r="N55" s="2">
        <f t="shared" si="0"/>
        <v>-10.000000000000099</v>
      </c>
      <c r="O55">
        <f t="shared" si="1"/>
        <v>12.176976676033155</v>
      </c>
      <c r="P55">
        <f t="shared" si="2"/>
        <v>539.56207767566752</v>
      </c>
      <c r="Q55">
        <f t="shared" si="3"/>
        <v>-0.29630108230534097</v>
      </c>
      <c r="R55">
        <f t="shared" si="4"/>
        <v>11.64634124665735</v>
      </c>
      <c r="S55">
        <f t="shared" si="5"/>
        <v>-3.5554882273835711</v>
      </c>
    </row>
    <row r="56" spans="3:19">
      <c r="C56">
        <v>51</v>
      </c>
      <c r="D56" s="1">
        <v>1.1768364061027E-14</v>
      </c>
      <c r="E56" s="1">
        <v>1.1768364061027E-14</v>
      </c>
      <c r="F56" s="1">
        <v>1.1768364061027E-14</v>
      </c>
      <c r="G56">
        <v>-3.2966756012565002</v>
      </c>
      <c r="H56" s="1">
        <v>-7.9872064269657005E-18</v>
      </c>
      <c r="I56" s="1">
        <v>2.9042914381508003E-17</v>
      </c>
      <c r="J56">
        <v>-2.6475581979823999</v>
      </c>
      <c r="K56" s="1">
        <v>-4.1356857178721002E-17</v>
      </c>
      <c r="L56">
        <v>-24.055766200760999</v>
      </c>
      <c r="N56" s="2">
        <f t="shared" si="0"/>
        <v>-9.9999999999999662</v>
      </c>
      <c r="O56">
        <f t="shared" si="1"/>
        <v>12.17697667603295</v>
      </c>
      <c r="P56">
        <f t="shared" si="2"/>
        <v>-692.74971726337981</v>
      </c>
      <c r="Q56">
        <f t="shared" si="3"/>
        <v>0.49694214721496127</v>
      </c>
      <c r="R56">
        <f t="shared" si="4"/>
        <v>10.704104001389295</v>
      </c>
      <c r="S56">
        <f t="shared" si="5"/>
        <v>5.8052492191198981</v>
      </c>
    </row>
    <row r="57" spans="3:19">
      <c r="C57">
        <v>52</v>
      </c>
      <c r="D57" s="1">
        <v>6.6613381477508998E-16</v>
      </c>
      <c r="E57" s="1">
        <v>6.6613381477508998E-16</v>
      </c>
      <c r="F57" s="1">
        <v>6.6613381477508998E-16</v>
      </c>
      <c r="G57">
        <v>-4.0128277373766004</v>
      </c>
      <c r="H57" s="1">
        <v>-3.2696112823909001E-18</v>
      </c>
      <c r="I57" s="1">
        <v>4.9913092252258003E-17</v>
      </c>
      <c r="J57">
        <v>-24.011484623851</v>
      </c>
      <c r="K57" s="1">
        <v>-1.5348486476349999E-17</v>
      </c>
      <c r="L57">
        <v>-1.9756876387719999</v>
      </c>
      <c r="N57" s="2">
        <f t="shared" si="0"/>
        <v>-9.9999999999998668</v>
      </c>
      <c r="O57">
        <f t="shared" si="1"/>
        <v>12.17697667603286</v>
      </c>
      <c r="P57">
        <f t="shared" si="2"/>
        <v>-673.15292063990671</v>
      </c>
      <c r="Q57">
        <f t="shared" si="3"/>
        <v>0.4398537188623266</v>
      </c>
      <c r="R57">
        <f t="shared" si="4"/>
        <v>11.017898492539503</v>
      </c>
      <c r="S57">
        <f t="shared" si="5"/>
        <v>5.1850432762653016</v>
      </c>
    </row>
    <row r="58" spans="3:19">
      <c r="C58">
        <v>53</v>
      </c>
      <c r="D58">
        <v>0</v>
      </c>
      <c r="E58">
        <v>0</v>
      </c>
      <c r="F58">
        <v>0</v>
      </c>
      <c r="G58">
        <v>-15.122562872708</v>
      </c>
      <c r="H58" s="1">
        <v>1.2861858167707E-17</v>
      </c>
      <c r="I58" s="1">
        <v>-2.9942574042616001E-17</v>
      </c>
      <c r="J58">
        <v>-18.778836428114001</v>
      </c>
      <c r="K58" s="1">
        <v>-2.1871116075291999E-17</v>
      </c>
      <c r="L58">
        <v>3.9013993008216001</v>
      </c>
      <c r="N58" s="2">
        <f t="shared" si="0"/>
        <v>-10.000000000000133</v>
      </c>
      <c r="O58">
        <f t="shared" si="1"/>
        <v>12.176976676033158</v>
      </c>
      <c r="P58">
        <f t="shared" si="2"/>
        <v>625.14789433204464</v>
      </c>
      <c r="Q58">
        <f t="shared" si="3"/>
        <v>-0.37289841004112056</v>
      </c>
      <c r="R58">
        <f t="shared" si="4"/>
        <v>11.3401178644678</v>
      </c>
      <c r="S58">
        <f t="shared" si="5"/>
        <v>-4.4362695802480054</v>
      </c>
    </row>
    <row r="59" spans="3:19">
      <c r="C59">
        <v>54</v>
      </c>
      <c r="D59" s="1">
        <v>6.0396132539608995E-14</v>
      </c>
      <c r="E59" s="1">
        <v>6.0396132539608995E-14</v>
      </c>
      <c r="F59" s="1">
        <v>6.0396132539608995E-14</v>
      </c>
      <c r="G59">
        <v>-20.181711177998</v>
      </c>
      <c r="H59" s="1">
        <v>-1.8377984046499998E-18</v>
      </c>
      <c r="I59" s="1">
        <v>-6.7320385136254996E-17</v>
      </c>
      <c r="J59">
        <v>3.4889702038710002</v>
      </c>
      <c r="K59" s="1">
        <v>1.2076880434467999E-16</v>
      </c>
      <c r="L59">
        <v>-13.307259025873</v>
      </c>
      <c r="N59" s="2">
        <f t="shared" si="0"/>
        <v>-10</v>
      </c>
      <c r="O59">
        <f t="shared" si="1"/>
        <v>12.176976676033084</v>
      </c>
      <c r="P59">
        <f t="shared" si="2"/>
        <v>454.22159613585052</v>
      </c>
      <c r="Q59">
        <f t="shared" si="3"/>
        <v>-0.23743662234645638</v>
      </c>
      <c r="R59">
        <f t="shared" si="4"/>
        <v>11.835340690934499</v>
      </c>
      <c r="S59">
        <f t="shared" si="5"/>
        <v>-2.8641703333013933</v>
      </c>
    </row>
    <row r="60" spans="3:19">
      <c r="C60">
        <v>55</v>
      </c>
      <c r="D60" s="1">
        <v>4.4408920985006E-16</v>
      </c>
      <c r="E60" s="1">
        <v>4.4408920985006E-16</v>
      </c>
      <c r="F60" s="1">
        <v>4.4408920985006E-16</v>
      </c>
      <c r="G60">
        <v>-17.353901807025998</v>
      </c>
      <c r="H60" s="1">
        <v>3.6685219104348001E-17</v>
      </c>
      <c r="I60" s="1">
        <v>-1.052563628517E-16</v>
      </c>
      <c r="J60">
        <v>-16.701818634738</v>
      </c>
      <c r="K60" s="1">
        <v>2.6183814580655999E-17</v>
      </c>
      <c r="L60">
        <v>4.0557204417635999</v>
      </c>
      <c r="N60" s="2">
        <f t="shared" si="0"/>
        <v>-10.000000000000131</v>
      </c>
      <c r="O60">
        <f t="shared" si="1"/>
        <v>12.176976676033195</v>
      </c>
      <c r="P60">
        <f t="shared" si="2"/>
        <v>692.72938137003098</v>
      </c>
      <c r="Q60">
        <f t="shared" si="3"/>
        <v>-0.49682032601367293</v>
      </c>
      <c r="R60">
        <f t="shared" si="4"/>
        <v>10.704811124394791</v>
      </c>
      <c r="S60">
        <f t="shared" si="5"/>
        <v>-5.8039451892389504</v>
      </c>
    </row>
    <row r="61" spans="3:19">
      <c r="C61">
        <v>56</v>
      </c>
      <c r="D61" s="1">
        <v>-8.8817841970012997E-16</v>
      </c>
      <c r="E61" s="1">
        <v>-8.8817841970012997E-16</v>
      </c>
      <c r="F61" s="1">
        <v>-8.8817841970012997E-16</v>
      </c>
      <c r="G61">
        <v>-6.0299592794762997</v>
      </c>
      <c r="H61" s="1">
        <v>4.3049420957924001E-17</v>
      </c>
      <c r="I61" s="1">
        <v>-6.8959287853611001E-17</v>
      </c>
      <c r="J61">
        <v>-23.666537533844</v>
      </c>
      <c r="K61" s="1">
        <v>-1.5258955629494001E-16</v>
      </c>
      <c r="L61">
        <v>-0.30350318667988002</v>
      </c>
      <c r="N61" s="2">
        <f t="shared" si="0"/>
        <v>-10.00000000000006</v>
      </c>
      <c r="O61">
        <f t="shared" si="1"/>
        <v>12.176976676033144</v>
      </c>
      <c r="P61">
        <f t="shared" si="2"/>
        <v>-526.10002063831291</v>
      </c>
      <c r="Q61">
        <f t="shared" si="3"/>
        <v>0.28624176885829794</v>
      </c>
      <c r="R61">
        <f t="shared" si="4"/>
        <v>11.681517173582058</v>
      </c>
      <c r="S61">
        <f t="shared" si="5"/>
        <v>3.4381561180322544</v>
      </c>
    </row>
    <row r="62" spans="3:19">
      <c r="C62">
        <v>57</v>
      </c>
      <c r="D62" s="1">
        <v>4.4408920985006E-16</v>
      </c>
      <c r="E62" s="1">
        <v>4.4408920985006E-16</v>
      </c>
      <c r="F62" s="1">
        <v>4.4408920985006E-16</v>
      </c>
      <c r="G62">
        <v>-3.7962227957780001</v>
      </c>
      <c r="H62" s="1">
        <v>-2.4027293579182999E-17</v>
      </c>
      <c r="I62" s="1">
        <v>9.4872050207885003E-17</v>
      </c>
      <c r="J62">
        <v>-2.1742345872305</v>
      </c>
      <c r="K62" s="1">
        <v>-8.4292388614034004E-17</v>
      </c>
      <c r="L62">
        <v>-24.029542616992</v>
      </c>
      <c r="N62" s="2">
        <f t="shared" si="0"/>
        <v>-10.000000000000167</v>
      </c>
      <c r="O62">
        <f t="shared" si="1"/>
        <v>12.176976676033314</v>
      </c>
      <c r="P62">
        <f t="shared" si="2"/>
        <v>-681.1245445516314</v>
      </c>
      <c r="Q62">
        <f t="shared" si="3"/>
        <v>0.45694882854810959</v>
      </c>
      <c r="R62">
        <f t="shared" si="4"/>
        <v>10.927654014880751</v>
      </c>
      <c r="S62">
        <f t="shared" si="5"/>
        <v>5.3726286582751976</v>
      </c>
    </row>
    <row r="63" spans="3:19">
      <c r="C63">
        <v>58</v>
      </c>
      <c r="D63" s="1">
        <v>6.6613381477508998E-16</v>
      </c>
      <c r="E63" s="1">
        <v>6.6613381477508998E-16</v>
      </c>
      <c r="F63" s="1">
        <v>6.6613381477508998E-16</v>
      </c>
      <c r="G63">
        <v>4.0605689487154004</v>
      </c>
      <c r="H63" s="1">
        <v>-2.7184023549049999E-17</v>
      </c>
      <c r="I63" s="1">
        <v>7.5445774638796006E-17</v>
      </c>
      <c r="J63">
        <v>-16.966553810867001</v>
      </c>
      <c r="K63" s="1">
        <v>2.1689614296402999E-17</v>
      </c>
      <c r="L63">
        <v>-17.094015137848</v>
      </c>
      <c r="N63" s="2">
        <f t="shared" si="0"/>
        <v>-9.9999999999998668</v>
      </c>
      <c r="O63">
        <f t="shared" si="1"/>
        <v>12.176976676032968</v>
      </c>
      <c r="P63">
        <f t="shared" si="2"/>
        <v>694.88510291492366</v>
      </c>
      <c r="Q63">
        <f t="shared" si="3"/>
        <v>-0.51836505000799316</v>
      </c>
      <c r="R63">
        <f t="shared" si="4"/>
        <v>10.577292043281696</v>
      </c>
      <c r="S63">
        <f t="shared" si="5"/>
        <v>-6.0332125770422342</v>
      </c>
    </row>
    <row r="64" spans="3:19">
      <c r="C64">
        <v>59</v>
      </c>
      <c r="D64" s="1">
        <v>8.9439566863803005E-13</v>
      </c>
      <c r="E64" s="1">
        <v>8.9439566863803005E-13</v>
      </c>
      <c r="F64" s="1">
        <v>8.9439566863803005E-13</v>
      </c>
      <c r="G64">
        <v>-10.040328994918999</v>
      </c>
      <c r="H64" s="1">
        <v>-2.5474771724506998E-18</v>
      </c>
      <c r="I64" s="1">
        <v>5.6330978759842001E-18</v>
      </c>
      <c r="J64">
        <v>-22.156762091291</v>
      </c>
      <c r="K64" s="1">
        <v>1.0942275192311E-16</v>
      </c>
      <c r="L64">
        <v>2.1970910862093</v>
      </c>
      <c r="N64" s="2">
        <f t="shared" si="0"/>
        <v>-10.000000000000233</v>
      </c>
      <c r="O64">
        <f t="shared" si="1"/>
        <v>12.176976676034316</v>
      </c>
      <c r="P64">
        <f t="shared" si="2"/>
        <v>5.9798678054673191</v>
      </c>
      <c r="Q64">
        <f t="shared" si="3"/>
        <v>-2.868198151701223E-3</v>
      </c>
      <c r="R64">
        <f t="shared" si="4"/>
        <v>12.176926588750151</v>
      </c>
      <c r="S64">
        <f t="shared" si="5"/>
        <v>-3.4925934108745442E-2</v>
      </c>
    </row>
    <row r="65" spans="3:19">
      <c r="C65">
        <v>60</v>
      </c>
      <c r="D65">
        <v>0</v>
      </c>
      <c r="E65">
        <v>0</v>
      </c>
      <c r="F65">
        <v>0</v>
      </c>
      <c r="G65">
        <v>-20.120069080907001</v>
      </c>
      <c r="H65" s="1">
        <v>5.8987401547508004E-17</v>
      </c>
      <c r="I65" s="1">
        <v>-1.1283462613244001E-16</v>
      </c>
      <c r="J65">
        <v>3.5138450609763998</v>
      </c>
      <c r="K65" s="1">
        <v>1.3927734537018999E-16</v>
      </c>
      <c r="L65">
        <v>-13.393775980069</v>
      </c>
      <c r="N65" s="2">
        <f t="shared" si="0"/>
        <v>-9.9999999999998668</v>
      </c>
      <c r="O65">
        <f t="shared" si="1"/>
        <v>12.176976676032918</v>
      </c>
      <c r="P65">
        <f t="shared" si="2"/>
        <v>464.13635145020123</v>
      </c>
      <c r="Q65">
        <f t="shared" si="3"/>
        <v>-0.2437722122600379</v>
      </c>
      <c r="R65">
        <f t="shared" si="4"/>
        <v>11.816957070941701</v>
      </c>
      <c r="S65">
        <f t="shared" si="5"/>
        <v>-2.9390962134932996</v>
      </c>
    </row>
    <row r="66" spans="3:19">
      <c r="C66">
        <v>61</v>
      </c>
      <c r="D66" s="1">
        <v>3.8919978351259003E-12</v>
      </c>
      <c r="E66" s="1">
        <v>3.8919978351259003E-12</v>
      </c>
      <c r="F66" s="1">
        <v>3.8919978351259003E-12</v>
      </c>
      <c r="G66">
        <v>-23.627668693446999</v>
      </c>
      <c r="H66" s="1">
        <v>3.7391300911940003E-17</v>
      </c>
      <c r="I66" s="1">
        <v>-1.0368983801378E-16</v>
      </c>
      <c r="J66">
        <v>-6.1851230479368002</v>
      </c>
      <c r="K66" s="1">
        <v>1.6451853723453999E-17</v>
      </c>
      <c r="L66">
        <v>-0.18720825861625001</v>
      </c>
      <c r="N66" s="2">
        <f t="shared" si="0"/>
        <v>-10.000000000000016</v>
      </c>
      <c r="O66">
        <f t="shared" si="1"/>
        <v>12.176976676037192</v>
      </c>
      <c r="P66">
        <f t="shared" si="2"/>
        <v>-510.14623175397821</v>
      </c>
      <c r="Q66">
        <f t="shared" si="3"/>
        <v>0.27475764452009349</v>
      </c>
      <c r="R66">
        <f t="shared" si="4"/>
        <v>11.720230217415375</v>
      </c>
      <c r="S66">
        <f t="shared" si="5"/>
        <v>3.3037803527984941</v>
      </c>
    </row>
    <row r="67" spans="3:19">
      <c r="C67">
        <v>62</v>
      </c>
      <c r="D67" s="1">
        <v>4.0167869030938002E-12</v>
      </c>
      <c r="E67" s="1">
        <v>4.0167869030938002E-12</v>
      </c>
      <c r="F67" s="1">
        <v>4.0167869030938002E-12</v>
      </c>
      <c r="G67">
        <v>-10.949256215001</v>
      </c>
      <c r="H67" s="1">
        <v>-6.8128397408199001E-17</v>
      </c>
      <c r="I67" s="1">
        <v>-7.6852741766691006E-17</v>
      </c>
      <c r="J67">
        <v>-21.674567151752999</v>
      </c>
      <c r="K67" s="1">
        <v>1.4062196501464E-16</v>
      </c>
      <c r="L67">
        <v>2.6238233667538</v>
      </c>
      <c r="N67" s="2">
        <f t="shared" si="0"/>
        <v>-10.000000000000066</v>
      </c>
      <c r="O67">
        <f t="shared" si="1"/>
        <v>12.176976676037189</v>
      </c>
      <c r="P67">
        <f t="shared" si="2"/>
        <v>139.89917262385794</v>
      </c>
      <c r="Q67">
        <f t="shared" si="3"/>
        <v>-6.7562398591225842E-2</v>
      </c>
      <c r="R67">
        <f t="shared" si="4"/>
        <v>12.1491952592534</v>
      </c>
      <c r="S67">
        <f t="shared" si="5"/>
        <v>-0.82207999689107236</v>
      </c>
    </row>
    <row r="68" spans="3:19">
      <c r="C68">
        <v>63</v>
      </c>
      <c r="D68" s="1">
        <v>-2.2204460492503E-16</v>
      </c>
      <c r="E68" s="1">
        <v>-2.2204460492503E-16</v>
      </c>
      <c r="F68" s="1">
        <v>-2.2204460492503E-16</v>
      </c>
      <c r="G68">
        <v>-3.5302268571536</v>
      </c>
      <c r="H68" s="1">
        <v>-4.9045862874656E-18</v>
      </c>
      <c r="I68" s="1">
        <v>1.1019280531432999E-16</v>
      </c>
      <c r="J68">
        <v>-2.4235366289446998</v>
      </c>
      <c r="K68" s="1">
        <v>-1.4245961868935E-16</v>
      </c>
      <c r="L68">
        <v>-24.046236513901999</v>
      </c>
      <c r="N68" s="2">
        <f t="shared" si="0"/>
        <v>-10.000000000000099</v>
      </c>
      <c r="O68">
        <f t="shared" si="1"/>
        <v>12.176976676033197</v>
      </c>
      <c r="P68">
        <f t="shared" si="2"/>
        <v>-688.51841070451269</v>
      </c>
      <c r="Q68">
        <f t="shared" si="3"/>
        <v>0.47814120875274196</v>
      </c>
      <c r="R68">
        <f t="shared" si="4"/>
        <v>10.811349942478646</v>
      </c>
      <c r="S68">
        <f t="shared" si="5"/>
        <v>5.6029878984273607</v>
      </c>
    </row>
    <row r="69" spans="3:19">
      <c r="C69">
        <v>64</v>
      </c>
      <c r="D69" s="1">
        <v>8.2378548427186994E-14</v>
      </c>
      <c r="E69" s="1">
        <v>8.2378548427186994E-14</v>
      </c>
      <c r="F69" s="1">
        <v>8.2378548427186994E-14</v>
      </c>
      <c r="G69">
        <v>-1.4696874337321</v>
      </c>
      <c r="H69" s="1">
        <v>1.1877809136443E-17</v>
      </c>
      <c r="I69" s="1">
        <v>9.2254008509677002E-17</v>
      </c>
      <c r="J69">
        <v>-4.5850691652417002</v>
      </c>
      <c r="K69" s="1">
        <v>-8.9168974851186002E-17</v>
      </c>
      <c r="L69">
        <v>-23.945243401026001</v>
      </c>
      <c r="N69" s="2">
        <f t="shared" si="0"/>
        <v>-9.9999999999999343</v>
      </c>
      <c r="O69">
        <f t="shared" si="1"/>
        <v>12.176976676033004</v>
      </c>
      <c r="P69">
        <f t="shared" si="2"/>
        <v>-644.14547069252887</v>
      </c>
      <c r="Q69">
        <f t="shared" si="3"/>
        <v>0.39532631656979639</v>
      </c>
      <c r="R69">
        <f t="shared" si="4"/>
        <v>11.23777798364695</v>
      </c>
      <c r="S69">
        <f t="shared" si="5"/>
        <v>4.6894676626363072</v>
      </c>
    </row>
    <row r="70" spans="3:19">
      <c r="C70">
        <v>65</v>
      </c>
      <c r="D70" s="1">
        <v>4.0356606945124004E-12</v>
      </c>
      <c r="E70" s="1">
        <v>4.0356606945124004E-12</v>
      </c>
      <c r="F70" s="1">
        <v>4.0356606945124004E-12</v>
      </c>
      <c r="G70">
        <v>-8.9982700757980005</v>
      </c>
      <c r="H70" s="1">
        <v>1.0756847043268001E-18</v>
      </c>
      <c r="I70" s="1">
        <v>8.4593585643642006E-18</v>
      </c>
      <c r="J70">
        <v>-22.646899863992999</v>
      </c>
      <c r="K70" s="1">
        <v>1.9790622162977999E-17</v>
      </c>
      <c r="L70">
        <v>1.6451699397908</v>
      </c>
      <c r="N70" s="2">
        <f t="shared" ref="N70:N105" si="6">(G70+J70+L70)/3</f>
        <v>-10.000000000000066</v>
      </c>
      <c r="O70">
        <f t="shared" ref="O70:O105" si="7">IF(D70&gt;-0.0000000001,SQRT(0.5*((G70-N70)^2+2*H70^2+2*I70^2+(J70-N70)^2+2*K70^2+(L70-N70)^2)),0)</f>
        <v>12.176976676037349</v>
      </c>
      <c r="P70">
        <f t="shared" ref="P70:P105" si="8">(G70-N70)*(J70-N70)*(L70-N70)</f>
        <v>-147.53007323031318</v>
      </c>
      <c r="Q70">
        <f t="shared" ref="Q70:Q105" si="9">ASIN(-1.5*SQRT(3)*P70/POWER(O70,3))/3</f>
        <v>7.1303339664871984E-2</v>
      </c>
      <c r="R70">
        <f t="shared" ref="R70:R105" si="10">O70*COS(Q70)</f>
        <v>12.1460349018919</v>
      </c>
      <c r="S70">
        <f t="shared" ref="S70:S105" si="11">O70*SIN(Q70)</f>
        <v>0.86752356209004844</v>
      </c>
    </row>
    <row r="71" spans="3:19">
      <c r="C71">
        <v>66</v>
      </c>
      <c r="D71" s="1">
        <v>2.3803181647962998E-13</v>
      </c>
      <c r="E71" s="1">
        <v>2.3803181647962998E-13</v>
      </c>
      <c r="F71" s="1">
        <v>2.3803181647962998E-13</v>
      </c>
      <c r="G71">
        <v>-23.261118088101998</v>
      </c>
      <c r="H71" s="1">
        <v>5.3607887658911002E-17</v>
      </c>
      <c r="I71" s="1">
        <v>-1.3648936873048E-16</v>
      </c>
      <c r="J71">
        <v>0.67849941647699996</v>
      </c>
      <c r="K71" s="1">
        <v>6.4098509573935997E-17</v>
      </c>
      <c r="L71">
        <v>-7.4173813283748</v>
      </c>
      <c r="N71" s="2">
        <f t="shared" si="6"/>
        <v>-9.9999999999999343</v>
      </c>
      <c r="O71">
        <f t="shared" si="7"/>
        <v>12.176976676033194</v>
      </c>
      <c r="P71">
        <f t="shared" si="8"/>
        <v>-365.72163881112419</v>
      </c>
      <c r="Q71">
        <f t="shared" si="9"/>
        <v>0.18472436021588168</v>
      </c>
      <c r="R71">
        <f t="shared" si="10"/>
        <v>11.9698087522895</v>
      </c>
      <c r="S71">
        <f t="shared" si="11"/>
        <v>2.2366133779153881</v>
      </c>
    </row>
    <row r="72" spans="3:19">
      <c r="C72">
        <v>67</v>
      </c>
      <c r="D72">
        <v>0</v>
      </c>
      <c r="E72">
        <v>0</v>
      </c>
      <c r="F72">
        <v>0</v>
      </c>
      <c r="G72">
        <v>-22.490448569018</v>
      </c>
      <c r="H72" s="1">
        <v>5.2262149369603001E-17</v>
      </c>
      <c r="I72" s="1">
        <v>-8.1240743065032006E-17</v>
      </c>
      <c r="J72">
        <v>1.8372080002565001</v>
      </c>
      <c r="K72" s="1">
        <v>1.1309326999866999E-16</v>
      </c>
      <c r="L72">
        <v>-9.3467594312381994</v>
      </c>
      <c r="N72" s="2">
        <f t="shared" si="6"/>
        <v>-9.9999999999999005</v>
      </c>
      <c r="O72">
        <f t="shared" si="7"/>
        <v>12.176976676032858</v>
      </c>
      <c r="P72">
        <f t="shared" si="8"/>
        <v>-96.582949217997012</v>
      </c>
      <c r="Q72">
        <f t="shared" si="9"/>
        <v>4.6475134850040289E-2</v>
      </c>
      <c r="R72">
        <f t="shared" si="10"/>
        <v>12.163828284637249</v>
      </c>
      <c r="S72">
        <f t="shared" si="11"/>
        <v>0.56572292733022866</v>
      </c>
    </row>
    <row r="73" spans="3:19">
      <c r="C73">
        <v>68</v>
      </c>
      <c r="D73" s="1">
        <v>1.3322676295502001E-15</v>
      </c>
      <c r="E73" s="1">
        <v>1.3322676295502001E-15</v>
      </c>
      <c r="F73" s="1">
        <v>1.3322676295502001E-15</v>
      </c>
      <c r="G73">
        <v>-12.720063983648</v>
      </c>
      <c r="H73" s="1">
        <v>1.3192308773106E-17</v>
      </c>
      <c r="I73" s="1">
        <v>1.3033320334046999E-16</v>
      </c>
      <c r="J73">
        <v>-20.58692159109</v>
      </c>
      <c r="K73" s="1">
        <v>-5.4889188710452999E-17</v>
      </c>
      <c r="L73">
        <v>3.3069855747379</v>
      </c>
      <c r="N73" s="2">
        <f t="shared" si="6"/>
        <v>-10.000000000000034</v>
      </c>
      <c r="O73">
        <f t="shared" si="7"/>
        <v>12.176976676033119</v>
      </c>
      <c r="P73">
        <f t="shared" si="8"/>
        <v>383.20264908751329</v>
      </c>
      <c r="Q73">
        <f t="shared" si="9"/>
        <v>-0.19467806108982819</v>
      </c>
      <c r="R73">
        <f t="shared" si="10"/>
        <v>11.946953582913949</v>
      </c>
      <c r="S73">
        <f t="shared" si="11"/>
        <v>-2.355644509758239</v>
      </c>
    </row>
    <row r="74" spans="3:19">
      <c r="C74">
        <v>69</v>
      </c>
      <c r="D74" s="1">
        <v>-1.3322676295502001E-15</v>
      </c>
      <c r="E74" s="1">
        <v>-1.3322676295502001E-15</v>
      </c>
      <c r="F74" s="1">
        <v>-1.3322676295502001E-15</v>
      </c>
      <c r="G74">
        <v>-0.34178962603027002</v>
      </c>
      <c r="H74" s="1">
        <v>-5.1402528717615E-17</v>
      </c>
      <c r="I74" s="1">
        <v>-7.3294257933298999E-17</v>
      </c>
      <c r="J74">
        <v>-5.9793599789147001</v>
      </c>
      <c r="K74" s="1">
        <v>2.4138586084936998E-18</v>
      </c>
      <c r="L74">
        <v>-23.678850395055001</v>
      </c>
      <c r="N74" s="2">
        <f t="shared" si="6"/>
        <v>-9.9999999999999911</v>
      </c>
      <c r="O74">
        <f t="shared" si="7"/>
        <v>12.176976676033048</v>
      </c>
      <c r="P74">
        <f t="shared" si="8"/>
        <v>-531.17967869690131</v>
      </c>
      <c r="Q74">
        <f t="shared" si="9"/>
        <v>0.2899950998224291</v>
      </c>
      <c r="R74">
        <f t="shared" si="10"/>
        <v>11.668530384512366</v>
      </c>
      <c r="S74">
        <f t="shared" si="11"/>
        <v>3.4819763977322626</v>
      </c>
    </row>
    <row r="75" spans="3:19">
      <c r="C75">
        <v>70</v>
      </c>
      <c r="D75" s="1">
        <v>-6.6613381477508998E-16</v>
      </c>
      <c r="E75" s="1">
        <v>-6.6613381477508998E-16</v>
      </c>
      <c r="F75" s="1">
        <v>-6.6613381477508998E-16</v>
      </c>
      <c r="G75">
        <v>-3.4904866459467998</v>
      </c>
      <c r="H75" s="1">
        <v>-2.7092832997392E-17</v>
      </c>
      <c r="I75" s="1">
        <v>-3.4075118196559998E-18</v>
      </c>
      <c r="J75">
        <v>-2.4613124682161001</v>
      </c>
      <c r="K75" s="1">
        <v>-4.9084417711179002E-17</v>
      </c>
      <c r="L75">
        <v>-24.048200885837002</v>
      </c>
      <c r="N75" s="2">
        <f t="shared" si="6"/>
        <v>-9.9999999999999662</v>
      </c>
      <c r="O75">
        <f t="shared" si="7"/>
        <v>12.176976676032982</v>
      </c>
      <c r="P75">
        <f t="shared" si="8"/>
        <v>-689.38999133450397</v>
      </c>
      <c r="Q75">
        <f t="shared" si="9"/>
        <v>0.48132716860078451</v>
      </c>
      <c r="R75">
        <f t="shared" si="10"/>
        <v>10.793444208810453</v>
      </c>
      <c r="S75">
        <f t="shared" si="11"/>
        <v>5.6374039308840853</v>
      </c>
    </row>
    <row r="76" spans="3:19">
      <c r="C76">
        <v>71</v>
      </c>
      <c r="D76" s="1">
        <v>1.3544720900427E-14</v>
      </c>
      <c r="E76" s="1">
        <v>1.3544720900427E-14</v>
      </c>
      <c r="F76" s="1">
        <v>1.3544720900427E-14</v>
      </c>
      <c r="G76">
        <v>-6.6753034812448</v>
      </c>
      <c r="H76" s="1">
        <v>-6.0562139595307001E-18</v>
      </c>
      <c r="I76" s="1">
        <v>2.2008506847587E-18</v>
      </c>
      <c r="J76">
        <v>-23.494024208384001</v>
      </c>
      <c r="K76" s="1">
        <v>-2.0093727684577001E-17</v>
      </c>
      <c r="L76">
        <v>0.16932768962837</v>
      </c>
      <c r="N76" s="2">
        <f t="shared" si="6"/>
        <v>-10.000000000000144</v>
      </c>
      <c r="O76">
        <f t="shared" si="7"/>
        <v>12.176976676033314</v>
      </c>
      <c r="P76">
        <f t="shared" si="8"/>
        <v>-456.23199187868562</v>
      </c>
      <c r="Q76">
        <f t="shared" si="9"/>
        <v>0.23871277049767192</v>
      </c>
      <c r="R76">
        <f t="shared" si="10"/>
        <v>11.831675949006186</v>
      </c>
      <c r="S76">
        <f t="shared" si="11"/>
        <v>2.8792716451158138</v>
      </c>
    </row>
    <row r="77" spans="3:19">
      <c r="C77">
        <v>72</v>
      </c>
      <c r="D77" s="1">
        <v>2.7622348852674001E-13</v>
      </c>
      <c r="E77" s="1">
        <v>2.7622348852674001E-13</v>
      </c>
      <c r="F77" s="1">
        <v>2.7622348852674001E-13</v>
      </c>
      <c r="G77">
        <v>-19.795923153913002</v>
      </c>
      <c r="H77" s="1">
        <v>2.9746765925796003E-17</v>
      </c>
      <c r="I77" s="1">
        <v>-1.3966283190680001E-17</v>
      </c>
      <c r="J77">
        <v>-13.837522275735999</v>
      </c>
      <c r="K77" s="1">
        <v>1.5939367564312E-16</v>
      </c>
      <c r="L77">
        <v>3.6334454296482002</v>
      </c>
      <c r="N77" s="2">
        <f t="shared" si="6"/>
        <v>-10.000000000000266</v>
      </c>
      <c r="O77">
        <f t="shared" si="7"/>
        <v>12.176976676033634</v>
      </c>
      <c r="P77">
        <f t="shared" si="8"/>
        <v>512.50948012106483</v>
      </c>
      <c r="Q77">
        <f t="shared" si="9"/>
        <v>-0.27643133707762824</v>
      </c>
      <c r="R77">
        <f t="shared" si="10"/>
        <v>11.714684291780602</v>
      </c>
      <c r="S77">
        <f t="shared" si="11"/>
        <v>-3.3233917783758149</v>
      </c>
    </row>
    <row r="78" spans="3:19">
      <c r="C78">
        <v>73</v>
      </c>
      <c r="D78" s="1">
        <v>6.5281113847959003E-14</v>
      </c>
      <c r="E78" s="1">
        <v>6.5281113847959003E-14</v>
      </c>
      <c r="F78" s="1">
        <v>6.5281113847959003E-14</v>
      </c>
      <c r="G78">
        <v>-21.035436955163998</v>
      </c>
      <c r="H78" s="1">
        <v>1.5717698594805999E-17</v>
      </c>
      <c r="I78" s="1">
        <v>-4.4046758054379003E-17</v>
      </c>
      <c r="J78">
        <v>3.0637842985978998</v>
      </c>
      <c r="K78" s="1">
        <v>2.8673180615450999E-17</v>
      </c>
      <c r="L78">
        <v>-12.028347343434</v>
      </c>
      <c r="N78" s="2">
        <f t="shared" si="6"/>
        <v>-10.000000000000034</v>
      </c>
      <c r="O78">
        <f t="shared" si="7"/>
        <v>12.176976676033096</v>
      </c>
      <c r="P78">
        <f t="shared" si="8"/>
        <v>292.41581856683518</v>
      </c>
      <c r="Q78">
        <f t="shared" si="9"/>
        <v>-0.14476093256037234</v>
      </c>
      <c r="R78">
        <f t="shared" si="10"/>
        <v>12.04961062688095</v>
      </c>
      <c r="S78">
        <f t="shared" si="11"/>
        <v>-1.7566003271124933</v>
      </c>
    </row>
    <row r="79" spans="3:19">
      <c r="C79">
        <v>74</v>
      </c>
      <c r="D79" s="1">
        <v>9.0039087297100004E-13</v>
      </c>
      <c r="E79" s="1">
        <v>9.0039087297100004E-13</v>
      </c>
      <c r="F79" s="1">
        <v>9.0039087297100004E-13</v>
      </c>
      <c r="G79">
        <v>-15.098871576327999</v>
      </c>
      <c r="H79" s="1">
        <v>-1.8227323161370001E-17</v>
      </c>
      <c r="I79" s="1">
        <v>-4.5704219423063003E-17</v>
      </c>
      <c r="J79">
        <v>-18.798687072237001</v>
      </c>
      <c r="K79" s="1">
        <v>5.2727166510753E-17</v>
      </c>
      <c r="L79">
        <v>3.8975586485653002</v>
      </c>
      <c r="N79" s="2">
        <f t="shared" si="6"/>
        <v>-9.9999999999999005</v>
      </c>
      <c r="O79">
        <f t="shared" si="7"/>
        <v>12.176976676033922</v>
      </c>
      <c r="P79">
        <f t="shared" si="8"/>
        <v>623.49139109477449</v>
      </c>
      <c r="Q79">
        <f t="shared" si="9"/>
        <v>-0.37108978510896556</v>
      </c>
      <c r="R79">
        <f t="shared" si="10"/>
        <v>11.348122860401151</v>
      </c>
      <c r="S79">
        <f t="shared" si="11"/>
        <v>-4.4157523157345393</v>
      </c>
    </row>
    <row r="80" spans="3:19">
      <c r="C80">
        <v>75</v>
      </c>
      <c r="D80" s="1">
        <v>-1.1102230246251999E-15</v>
      </c>
      <c r="E80" s="1">
        <v>-1.1102230246251999E-15</v>
      </c>
      <c r="F80" s="1">
        <v>-1.1102230246251999E-15</v>
      </c>
      <c r="G80">
        <v>0.51119452918017005</v>
      </c>
      <c r="H80" s="1">
        <v>1.2858282654765999E-16</v>
      </c>
      <c r="I80" s="1">
        <v>-7.1818054654005996E-17</v>
      </c>
      <c r="J80">
        <v>-23.343542191823001</v>
      </c>
      <c r="K80" s="1">
        <v>-2.1397788045670999E-17</v>
      </c>
      <c r="L80">
        <v>-7.1676523373572003</v>
      </c>
      <c r="N80" s="2">
        <f t="shared" si="6"/>
        <v>-10.000000000000011</v>
      </c>
      <c r="O80">
        <f t="shared" si="7"/>
        <v>12.176976676033052</v>
      </c>
      <c r="P80">
        <f t="shared" si="8"/>
        <v>-397.25536165737304</v>
      </c>
      <c r="Q80">
        <f t="shared" si="9"/>
        <v>0.20282404998559214</v>
      </c>
      <c r="R80">
        <f t="shared" si="10"/>
        <v>11.927368360501587</v>
      </c>
      <c r="S80">
        <f t="shared" si="11"/>
        <v>2.4528850281981502</v>
      </c>
    </row>
    <row r="81" spans="3:19">
      <c r="C81">
        <v>76</v>
      </c>
      <c r="D81" s="1">
        <v>1.7763568394003002E-15</v>
      </c>
      <c r="E81" s="1">
        <v>1.7763568394003002E-15</v>
      </c>
      <c r="F81" s="1">
        <v>1.7763568394003002E-15</v>
      </c>
      <c r="G81">
        <v>-3.2433217839427999</v>
      </c>
      <c r="H81" s="1">
        <v>-1.8036283946523001E-17</v>
      </c>
      <c r="I81" s="1">
        <v>3.9411199511384999E-17</v>
      </c>
      <c r="J81">
        <v>-2.6994236395857998</v>
      </c>
      <c r="K81" s="1">
        <v>-9.1399186149617994E-17</v>
      </c>
      <c r="L81">
        <v>-24.057254576470999</v>
      </c>
      <c r="N81" s="2">
        <f t="shared" si="6"/>
        <v>-9.9999999999998668</v>
      </c>
      <c r="O81">
        <f t="shared" si="7"/>
        <v>12.176976676032837</v>
      </c>
      <c r="P81">
        <f t="shared" si="8"/>
        <v>-693.4112670646191</v>
      </c>
      <c r="Q81">
        <f t="shared" si="9"/>
        <v>0.50126386513990662</v>
      </c>
      <c r="R81">
        <f t="shared" si="10"/>
        <v>10.678915468442598</v>
      </c>
      <c r="S81">
        <f t="shared" si="11"/>
        <v>5.8514549803023437</v>
      </c>
    </row>
    <row r="82" spans="3:19">
      <c r="C82">
        <v>77</v>
      </c>
      <c r="D82" s="1">
        <v>4.3076653355455998E-14</v>
      </c>
      <c r="E82" s="1">
        <v>4.3076653355455998E-14</v>
      </c>
      <c r="F82" s="1">
        <v>4.3076653355455998E-14</v>
      </c>
      <c r="G82">
        <v>3.8895646074607E-2</v>
      </c>
      <c r="H82" s="1">
        <v>-1.440839202575E-17</v>
      </c>
      <c r="I82" s="1">
        <v>8.5353654743592994E-17</v>
      </c>
      <c r="J82">
        <v>-23.545536705055</v>
      </c>
      <c r="K82" s="1">
        <v>-8.3750849774508005E-17</v>
      </c>
      <c r="L82">
        <v>-6.4933589410192996</v>
      </c>
      <c r="N82" s="2">
        <f t="shared" si="6"/>
        <v>-9.999999999999897</v>
      </c>
      <c r="O82">
        <f t="shared" si="7"/>
        <v>12.176976676032874</v>
      </c>
      <c r="P82">
        <f t="shared" si="8"/>
        <v>-476.84086908852487</v>
      </c>
      <c r="Q82">
        <f t="shared" si="9"/>
        <v>0.25205233846929503</v>
      </c>
      <c r="R82">
        <f t="shared" si="10"/>
        <v>11.792216175564803</v>
      </c>
      <c r="S82">
        <f t="shared" si="11"/>
        <v>3.0368402390307629</v>
      </c>
    </row>
    <row r="83" spans="3:19">
      <c r="C83">
        <v>78</v>
      </c>
      <c r="D83" s="1">
        <v>5.4400928206632999E-14</v>
      </c>
      <c r="E83" s="1">
        <v>5.4400928206632999E-14</v>
      </c>
      <c r="F83" s="1">
        <v>5.4400928206632999E-14</v>
      </c>
      <c r="G83">
        <v>-12.211034156985001</v>
      </c>
      <c r="H83" s="1">
        <v>-1.446075890031E-18</v>
      </c>
      <c r="I83" s="1">
        <v>-2.3744387634123999E-17</v>
      </c>
      <c r="J83">
        <v>-20.91996656817</v>
      </c>
      <c r="K83" s="1">
        <v>8.7959592887987003E-17</v>
      </c>
      <c r="L83">
        <v>3.1310007251547001</v>
      </c>
      <c r="N83" s="2">
        <f t="shared" si="6"/>
        <v>-10.000000000000101</v>
      </c>
      <c r="O83">
        <f t="shared" si="7"/>
        <v>12.176976676033304</v>
      </c>
      <c r="P83">
        <f t="shared" si="8"/>
        <v>317.04038438695181</v>
      </c>
      <c r="Q83">
        <f t="shared" si="9"/>
        <v>-0.15790390448348363</v>
      </c>
      <c r="R83">
        <f t="shared" si="10"/>
        <v>12.025483646662352</v>
      </c>
      <c r="S83">
        <f t="shared" si="11"/>
        <v>-1.9148117485840328</v>
      </c>
    </row>
    <row r="84" spans="3:19">
      <c r="C84">
        <v>79</v>
      </c>
      <c r="D84" s="1">
        <v>1.9984014443253001E-14</v>
      </c>
      <c r="E84" s="1">
        <v>1.9984014443253001E-14</v>
      </c>
      <c r="F84" s="1">
        <v>1.9984014443253001E-14</v>
      </c>
      <c r="G84">
        <v>-19.828004319400002</v>
      </c>
      <c r="H84" s="1">
        <v>3.4245557468386998E-17</v>
      </c>
      <c r="I84" s="1">
        <v>1.3295919871211E-17</v>
      </c>
      <c r="J84">
        <v>3.6224181633166999</v>
      </c>
      <c r="K84" s="1">
        <v>1.7315458786951999E-17</v>
      </c>
      <c r="L84">
        <v>-13.794413843917001</v>
      </c>
      <c r="N84" s="2">
        <f t="shared" si="6"/>
        <v>-10.000000000000101</v>
      </c>
      <c r="O84">
        <f t="shared" si="7"/>
        <v>12.176976676033236</v>
      </c>
      <c r="P84">
        <f t="shared" si="8"/>
        <v>508.0006200955616</v>
      </c>
      <c r="Q84">
        <f t="shared" si="9"/>
        <v>-0.27324591626791001</v>
      </c>
      <c r="R84">
        <f t="shared" si="10"/>
        <v>11.725211241358354</v>
      </c>
      <c r="S84">
        <f t="shared" si="11"/>
        <v>-3.2860587813033937</v>
      </c>
    </row>
    <row r="85" spans="3:19">
      <c r="C85">
        <v>80</v>
      </c>
      <c r="D85" s="1">
        <v>-4.4408920985006E-16</v>
      </c>
      <c r="E85" s="1">
        <v>-4.4408920985006E-16</v>
      </c>
      <c r="F85" s="1">
        <v>-4.4408920985006E-16</v>
      </c>
      <c r="G85">
        <v>-20.349351247388999</v>
      </c>
      <c r="H85" s="1">
        <v>-2.9218291746749998E-17</v>
      </c>
      <c r="I85" s="1">
        <v>-1.7199086060555999E-17</v>
      </c>
      <c r="J85">
        <v>-13.068318828401001</v>
      </c>
      <c r="K85" s="1">
        <v>1.0248848351422001E-16</v>
      </c>
      <c r="L85">
        <v>3.4176700757899998</v>
      </c>
      <c r="N85" s="2">
        <f t="shared" si="6"/>
        <v>-10</v>
      </c>
      <c r="O85">
        <f t="shared" si="7"/>
        <v>12.176976676032988</v>
      </c>
      <c r="P85">
        <f t="shared" si="8"/>
        <v>426.07957972887368</v>
      </c>
      <c r="Q85">
        <f t="shared" si="9"/>
        <v>-0.21998864156013306</v>
      </c>
      <c r="R85">
        <f t="shared" si="10"/>
        <v>11.883510661589501</v>
      </c>
      <c r="S85">
        <f t="shared" si="11"/>
        <v>-2.6572420523053721</v>
      </c>
    </row>
    <row r="86" spans="3:19">
      <c r="C86">
        <v>81</v>
      </c>
      <c r="D86" s="1">
        <v>7.5495165674511008E-15</v>
      </c>
      <c r="E86" s="1">
        <v>7.5495165674511008E-15</v>
      </c>
      <c r="F86" s="1">
        <v>7.5495165674511008E-15</v>
      </c>
      <c r="G86">
        <v>-8.9539017925441993</v>
      </c>
      <c r="H86" s="1">
        <v>2.5621720696538001E-17</v>
      </c>
      <c r="I86" s="1">
        <v>-2.0713282955905002E-17</v>
      </c>
      <c r="J86">
        <v>-22.666278487789</v>
      </c>
      <c r="K86" s="1">
        <v>4.6012629356727001E-17</v>
      </c>
      <c r="L86">
        <v>1.6201802803330001</v>
      </c>
      <c r="N86" s="2">
        <f t="shared" si="6"/>
        <v>-10.000000000000068</v>
      </c>
      <c r="O86">
        <f t="shared" si="7"/>
        <v>12.176976676033107</v>
      </c>
      <c r="P86">
        <f t="shared" si="8"/>
        <v>-153.96937833577402</v>
      </c>
      <c r="Q86">
        <f t="shared" si="9"/>
        <v>7.4467208929560422E-2</v>
      </c>
      <c r="R86">
        <f t="shared" si="10"/>
        <v>12.143229384061</v>
      </c>
      <c r="S86">
        <f t="shared" si="11"/>
        <v>0.90594762251014571</v>
      </c>
    </row>
    <row r="87" spans="3:19">
      <c r="C87">
        <v>82</v>
      </c>
      <c r="D87" s="1">
        <v>-6.6613381477508998E-16</v>
      </c>
      <c r="E87" s="1">
        <v>-6.6613381477508998E-16</v>
      </c>
      <c r="F87" s="1">
        <v>-6.6613381477508998E-16</v>
      </c>
      <c r="G87">
        <v>-3.8944430555023999</v>
      </c>
      <c r="H87" s="1">
        <v>-1.8761165878085999E-17</v>
      </c>
      <c r="I87" s="1">
        <v>-1.1077676213738E-17</v>
      </c>
      <c r="J87">
        <v>-2.0837132537912</v>
      </c>
      <c r="K87" s="1">
        <v>7.2459931528679007E-18</v>
      </c>
      <c r="L87">
        <v>-24.021843690706</v>
      </c>
      <c r="N87" s="2">
        <f t="shared" si="6"/>
        <v>-9.9999999999998668</v>
      </c>
      <c r="O87">
        <f t="shared" si="7"/>
        <v>12.17697667603284</v>
      </c>
      <c r="P87">
        <f t="shared" si="8"/>
        <v>-677.7225317704906</v>
      </c>
      <c r="Q87">
        <f t="shared" si="9"/>
        <v>0.44917955395393444</v>
      </c>
      <c r="R87">
        <f t="shared" si="10"/>
        <v>10.969065218457398</v>
      </c>
      <c r="S87">
        <f t="shared" si="11"/>
        <v>5.2875674181873036</v>
      </c>
    </row>
    <row r="88" spans="3:19">
      <c r="C88">
        <v>83</v>
      </c>
      <c r="D88" s="1">
        <v>8.8817841970012997E-16</v>
      </c>
      <c r="E88" s="1">
        <v>8.8817841970012997E-16</v>
      </c>
      <c r="F88" s="1">
        <v>8.8817841970012997E-16</v>
      </c>
      <c r="G88">
        <v>1.5154203130609001</v>
      </c>
      <c r="H88" s="1">
        <v>-1.9215426466200001E-17</v>
      </c>
      <c r="I88" s="1">
        <v>7.7122452014293002E-17</v>
      </c>
      <c r="J88">
        <v>-8.7702154532187002</v>
      </c>
      <c r="K88" s="1">
        <v>-1.5955850073493001E-16</v>
      </c>
      <c r="L88">
        <v>-22.745204859842001</v>
      </c>
      <c r="N88" s="2">
        <f t="shared" si="6"/>
        <v>-9.9999999999999343</v>
      </c>
      <c r="O88">
        <f t="shared" si="7"/>
        <v>12.176976676032886</v>
      </c>
      <c r="P88">
        <f t="shared" si="8"/>
        <v>-180.49103956135676</v>
      </c>
      <c r="Q88">
        <f t="shared" si="9"/>
        <v>8.7574052509205705E-2</v>
      </c>
      <c r="R88">
        <f t="shared" si="10"/>
        <v>12.130312586451451</v>
      </c>
      <c r="S88">
        <f t="shared" si="11"/>
        <v>1.0650246586940812</v>
      </c>
    </row>
    <row r="89" spans="3:19">
      <c r="C89">
        <v>84</v>
      </c>
      <c r="D89" s="1">
        <v>1.7972290322632E-12</v>
      </c>
      <c r="E89" s="1">
        <v>1.7972290322632E-12</v>
      </c>
      <c r="F89" s="1">
        <v>1.7972290322632E-12</v>
      </c>
      <c r="G89">
        <v>-9.5492825561151005</v>
      </c>
      <c r="H89" s="1">
        <v>2.9929574967650002E-18</v>
      </c>
      <c r="I89" s="1">
        <v>1.2839225198536E-17</v>
      </c>
      <c r="J89">
        <v>-22.396077735544001</v>
      </c>
      <c r="K89" s="1">
        <v>3.1758526140234003E-17</v>
      </c>
      <c r="L89">
        <v>1.9453602916587001</v>
      </c>
      <c r="N89" s="2">
        <f t="shared" si="6"/>
        <v>-10.000000000000133</v>
      </c>
      <c r="O89">
        <f t="shared" si="7"/>
        <v>12.176976676035153</v>
      </c>
      <c r="P89">
        <f t="shared" si="8"/>
        <v>-66.74026258384491</v>
      </c>
      <c r="Q89">
        <f t="shared" si="9"/>
        <v>3.2060473100215169E-2</v>
      </c>
      <c r="R89">
        <f t="shared" si="10"/>
        <v>12.170719013601351</v>
      </c>
      <c r="S89">
        <f t="shared" si="11"/>
        <v>0.39033275633322551</v>
      </c>
    </row>
    <row r="90" spans="3:19">
      <c r="C90">
        <v>85</v>
      </c>
      <c r="D90" s="1">
        <v>2.2204460492503E-16</v>
      </c>
      <c r="E90" s="1">
        <v>2.2204460492503E-16</v>
      </c>
      <c r="F90" s="1">
        <v>2.2204460492503E-16</v>
      </c>
      <c r="G90">
        <v>-21.237120322085001</v>
      </c>
      <c r="H90" s="1">
        <v>4.4240460578848003E-17</v>
      </c>
      <c r="I90" s="1">
        <v>-8.7686305485144995E-17</v>
      </c>
      <c r="J90">
        <v>2.9379936171846999</v>
      </c>
      <c r="K90" s="1">
        <v>-4.2972719248807997E-18</v>
      </c>
      <c r="L90">
        <v>-11.700873295099999</v>
      </c>
      <c r="N90" s="2">
        <f t="shared" si="6"/>
        <v>-10.000000000000101</v>
      </c>
      <c r="O90">
        <f t="shared" si="7"/>
        <v>12.176976676033179</v>
      </c>
      <c r="P90">
        <f t="shared" si="8"/>
        <v>247.28280940341989</v>
      </c>
      <c r="Q90">
        <f t="shared" si="9"/>
        <v>-0.12126291487971597</v>
      </c>
      <c r="R90">
        <f t="shared" si="10"/>
        <v>12.087556969634852</v>
      </c>
      <c r="S90">
        <f t="shared" si="11"/>
        <v>-1.4729994821750574</v>
      </c>
    </row>
    <row r="91" spans="3:19">
      <c r="C91">
        <v>86</v>
      </c>
      <c r="D91" s="1">
        <v>-8.8817841970012997E-16</v>
      </c>
      <c r="E91" s="1">
        <v>-8.8817841970012997E-16</v>
      </c>
      <c r="F91" s="1">
        <v>-8.8817841970012997E-16</v>
      </c>
      <c r="G91">
        <v>-23.807626817197999</v>
      </c>
      <c r="H91" s="1">
        <v>2.8734643990154E-17</v>
      </c>
      <c r="I91" s="1">
        <v>7.0527425971788004E-17</v>
      </c>
      <c r="J91">
        <v>-0.79600350599230996</v>
      </c>
      <c r="K91" s="1">
        <v>1.0823863267574E-16</v>
      </c>
      <c r="L91">
        <v>-5.3963696768098002</v>
      </c>
      <c r="N91" s="2">
        <f t="shared" si="6"/>
        <v>-10.000000000000037</v>
      </c>
      <c r="O91">
        <f t="shared" si="7"/>
        <v>12.176976676033084</v>
      </c>
      <c r="P91">
        <f t="shared" si="8"/>
        <v>-585.05396544280904</v>
      </c>
      <c r="Q91">
        <f t="shared" si="9"/>
        <v>0.33356091526851711</v>
      </c>
      <c r="R91">
        <f t="shared" si="10"/>
        <v>11.505811655602843</v>
      </c>
      <c r="S91">
        <f t="shared" si="11"/>
        <v>3.9868608095151128</v>
      </c>
    </row>
    <row r="92" spans="3:19">
      <c r="C92">
        <v>87</v>
      </c>
      <c r="D92" s="1">
        <v>1.9721522630525E-31</v>
      </c>
      <c r="E92" s="1">
        <v>1.9721522630525E-31</v>
      </c>
      <c r="F92" s="1">
        <v>1.9721522630525E-31</v>
      </c>
      <c r="G92">
        <v>-11.911873416542001</v>
      </c>
      <c r="H92" s="1">
        <v>-3.3321127868169001E-17</v>
      </c>
      <c r="I92" s="1">
        <v>-1.4849361078269001E-16</v>
      </c>
      <c r="J92">
        <v>-21.107948072263</v>
      </c>
      <c r="K92" s="1">
        <v>9.2263304838351002E-17</v>
      </c>
      <c r="L92">
        <v>3.0198214888047001</v>
      </c>
      <c r="N92" s="2">
        <f t="shared" si="6"/>
        <v>-10.000000000000099</v>
      </c>
      <c r="O92">
        <f t="shared" si="7"/>
        <v>12.176976676033174</v>
      </c>
      <c r="P92">
        <f t="shared" si="8"/>
        <v>276.50182698398851</v>
      </c>
      <c r="Q92">
        <f t="shared" si="9"/>
        <v>-0.1363947633660644</v>
      </c>
      <c r="R92">
        <f t="shared" si="10"/>
        <v>12.063884780533849</v>
      </c>
      <c r="S92">
        <f t="shared" si="11"/>
        <v>-1.6557309475454349</v>
      </c>
    </row>
    <row r="93" spans="3:19">
      <c r="C93">
        <v>88</v>
      </c>
      <c r="D93" s="1">
        <v>1.8185453143360001E-13</v>
      </c>
      <c r="E93" s="1">
        <v>1.8185453143360001E-13</v>
      </c>
      <c r="F93" s="1">
        <v>1.8185453143360001E-13</v>
      </c>
      <c r="G93">
        <v>-2.6079119326096998</v>
      </c>
      <c r="H93" s="1">
        <v>1.1278038467651001E-17</v>
      </c>
      <c r="I93" s="1">
        <v>1.3606837865778E-16</v>
      </c>
      <c r="J93">
        <v>-3.3376398867420001</v>
      </c>
      <c r="K93" s="1">
        <v>-1.3497834468269E-16</v>
      </c>
      <c r="L93">
        <v>-24.054448180647999</v>
      </c>
      <c r="N93" s="2">
        <f t="shared" si="6"/>
        <v>-9.9999999999998987</v>
      </c>
      <c r="O93">
        <f t="shared" si="7"/>
        <v>12.176976676033036</v>
      </c>
      <c r="P93">
        <f t="shared" si="8"/>
        <v>-692.16404269755128</v>
      </c>
      <c r="Q93">
        <f t="shared" si="9"/>
        <v>0.49363086114071497</v>
      </c>
      <c r="R93">
        <f t="shared" si="10"/>
        <v>10.72326812401916</v>
      </c>
      <c r="S93">
        <f t="shared" si="11"/>
        <v>5.7697731072414937</v>
      </c>
    </row>
    <row r="94" spans="3:19">
      <c r="C94">
        <v>89</v>
      </c>
      <c r="D94" s="1">
        <v>-4.4408920985006E-16</v>
      </c>
      <c r="E94" s="1">
        <v>-4.4408920985006E-16</v>
      </c>
      <c r="F94" s="1">
        <v>-4.4408920985006E-16</v>
      </c>
      <c r="G94">
        <v>-2.8420500690876001</v>
      </c>
      <c r="H94" s="1">
        <v>-1.3214008333386E-17</v>
      </c>
      <c r="I94" s="1">
        <v>5.3814112928379999E-17</v>
      </c>
      <c r="J94">
        <v>-3.0979647298651001</v>
      </c>
      <c r="K94" s="1">
        <v>-1.7145718455039E-17</v>
      </c>
      <c r="L94">
        <v>-24.059985201046999</v>
      </c>
      <c r="N94" s="2">
        <f t="shared" si="6"/>
        <v>-9.9999999999998987</v>
      </c>
      <c r="O94">
        <f t="shared" si="7"/>
        <v>12.17697667603284</v>
      </c>
      <c r="P94">
        <f t="shared" si="8"/>
        <v>-694.62545462959247</v>
      </c>
      <c r="Q94">
        <f t="shared" si="9"/>
        <v>0.51309044592244024</v>
      </c>
      <c r="R94">
        <f t="shared" si="10"/>
        <v>10.608967565979713</v>
      </c>
      <c r="S94">
        <f t="shared" si="11"/>
        <v>5.9773378817529021</v>
      </c>
    </row>
    <row r="95" spans="3:19">
      <c r="C95">
        <v>90</v>
      </c>
      <c r="D95" s="1">
        <v>1.3447021274259999E-12</v>
      </c>
      <c r="E95" s="1">
        <v>1.3447021274259999E-12</v>
      </c>
      <c r="F95" s="1">
        <v>1.3447021274259999E-12</v>
      </c>
      <c r="G95">
        <v>-8.1639496947093999</v>
      </c>
      <c r="H95" s="1">
        <v>8.5212073499139996E-18</v>
      </c>
      <c r="I95" s="1">
        <v>1.7938178968911E-18</v>
      </c>
      <c r="J95">
        <v>-22.990740275019999</v>
      </c>
      <c r="K95" s="1">
        <v>-1.2297549220314001E-16</v>
      </c>
      <c r="L95">
        <v>1.1546899697296</v>
      </c>
      <c r="N95" s="2">
        <f t="shared" si="6"/>
        <v>-9.9999999999999325</v>
      </c>
      <c r="O95">
        <f t="shared" si="7"/>
        <v>12.176976676034378</v>
      </c>
      <c r="P95">
        <f t="shared" si="8"/>
        <v>-266.0577905530098</v>
      </c>
      <c r="Q95">
        <f t="shared" si="9"/>
        <v>0.13095368394314613</v>
      </c>
      <c r="R95">
        <f t="shared" si="10"/>
        <v>12.072715122374801</v>
      </c>
      <c r="S95">
        <f t="shared" si="11"/>
        <v>1.5900662070077756</v>
      </c>
    </row>
    <row r="96" spans="3:19">
      <c r="C96">
        <v>91</v>
      </c>
      <c r="D96" s="1">
        <v>8.8817841970012997E-16</v>
      </c>
      <c r="E96" s="1">
        <v>8.8817841970012997E-16</v>
      </c>
      <c r="F96" s="1">
        <v>8.8817841970012997E-16</v>
      </c>
      <c r="G96">
        <v>-23.875228465214999</v>
      </c>
      <c r="H96" s="1">
        <v>-4.4347705674774001E-17</v>
      </c>
      <c r="I96" s="1">
        <v>-1.9151787434779999E-16</v>
      </c>
      <c r="J96">
        <v>-5.0340062296566002</v>
      </c>
      <c r="K96" s="1">
        <v>1.4357391201057999E-16</v>
      </c>
      <c r="L96">
        <v>-1.0907653051284001</v>
      </c>
      <c r="N96" s="2">
        <f t="shared" si="6"/>
        <v>-10</v>
      </c>
      <c r="O96">
        <f t="shared" si="7"/>
        <v>12.176976676033052</v>
      </c>
      <c r="P96">
        <f t="shared" si="8"/>
        <v>-613.88456343959012</v>
      </c>
      <c r="Q96">
        <f t="shared" si="9"/>
        <v>0.36096904810620201</v>
      </c>
      <c r="R96">
        <f t="shared" si="10"/>
        <v>11.392231580043299</v>
      </c>
      <c r="S96">
        <f t="shared" si="11"/>
        <v>4.3006767601526503</v>
      </c>
    </row>
    <row r="97" spans="3:19">
      <c r="C97">
        <v>92</v>
      </c>
      <c r="D97" s="1">
        <v>3.2862601528905E-14</v>
      </c>
      <c r="E97" s="1">
        <v>3.2862601528905E-14</v>
      </c>
      <c r="F97" s="1">
        <v>3.2862601528905E-14</v>
      </c>
      <c r="G97">
        <v>-21.780842169580001</v>
      </c>
      <c r="H97" s="1">
        <v>-6.1010206808204994E-17</v>
      </c>
      <c r="I97" s="1">
        <v>-1.3868674845447001E-16</v>
      </c>
      <c r="J97">
        <v>2.5377949497268002</v>
      </c>
      <c r="K97" s="1">
        <v>3.2089337656371001E-17</v>
      </c>
      <c r="L97">
        <v>-10.756952780147</v>
      </c>
      <c r="N97" s="2">
        <f t="shared" si="6"/>
        <v>-10.000000000000068</v>
      </c>
      <c r="O97">
        <f t="shared" si="7"/>
        <v>12.176976676033373</v>
      </c>
      <c r="P97">
        <f t="shared" si="8"/>
        <v>111.80630343177533</v>
      </c>
      <c r="Q97">
        <f t="shared" si="9"/>
        <v>-5.3860445811293484E-2</v>
      </c>
      <c r="R97">
        <f t="shared" si="10"/>
        <v>12.1593185596534</v>
      </c>
      <c r="S97">
        <f t="shared" si="11"/>
        <v>-0.65554033707250026</v>
      </c>
    </row>
    <row r="98" spans="3:19">
      <c r="C98">
        <v>93</v>
      </c>
      <c r="D98" s="1">
        <v>-2.2204460492503E-16</v>
      </c>
      <c r="E98" s="1">
        <v>-2.2204460492503E-16</v>
      </c>
      <c r="F98" s="1">
        <v>-2.2204460492503E-16</v>
      </c>
      <c r="G98">
        <v>-13.640774147947999</v>
      </c>
      <c r="H98" s="1">
        <v>5.3012519250612998E-17</v>
      </c>
      <c r="I98" s="1">
        <v>-1.1174086121269E-16</v>
      </c>
      <c r="J98">
        <v>-19.941302161479999</v>
      </c>
      <c r="K98" s="1">
        <v>-2.1320231599785001E-17</v>
      </c>
      <c r="L98">
        <v>3.5820763094272001</v>
      </c>
      <c r="N98" s="2">
        <f t="shared" si="6"/>
        <v>-10.000000000000265</v>
      </c>
      <c r="O98">
        <f t="shared" si="7"/>
        <v>12.176976676033279</v>
      </c>
      <c r="P98">
        <f t="shared" si="8"/>
        <v>491.59015762759344</v>
      </c>
      <c r="Q98">
        <f t="shared" si="9"/>
        <v>-0.26191581705032002</v>
      </c>
      <c r="R98">
        <f t="shared" si="10"/>
        <v>11.761689235453598</v>
      </c>
      <c r="S98">
        <f t="shared" si="11"/>
        <v>-3.1530029015643835</v>
      </c>
    </row>
    <row r="99" spans="3:19">
      <c r="C99">
        <v>94</v>
      </c>
      <c r="D99" s="1">
        <v>-6.6613381477508998E-16</v>
      </c>
      <c r="E99" s="1">
        <v>-6.6613381477508998E-16</v>
      </c>
      <c r="F99" s="1">
        <v>-6.6613381477508998E-16</v>
      </c>
      <c r="G99">
        <v>3.2833011142477999</v>
      </c>
      <c r="H99" s="1">
        <v>7.8136981251845996E-17</v>
      </c>
      <c r="I99" s="1">
        <v>4.9592454091519999E-16</v>
      </c>
      <c r="J99">
        <v>-12.648632325282</v>
      </c>
      <c r="K99" s="1">
        <v>1.1410541680425001E-16</v>
      </c>
      <c r="L99">
        <v>-20.634668788966</v>
      </c>
      <c r="N99" s="2">
        <f t="shared" si="6"/>
        <v>-10.000000000000066</v>
      </c>
      <c r="O99">
        <f t="shared" si="7"/>
        <v>12.176976676033201</v>
      </c>
      <c r="P99">
        <f t="shared" si="8"/>
        <v>374.15509307327176</v>
      </c>
      <c r="Q99">
        <f t="shared" si="9"/>
        <v>-0.18950265309565731</v>
      </c>
      <c r="R99">
        <f t="shared" si="10"/>
        <v>11.958984951606899</v>
      </c>
      <c r="S99">
        <f t="shared" si="11"/>
        <v>-2.2937828789788037</v>
      </c>
    </row>
    <row r="100" spans="3:19">
      <c r="C100">
        <v>95</v>
      </c>
      <c r="D100" s="1">
        <v>1.1990408665952E-14</v>
      </c>
      <c r="E100" s="1">
        <v>1.1990408665952E-14</v>
      </c>
      <c r="F100" s="1">
        <v>1.1990408665952E-14</v>
      </c>
      <c r="G100">
        <v>-3.3590670376378</v>
      </c>
      <c r="H100" s="1">
        <v>-7.4802721503485993E-18</v>
      </c>
      <c r="I100" s="1">
        <v>8.3425892347827E-17</v>
      </c>
      <c r="J100">
        <v>-2.5872345349913002</v>
      </c>
      <c r="K100" s="1">
        <v>9.5808606891592998E-18</v>
      </c>
      <c r="L100">
        <v>-24.053698427371</v>
      </c>
      <c r="N100" s="2">
        <f t="shared" si="6"/>
        <v>-10.000000000000034</v>
      </c>
      <c r="O100">
        <f t="shared" si="7"/>
        <v>12.176976676033025</v>
      </c>
      <c r="P100">
        <f t="shared" si="8"/>
        <v>-691.83094818330176</v>
      </c>
      <c r="Q100">
        <f t="shared" si="9"/>
        <v>0.49190117994208465</v>
      </c>
      <c r="R100">
        <f t="shared" si="10"/>
        <v>10.733231946189855</v>
      </c>
      <c r="S100">
        <f t="shared" si="11"/>
        <v>5.7512166502351336</v>
      </c>
    </row>
    <row r="101" spans="3:19">
      <c r="C101">
        <v>96</v>
      </c>
      <c r="D101" s="1">
        <v>4.4408920985006E-16</v>
      </c>
      <c r="E101" s="1">
        <v>4.4408920985006E-16</v>
      </c>
      <c r="F101" s="1">
        <v>4.4408920985006E-16</v>
      </c>
      <c r="G101">
        <v>-4.4206043895058</v>
      </c>
      <c r="H101" s="1">
        <v>-1.4453183480615001E-17</v>
      </c>
      <c r="I101" s="1">
        <v>6.6702978379593996E-17</v>
      </c>
      <c r="J101">
        <v>-23.966974729206001</v>
      </c>
      <c r="K101" s="1">
        <v>-1.1589086313082999E-16</v>
      </c>
      <c r="L101">
        <v>-1.6124208812887999</v>
      </c>
      <c r="N101" s="2">
        <f t="shared" si="6"/>
        <v>-10.000000000000201</v>
      </c>
      <c r="O101">
        <f t="shared" si="7"/>
        <v>12.176976676033364</v>
      </c>
      <c r="P101">
        <f t="shared" si="8"/>
        <v>-653.62120550362158</v>
      </c>
      <c r="Q101">
        <f t="shared" si="9"/>
        <v>0.40803462868442913</v>
      </c>
      <c r="R101">
        <f t="shared" si="10"/>
        <v>11.177276923958599</v>
      </c>
      <c r="S101">
        <f t="shared" si="11"/>
        <v>4.8318983364515393</v>
      </c>
    </row>
    <row r="102" spans="3:19">
      <c r="C102">
        <v>97</v>
      </c>
      <c r="D102" s="1">
        <v>-8.8817841970012997E-16</v>
      </c>
      <c r="E102" s="1">
        <v>-8.8817841970012997E-16</v>
      </c>
      <c r="F102" s="1">
        <v>-8.8817841970012997E-16</v>
      </c>
      <c r="G102">
        <v>-15.587789590478</v>
      </c>
      <c r="H102" s="1">
        <v>1.7420709711005001E-17</v>
      </c>
      <c r="I102" s="1">
        <v>-5.3326750170169002E-17</v>
      </c>
      <c r="J102">
        <v>-18.380236785697001</v>
      </c>
      <c r="K102" s="1">
        <v>9.0775572603510003E-17</v>
      </c>
      <c r="L102">
        <v>3.9680263761746</v>
      </c>
      <c r="N102" s="2">
        <f t="shared" si="6"/>
        <v>-10.000000000000135</v>
      </c>
      <c r="O102">
        <f t="shared" si="7"/>
        <v>12.176976676033194</v>
      </c>
      <c r="P102">
        <f t="shared" si="8"/>
        <v>654.08076939706439</v>
      </c>
      <c r="Q102">
        <f t="shared" si="9"/>
        <v>-0.40868509325329089</v>
      </c>
      <c r="R102">
        <f t="shared" si="10"/>
        <v>11.174131580935802</v>
      </c>
      <c r="S102">
        <f t="shared" si="11"/>
        <v>-4.8391677363560754</v>
      </c>
    </row>
    <row r="103" spans="3:19">
      <c r="C103">
        <v>98</v>
      </c>
      <c r="D103" s="1">
        <v>6.3060667798709005E-14</v>
      </c>
      <c r="E103" s="1">
        <v>6.3060667798709005E-14</v>
      </c>
      <c r="F103" s="1">
        <v>6.3060667798709005E-14</v>
      </c>
      <c r="G103">
        <v>-20.263696085814001</v>
      </c>
      <c r="H103" s="1">
        <v>-2.9901978363549003E-17</v>
      </c>
      <c r="I103" s="1">
        <v>-2.0288250119251999E-16</v>
      </c>
      <c r="J103">
        <v>3.4547782938577001</v>
      </c>
      <c r="K103" s="1">
        <v>9.1244736777999003E-17</v>
      </c>
      <c r="L103">
        <v>-13.191082208044</v>
      </c>
      <c r="N103" s="2">
        <f t="shared" si="6"/>
        <v>-10.000000000000099</v>
      </c>
      <c r="O103">
        <f t="shared" si="7"/>
        <v>12.176976676033195</v>
      </c>
      <c r="P103">
        <f t="shared" si="8"/>
        <v>440.67490777664233</v>
      </c>
      <c r="Q103">
        <f t="shared" si="9"/>
        <v>-0.22894425996751908</v>
      </c>
      <c r="R103">
        <f t="shared" si="10"/>
        <v>11.85923718983585</v>
      </c>
      <c r="S103">
        <f t="shared" si="11"/>
        <v>-2.7635582577305566</v>
      </c>
    </row>
    <row r="104" spans="3:19">
      <c r="C104">
        <v>99</v>
      </c>
      <c r="D104" s="1">
        <v>8.8817841970012997E-16</v>
      </c>
      <c r="E104" s="1">
        <v>8.8817841970012997E-16</v>
      </c>
      <c r="F104" s="1">
        <v>8.8817841970012997E-16</v>
      </c>
      <c r="G104">
        <v>-17.028723336527001</v>
      </c>
      <c r="H104" s="1">
        <v>8.3887719112960003E-17</v>
      </c>
      <c r="I104" s="1">
        <v>1.6501262325427001E-16</v>
      </c>
      <c r="J104">
        <v>-17.032038056883</v>
      </c>
      <c r="K104" s="1">
        <v>-2.6292341783799999E-17</v>
      </c>
      <c r="L104">
        <v>4.0607613934101998</v>
      </c>
      <c r="N104" s="2">
        <f t="shared" si="6"/>
        <v>-9.9999999999999343</v>
      </c>
      <c r="O104">
        <f t="shared" si="7"/>
        <v>12.17697667603303</v>
      </c>
      <c r="P104">
        <f t="shared" si="8"/>
        <v>694.97070773330483</v>
      </c>
      <c r="Q104">
        <f t="shared" si="9"/>
        <v>-0.52346266954930409</v>
      </c>
      <c r="R104">
        <f t="shared" si="10"/>
        <v>10.546399725147079</v>
      </c>
      <c r="S104">
        <f t="shared" si="11"/>
        <v>-6.087052965604129</v>
      </c>
    </row>
    <row r="105" spans="3:19">
      <c r="C105">
        <v>100</v>
      </c>
      <c r="D105" s="1">
        <v>-1.9984014443252999E-15</v>
      </c>
      <c r="E105" s="1">
        <v>-1.9984014443252999E-15</v>
      </c>
      <c r="F105" s="1">
        <v>-1.9984014443252999E-15</v>
      </c>
      <c r="G105">
        <v>-5.4898376966499001</v>
      </c>
      <c r="H105" s="1">
        <v>-6.1346491397004E-17</v>
      </c>
      <c r="I105" s="1">
        <v>2.9260074399213998E-17</v>
      </c>
      <c r="J105">
        <v>-23.788623017327001</v>
      </c>
      <c r="K105" s="1">
        <v>-7.7360449716699003E-17</v>
      </c>
      <c r="L105">
        <v>-0.72153928602372996</v>
      </c>
      <c r="N105" s="2">
        <f t="shared" si="6"/>
        <v>-10.000000000000211</v>
      </c>
      <c r="O105">
        <f t="shared" si="7"/>
        <v>12.176976676033368</v>
      </c>
      <c r="P105">
        <f t="shared" si="8"/>
        <v>-577.01752295280119</v>
      </c>
      <c r="Q105">
        <f t="shared" si="9"/>
        <v>0.32653421232798446</v>
      </c>
      <c r="R105">
        <f t="shared" si="10"/>
        <v>11.533541865651635</v>
      </c>
      <c r="S105">
        <f t="shared" si="11"/>
        <v>3.9059151298923078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5"/>
  <sheetViews>
    <sheetView topLeftCell="C112" workbookViewId="0">
      <selection activeCell="N1" sqref="N1:S1048576"/>
    </sheetView>
  </sheetViews>
  <sheetFormatPr baseColWidth="10" defaultColWidth="8.83203125" defaultRowHeight="14" x14ac:dyDescent="0"/>
  <cols>
    <col min="3" max="3" width="4.6640625" customWidth="1"/>
    <col min="4" max="6" width="8.33203125" customWidth="1"/>
    <col min="7" max="7" width="12.83203125" bestFit="1" customWidth="1"/>
    <col min="8" max="9" width="8.33203125" customWidth="1"/>
    <col min="10" max="10" width="12.83203125" bestFit="1" customWidth="1"/>
    <col min="11" max="11" width="8.33203125" customWidth="1"/>
    <col min="12" max="12" width="12.83203125" bestFit="1" customWidth="1"/>
    <col min="14" max="14" width="12.6640625" style="2" bestFit="1" customWidth="1"/>
  </cols>
  <sheetData>
    <row r="1" spans="3:19">
      <c r="N1" s="2" t="s">
        <v>23</v>
      </c>
    </row>
    <row r="4" spans="3:19">
      <c r="C4" t="s">
        <v>0</v>
      </c>
      <c r="D4" t="s">
        <v>1</v>
      </c>
      <c r="E4" t="s">
        <v>18</v>
      </c>
      <c r="F4" t="s">
        <v>19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N4" s="2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</row>
    <row r="5" spans="3:19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2">
        <f>(G5+J5+L5)/3</f>
        <v>0</v>
      </c>
      <c r="O5">
        <f>IF(D5&gt;-0.0000000001,SQRT(0.5*((G5-N5)^2+2*H5^2+2*I5^2+(J5-N5)^2+2*K5^2+(L5-N5)^2)),0)</f>
        <v>0</v>
      </c>
      <c r="P5">
        <f>(G5-N5)*(J5-N5)*(L5-N5)</f>
        <v>0</v>
      </c>
      <c r="Q5" t="e">
        <f>ASIN(-1.5*SQRT(3)*P5/POWER(O5,3))/3</f>
        <v>#DIV/0!</v>
      </c>
      <c r="R5" t="e">
        <f>O5*COS(Q5)</f>
        <v>#DIV/0!</v>
      </c>
      <c r="S5" t="e">
        <f>O5*SIN(Q5)</f>
        <v>#DIV/0!</v>
      </c>
    </row>
    <row r="6" spans="3:19">
      <c r="C6">
        <v>1</v>
      </c>
      <c r="D6" s="1">
        <v>8.8595797365087E-14</v>
      </c>
      <c r="E6" s="1">
        <v>8.8595797365087E-14</v>
      </c>
      <c r="F6" s="1">
        <v>8.8595797365087E-14</v>
      </c>
      <c r="G6">
        <v>-6.8249479908381003</v>
      </c>
      <c r="H6" s="1">
        <v>-2.6438699598025E-18</v>
      </c>
      <c r="I6" s="1">
        <v>1.2498294355430001E-17</v>
      </c>
      <c r="J6">
        <v>0.77933349543534003</v>
      </c>
      <c r="K6" s="1">
        <v>-7.6912580648799002E-17</v>
      </c>
      <c r="L6">
        <v>-23.954385504596999</v>
      </c>
      <c r="N6" s="2">
        <f t="shared" ref="N6:N69" si="0">(G6+J6+L6)/3</f>
        <v>-9.9999999999999201</v>
      </c>
      <c r="O6">
        <f t="shared" ref="O6:O69" si="1">IF(D6&gt;-0.0000000001,SQRT(0.5*((G6-N6)^2+2*H6^2+2*I6^2+(J6-N6)^2+2*K6^2+(L6-N6)^2)),0)</f>
        <v>12.668856710011447</v>
      </c>
      <c r="P6">
        <f t="shared" ref="P6:P69" si="2">(G6-N6)*(J6-N6)*(L6-N6)</f>
        <v>-477.58806903721023</v>
      </c>
      <c r="Q6">
        <f t="shared" ref="Q6:Q69" si="3">ASIN(-1.5*SQRT(3)*P6/POWER(O6,3))/3</f>
        <v>0.21878334792877741</v>
      </c>
      <c r="R6">
        <f t="shared" ref="R6:R69" si="4">O6*COS(Q6)</f>
        <v>12.366859500016169</v>
      </c>
      <c r="S6">
        <f t="shared" ref="S6:S69" si="5">O6*SIN(Q6)</f>
        <v>2.7496756982709587</v>
      </c>
    </row>
    <row r="7" spans="3:19">
      <c r="C7">
        <v>2</v>
      </c>
      <c r="D7" s="1">
        <v>3.1752378504278997E-14</v>
      </c>
      <c r="E7" s="1">
        <v>3.1752378504278997E-14</v>
      </c>
      <c r="F7" s="1">
        <v>3.1752378504278997E-14</v>
      </c>
      <c r="G7">
        <v>-8.5969224936893998</v>
      </c>
      <c r="H7" s="1">
        <v>6.0224158767616999E-18</v>
      </c>
      <c r="I7" s="1">
        <v>1.6283065402718E-17</v>
      </c>
      <c r="J7">
        <v>-23.311989199997999</v>
      </c>
      <c r="K7" s="1">
        <v>5.1892529830874999E-17</v>
      </c>
      <c r="L7">
        <v>1.9089116936871</v>
      </c>
      <c r="N7" s="2">
        <f t="shared" si="0"/>
        <v>-10.000000000000101</v>
      </c>
      <c r="O7">
        <f t="shared" si="1"/>
        <v>12.668856710011672</v>
      </c>
      <c r="P7">
        <f t="shared" si="2"/>
        <v>-222.4317064781722</v>
      </c>
      <c r="Q7">
        <f t="shared" si="3"/>
        <v>9.6060089518317515E-2</v>
      </c>
      <c r="R7">
        <f t="shared" si="4"/>
        <v>12.610450446842551</v>
      </c>
      <c r="S7">
        <f t="shared" si="5"/>
        <v>1.2151007639435885</v>
      </c>
    </row>
    <row r="8" spans="3:19">
      <c r="C8">
        <v>3</v>
      </c>
      <c r="D8" s="1">
        <v>2.2204460492503E-16</v>
      </c>
      <c r="E8" s="1">
        <v>2.2204460492503E-16</v>
      </c>
      <c r="F8" s="1">
        <v>2.2204460492503E-16</v>
      </c>
      <c r="G8">
        <v>-23.809123969428001</v>
      </c>
      <c r="H8" s="1">
        <v>-1.0592718734107999E-18</v>
      </c>
      <c r="I8" s="1">
        <v>-9.0688851828837004E-17</v>
      </c>
      <c r="J8">
        <v>-7.2764668045340004</v>
      </c>
      <c r="K8" s="1">
        <v>2.4436976785185001E-17</v>
      </c>
      <c r="L8">
        <v>1.0855907739624</v>
      </c>
      <c r="N8" s="2">
        <f t="shared" si="0"/>
        <v>-9.9999999999998668</v>
      </c>
      <c r="O8">
        <f t="shared" si="1"/>
        <v>12.668856710011296</v>
      </c>
      <c r="P8">
        <f t="shared" si="2"/>
        <v>-416.92471825844871</v>
      </c>
      <c r="Q8">
        <f t="shared" si="3"/>
        <v>0.18726960697996764</v>
      </c>
      <c r="R8">
        <f t="shared" si="4"/>
        <v>12.447357371695201</v>
      </c>
      <c r="S8">
        <f t="shared" si="5"/>
        <v>2.3586489353236488</v>
      </c>
    </row>
    <row r="9" spans="3:19">
      <c r="C9">
        <v>4</v>
      </c>
      <c r="D9" s="1">
        <v>9.7699626167013996E-15</v>
      </c>
      <c r="E9" s="1">
        <v>9.7699626167013996E-15</v>
      </c>
      <c r="F9" s="1">
        <v>9.7699626167013996E-15</v>
      </c>
      <c r="G9">
        <v>-22.184608437331001</v>
      </c>
      <c r="H9" s="1">
        <v>1.7673221876509999E-18</v>
      </c>
      <c r="I9" s="1">
        <v>-2.4112504439601998E-16</v>
      </c>
      <c r="J9">
        <v>3.1031114660867001</v>
      </c>
      <c r="K9" s="1">
        <v>3.5631041020485002E-17</v>
      </c>
      <c r="L9">
        <v>-10.918503028756</v>
      </c>
      <c r="N9" s="2">
        <f t="shared" si="0"/>
        <v>-10.000000000000099</v>
      </c>
      <c r="O9">
        <f t="shared" si="1"/>
        <v>12.668856710011454</v>
      </c>
      <c r="P9">
        <f t="shared" si="2"/>
        <v>146.64477905909126</v>
      </c>
      <c r="Q9">
        <f t="shared" si="3"/>
        <v>-6.2828915811175931E-2</v>
      </c>
      <c r="R9">
        <f t="shared" si="4"/>
        <v>12.643859951708851</v>
      </c>
      <c r="S9">
        <f t="shared" si="5"/>
        <v>-0.79544695635555829</v>
      </c>
    </row>
    <row r="10" spans="3:19">
      <c r="C10">
        <v>5</v>
      </c>
      <c r="D10" s="1">
        <v>4.3276493499888998E-12</v>
      </c>
      <c r="E10" s="1">
        <v>4.3276493499888998E-12</v>
      </c>
      <c r="F10" s="1">
        <v>4.3276493499888998E-12</v>
      </c>
      <c r="G10">
        <v>-14.213189461887</v>
      </c>
      <c r="H10" s="1">
        <v>-6.5101169298652002E-18</v>
      </c>
      <c r="I10" s="1">
        <v>1.4244921112733001E-16</v>
      </c>
      <c r="J10">
        <v>-20.025458115035001</v>
      </c>
      <c r="K10" s="1">
        <v>-6.8675791055493002E-17</v>
      </c>
      <c r="L10">
        <v>4.2386475769213003</v>
      </c>
      <c r="N10" s="2">
        <f t="shared" si="0"/>
        <v>-10.000000000000233</v>
      </c>
      <c r="O10">
        <f t="shared" si="1"/>
        <v>12.668856710016174</v>
      </c>
      <c r="P10">
        <f t="shared" si="2"/>
        <v>601.42843459999267</v>
      </c>
      <c r="Q10">
        <f t="shared" si="3"/>
        <v>-0.29214579999689755</v>
      </c>
      <c r="R10">
        <f t="shared" si="4"/>
        <v>12.132052845978151</v>
      </c>
      <c r="S10">
        <f t="shared" si="5"/>
        <v>-3.6487291049508279</v>
      </c>
    </row>
    <row r="11" spans="3:19">
      <c r="C11">
        <v>6</v>
      </c>
      <c r="D11" s="1">
        <v>2.9842794901924001E-13</v>
      </c>
      <c r="E11" s="1">
        <v>2.9842794901924001E-13</v>
      </c>
      <c r="F11" s="1">
        <v>2.9842794901924001E-13</v>
      </c>
      <c r="G11">
        <v>4.5720536891858998</v>
      </c>
      <c r="H11" s="1">
        <v>1.0608256830701E-16</v>
      </c>
      <c r="I11" s="1">
        <v>-6.7066996068241994E-17</v>
      </c>
      <c r="J11">
        <v>-16.171859532909998</v>
      </c>
      <c r="K11" s="1">
        <v>2.0834261159793999E-16</v>
      </c>
      <c r="L11">
        <v>-18.400194156276001</v>
      </c>
      <c r="N11" s="2">
        <f t="shared" si="0"/>
        <v>-10.000000000000034</v>
      </c>
      <c r="O11">
        <f t="shared" si="1"/>
        <v>12.668856710011797</v>
      </c>
      <c r="P11">
        <f t="shared" si="2"/>
        <v>755.48547696431945</v>
      </c>
      <c r="Q11">
        <f t="shared" si="3"/>
        <v>-0.43553964027794878</v>
      </c>
      <c r="R11">
        <f t="shared" si="4"/>
        <v>11.48612392273095</v>
      </c>
      <c r="S11">
        <f t="shared" si="5"/>
        <v>-5.3449871440891901</v>
      </c>
    </row>
    <row r="12" spans="3:19">
      <c r="C12">
        <v>7</v>
      </c>
      <c r="D12" s="1">
        <v>2.8865798640253999E-15</v>
      </c>
      <c r="E12" s="1">
        <v>2.8865798640253999E-15</v>
      </c>
      <c r="F12" s="1">
        <v>2.8865798640253999E-15</v>
      </c>
      <c r="G12">
        <v>-2.8839666824528001</v>
      </c>
      <c r="H12" s="1">
        <v>-4.4410375632203998E-18</v>
      </c>
      <c r="I12" s="1">
        <v>2.9576070506603001E-17</v>
      </c>
      <c r="J12">
        <v>-2.4890744009754</v>
      </c>
      <c r="K12" s="1">
        <v>9.6377077468493003E-17</v>
      </c>
      <c r="L12">
        <v>-24.626958916572001</v>
      </c>
      <c r="N12" s="2">
        <f t="shared" si="0"/>
        <v>-10.000000000000066</v>
      </c>
      <c r="O12">
        <f t="shared" si="1"/>
        <v>12.668856710011562</v>
      </c>
      <c r="P12">
        <f t="shared" si="2"/>
        <v>-781.78165348775281</v>
      </c>
      <c r="Q12">
        <f t="shared" si="3"/>
        <v>0.50801298602652112</v>
      </c>
      <c r="R12">
        <f t="shared" si="4"/>
        <v>11.068942257798303</v>
      </c>
      <c r="S12">
        <f t="shared" si="5"/>
        <v>6.162665627172383</v>
      </c>
    </row>
    <row r="13" spans="3:19">
      <c r="C13">
        <v>8</v>
      </c>
      <c r="D13" s="1">
        <v>8.8817841970012997E-16</v>
      </c>
      <c r="E13" s="1">
        <v>8.8817841970012997E-16</v>
      </c>
      <c r="F13" s="1">
        <v>8.8817841970012997E-16</v>
      </c>
      <c r="G13">
        <v>-3.1610547310462001</v>
      </c>
      <c r="H13" s="1">
        <v>-2.0889085459935E-17</v>
      </c>
      <c r="I13" s="1">
        <v>4.5247497002965999E-17</v>
      </c>
      <c r="J13">
        <v>-24.618648990129</v>
      </c>
      <c r="K13" s="1">
        <v>-2.8643920840379998E-16</v>
      </c>
      <c r="L13">
        <v>-2.2202962788248999</v>
      </c>
      <c r="N13" s="2">
        <f t="shared" si="0"/>
        <v>-10.000000000000034</v>
      </c>
      <c r="O13">
        <f t="shared" si="1"/>
        <v>12.66885671001158</v>
      </c>
      <c r="P13">
        <f t="shared" si="2"/>
        <v>-777.78475110603779</v>
      </c>
      <c r="Q13">
        <f t="shared" si="3"/>
        <v>0.48646145711328265</v>
      </c>
      <c r="R13">
        <f t="shared" si="4"/>
        <v>11.199176355652046</v>
      </c>
      <c r="S13">
        <f t="shared" si="5"/>
        <v>5.9227003380054288</v>
      </c>
    </row>
    <row r="14" spans="3:19">
      <c r="C14">
        <v>9</v>
      </c>
      <c r="D14" s="1">
        <v>6.6613381477508998E-16</v>
      </c>
      <c r="E14" s="1">
        <v>6.6613381477508998E-16</v>
      </c>
      <c r="F14" s="1">
        <v>6.6613381477508998E-16</v>
      </c>
      <c r="G14">
        <v>-14.721833709036</v>
      </c>
      <c r="H14" s="1">
        <v>2.5776511612137001E-17</v>
      </c>
      <c r="I14" s="1">
        <v>-3.6771151978136003E-18</v>
      </c>
      <c r="J14">
        <v>-19.629835630500001</v>
      </c>
      <c r="K14" s="1">
        <v>-2.6746822627108001E-17</v>
      </c>
      <c r="L14">
        <v>4.3516693395357002</v>
      </c>
      <c r="N14" s="2">
        <f t="shared" si="0"/>
        <v>-10.000000000000101</v>
      </c>
      <c r="O14">
        <f t="shared" si="1"/>
        <v>12.668856710011466</v>
      </c>
      <c r="P14">
        <f t="shared" si="2"/>
        <v>652.57732944250756</v>
      </c>
      <c r="Q14">
        <f t="shared" si="3"/>
        <v>-0.32866310231440149</v>
      </c>
      <c r="R14">
        <f t="shared" si="4"/>
        <v>11.990752485017852</v>
      </c>
      <c r="S14">
        <f t="shared" si="5"/>
        <v>-4.0892279444707853</v>
      </c>
    </row>
    <row r="15" spans="3:19">
      <c r="C15">
        <v>10</v>
      </c>
      <c r="D15" s="1">
        <v>9.9920072216263994E-15</v>
      </c>
      <c r="E15" s="1">
        <v>9.9920072216263994E-15</v>
      </c>
      <c r="F15" s="1">
        <v>9.9920072216263994E-15</v>
      </c>
      <c r="G15">
        <v>-20.592536166733002</v>
      </c>
      <c r="H15" s="1">
        <v>1.9609388125479999E-17</v>
      </c>
      <c r="I15" s="1">
        <v>-5.8004261669722002E-17</v>
      </c>
      <c r="J15">
        <v>4.0340345889528004</v>
      </c>
      <c r="K15" s="1">
        <v>5.6621622254093998E-17</v>
      </c>
      <c r="L15">
        <v>-13.44149842222</v>
      </c>
      <c r="N15" s="2">
        <f t="shared" si="0"/>
        <v>-10.000000000000068</v>
      </c>
      <c r="O15">
        <f t="shared" si="1"/>
        <v>12.668856710011623</v>
      </c>
      <c r="P15">
        <f t="shared" si="2"/>
        <v>511.59945466532434</v>
      </c>
      <c r="Q15">
        <f t="shared" si="3"/>
        <v>-0.23748199336248108</v>
      </c>
      <c r="R15">
        <f t="shared" si="4"/>
        <v>12.313285377842901</v>
      </c>
      <c r="S15">
        <f t="shared" si="5"/>
        <v>-2.9804250607265259</v>
      </c>
    </row>
    <row r="16" spans="3:19">
      <c r="C16">
        <v>11</v>
      </c>
      <c r="D16" s="1">
        <v>-2.2204460492503E-16</v>
      </c>
      <c r="E16" s="1">
        <v>-2.2204460492503E-16</v>
      </c>
      <c r="F16" s="1">
        <v>-2.2204460492503E-16</v>
      </c>
      <c r="G16">
        <v>-18.144569514373</v>
      </c>
      <c r="H16" s="1">
        <v>-3.4184552048996999E-17</v>
      </c>
      <c r="I16" s="1">
        <v>8.1756038028386006E-17</v>
      </c>
      <c r="J16">
        <v>-16.451470319209001</v>
      </c>
      <c r="K16" s="1">
        <v>3.3447352939652997E-17</v>
      </c>
      <c r="L16">
        <v>4.5960398335821004</v>
      </c>
      <c r="N16" s="2">
        <f t="shared" si="0"/>
        <v>-9.9999999999999662</v>
      </c>
      <c r="O16">
        <f t="shared" si="1"/>
        <v>12.668856710011447</v>
      </c>
      <c r="P16">
        <f t="shared" si="2"/>
        <v>766.94086311646265</v>
      </c>
      <c r="Q16">
        <f t="shared" si="3"/>
        <v>-0.45672763856511583</v>
      </c>
      <c r="R16">
        <f t="shared" si="4"/>
        <v>11.37030467397755</v>
      </c>
      <c r="S16">
        <f t="shared" si="5"/>
        <v>-5.5871371881963263</v>
      </c>
    </row>
    <row r="17" spans="3:19">
      <c r="C17">
        <v>12</v>
      </c>
      <c r="D17" s="1">
        <v>1.3322676295502001E-15</v>
      </c>
      <c r="E17" s="1">
        <v>1.3322676295502001E-15</v>
      </c>
      <c r="F17" s="1">
        <v>1.3322676295502001E-15</v>
      </c>
      <c r="G17">
        <v>-6.5534821735096997</v>
      </c>
      <c r="H17" s="1">
        <v>-4.4257062612549E-17</v>
      </c>
      <c r="I17" s="1">
        <v>-2.4721794813135001E-16</v>
      </c>
      <c r="J17">
        <v>-24.035491305973999</v>
      </c>
      <c r="K17" s="1">
        <v>-4.6431293746485999E-17</v>
      </c>
      <c r="L17">
        <v>0.58897347948390999</v>
      </c>
      <c r="N17" s="2">
        <f t="shared" si="0"/>
        <v>-9.9999999999999289</v>
      </c>
      <c r="O17">
        <f t="shared" si="1"/>
        <v>12.668856710011379</v>
      </c>
      <c r="P17">
        <f t="shared" si="2"/>
        <v>-512.22646031667887</v>
      </c>
      <c r="Q17">
        <f t="shared" si="3"/>
        <v>0.23783503621870425</v>
      </c>
      <c r="R17">
        <f t="shared" si="4"/>
        <v>12.312232392728953</v>
      </c>
      <c r="S17">
        <f t="shared" si="5"/>
        <v>2.9847719923364671</v>
      </c>
    </row>
    <row r="18" spans="3:19">
      <c r="C18">
        <v>13</v>
      </c>
      <c r="D18" s="1">
        <v>-6.6613381477508998E-16</v>
      </c>
      <c r="E18" s="1">
        <v>-6.6613381477508998E-16</v>
      </c>
      <c r="F18" s="1">
        <v>-6.6613381477508998E-16</v>
      </c>
      <c r="G18">
        <v>-3.5503702982948</v>
      </c>
      <c r="H18" s="1">
        <v>1.5857717172577E-17</v>
      </c>
      <c r="I18" s="1">
        <v>6.2170638463249003E-17</v>
      </c>
      <c r="J18">
        <v>-1.8537270457232</v>
      </c>
      <c r="K18" s="1">
        <v>-2.6361896870490999E-17</v>
      </c>
      <c r="L18">
        <v>-24.595902655982002</v>
      </c>
      <c r="N18" s="2">
        <f t="shared" si="0"/>
        <v>-10</v>
      </c>
      <c r="O18">
        <f t="shared" si="1"/>
        <v>12.668856710011404</v>
      </c>
      <c r="P18">
        <f t="shared" si="2"/>
        <v>-766.87520618593749</v>
      </c>
      <c r="Q18">
        <f t="shared" si="3"/>
        <v>0.45658745176557775</v>
      </c>
      <c r="R18">
        <f t="shared" si="4"/>
        <v>11.371087805129401</v>
      </c>
      <c r="S18">
        <f t="shared" si="5"/>
        <v>5.5855431666793542</v>
      </c>
    </row>
    <row r="19" spans="3:19">
      <c r="C19">
        <v>14</v>
      </c>
      <c r="D19" s="1">
        <v>1.1102230246251999E-15</v>
      </c>
      <c r="E19" s="1">
        <v>1.1102230246251999E-15</v>
      </c>
      <c r="F19" s="1">
        <v>1.1102230246251999E-15</v>
      </c>
      <c r="G19">
        <v>4.5195796293491002</v>
      </c>
      <c r="H19" s="1">
        <v>-2.7014139427533999E-17</v>
      </c>
      <c r="I19" s="1">
        <v>9.4449975241812002E-17</v>
      </c>
      <c r="J19">
        <v>-15.715029030914</v>
      </c>
      <c r="K19" s="1">
        <v>1.1618742344423001E-16</v>
      </c>
      <c r="L19">
        <v>-18.804550598435</v>
      </c>
      <c r="N19" s="2">
        <f t="shared" si="0"/>
        <v>-9.9999999999999662</v>
      </c>
      <c r="O19">
        <f t="shared" si="1"/>
        <v>12.668856710011392</v>
      </c>
      <c r="P19">
        <f t="shared" si="2"/>
        <v>730.60001590083039</v>
      </c>
      <c r="Q19">
        <f t="shared" si="3"/>
        <v>-0.40136087107123863</v>
      </c>
      <c r="R19">
        <f t="shared" si="4"/>
        <v>11.662065113892051</v>
      </c>
      <c r="S19">
        <f t="shared" si="5"/>
        <v>-4.9493603241371131</v>
      </c>
    </row>
    <row r="20" spans="3:19">
      <c r="C20">
        <v>15</v>
      </c>
      <c r="D20" s="1">
        <v>1.880717803715E-13</v>
      </c>
      <c r="E20" s="1">
        <v>1.880717803715E-13</v>
      </c>
      <c r="F20" s="1">
        <v>1.880717803715E-13</v>
      </c>
      <c r="G20">
        <v>-9.7934710132808007</v>
      </c>
      <c r="H20" s="1">
        <v>6.3285616414371003E-18</v>
      </c>
      <c r="I20" s="1">
        <v>-4.3928132618883999E-18</v>
      </c>
      <c r="J20">
        <v>-22.770858569270001</v>
      </c>
      <c r="K20" s="1">
        <v>-9.9762534799026004E-17</v>
      </c>
      <c r="L20">
        <v>2.5643295825507999</v>
      </c>
      <c r="N20" s="2">
        <f t="shared" si="0"/>
        <v>-9.9999999999999982</v>
      </c>
      <c r="O20">
        <f t="shared" si="1"/>
        <v>12.66885671001163</v>
      </c>
      <c r="P20">
        <f t="shared" si="2"/>
        <v>-33.139078648053207</v>
      </c>
      <c r="Q20">
        <f t="shared" si="3"/>
        <v>1.4118502988718348E-2</v>
      </c>
      <c r="R20">
        <f t="shared" si="4"/>
        <v>12.667594075910399</v>
      </c>
      <c r="S20">
        <f t="shared" si="5"/>
        <v>0.17885934911668394</v>
      </c>
    </row>
    <row r="21" spans="3:19">
      <c r="C21">
        <v>16</v>
      </c>
      <c r="D21" s="1">
        <v>6.6613381477508998E-16</v>
      </c>
      <c r="E21" s="1">
        <v>6.6613381477508998E-16</v>
      </c>
      <c r="F21" s="1">
        <v>6.6613381477508998E-16</v>
      </c>
      <c r="G21">
        <v>-20.697614120529</v>
      </c>
      <c r="H21" s="1">
        <v>2.3449429113167E-17</v>
      </c>
      <c r="I21" s="1">
        <v>-1.1091816671605E-16</v>
      </c>
      <c r="J21">
        <v>3.9900291633582001</v>
      </c>
      <c r="K21" s="1">
        <v>2.4110628692491001E-16</v>
      </c>
      <c r="L21">
        <v>-13.292415042829001</v>
      </c>
      <c r="N21" s="2">
        <f t="shared" si="0"/>
        <v>-9.9999999999999343</v>
      </c>
      <c r="O21">
        <f t="shared" si="1"/>
        <v>12.668856710011386</v>
      </c>
      <c r="P21">
        <f t="shared" si="2"/>
        <v>492.74261644503775</v>
      </c>
      <c r="Q21">
        <f t="shared" si="3"/>
        <v>-0.22700965256663697</v>
      </c>
      <c r="R21">
        <f t="shared" si="4"/>
        <v>12.343821641943599</v>
      </c>
      <c r="S21">
        <f t="shared" si="5"/>
        <v>-2.8513150668920026</v>
      </c>
    </row>
    <row r="22" spans="3:19">
      <c r="C22">
        <v>17</v>
      </c>
      <c r="D22" s="1">
        <v>1.3562484468820999E-12</v>
      </c>
      <c r="E22" s="1">
        <v>1.3562484468820999E-12</v>
      </c>
      <c r="F22" s="1">
        <v>1.3562484468820999E-12</v>
      </c>
      <c r="G22">
        <v>-24.408373948234001</v>
      </c>
      <c r="H22" s="1">
        <v>-7.0188564515190998E-17</v>
      </c>
      <c r="I22" s="1">
        <v>-2.8945812954607002E-16</v>
      </c>
      <c r="J22">
        <v>-4.9864751323515</v>
      </c>
      <c r="K22" s="1">
        <v>2.4033998698869002E-16</v>
      </c>
      <c r="L22">
        <v>-0.60515091941405996</v>
      </c>
      <c r="N22" s="2">
        <f t="shared" si="0"/>
        <v>-9.9999999999998543</v>
      </c>
      <c r="O22">
        <f t="shared" si="1"/>
        <v>12.668856710012641</v>
      </c>
      <c r="P22">
        <f t="shared" si="2"/>
        <v>-678.65328063126788</v>
      </c>
      <c r="Q22">
        <f t="shared" si="3"/>
        <v>0.34980814607665239</v>
      </c>
      <c r="R22">
        <f t="shared" si="4"/>
        <v>11.90161151440997</v>
      </c>
      <c r="S22">
        <f t="shared" si="5"/>
        <v>4.3418398978884909</v>
      </c>
    </row>
    <row r="23" spans="3:19">
      <c r="C23">
        <v>18</v>
      </c>
      <c r="D23" s="1">
        <v>1.5181189638724001E-12</v>
      </c>
      <c r="E23" s="1">
        <v>1.5181189638724001E-12</v>
      </c>
      <c r="F23" s="1">
        <v>1.5181189638724001E-12</v>
      </c>
      <c r="G23">
        <v>-11.285643802368</v>
      </c>
      <c r="H23" s="1">
        <v>7.7230354264852003E-17</v>
      </c>
      <c r="I23" s="1">
        <v>1.7866288107409E-18</v>
      </c>
      <c r="J23">
        <v>-21.977014482419001</v>
      </c>
      <c r="K23" s="1">
        <v>-2.6079884541296999E-16</v>
      </c>
      <c r="L23">
        <v>3.2626582847873</v>
      </c>
      <c r="N23" s="2">
        <f t="shared" si="0"/>
        <v>-9.9999999999999005</v>
      </c>
      <c r="O23">
        <f t="shared" si="1"/>
        <v>12.668856710012923</v>
      </c>
      <c r="P23">
        <f t="shared" si="2"/>
        <v>204.22072580985187</v>
      </c>
      <c r="Q23">
        <f t="shared" si="3"/>
        <v>-8.7998348425140635E-2</v>
      </c>
      <c r="R23">
        <f t="shared" si="4"/>
        <v>12.61983638360315</v>
      </c>
      <c r="S23">
        <f t="shared" si="5"/>
        <v>-1.1134001930687945</v>
      </c>
    </row>
    <row r="24" spans="3:19">
      <c r="C24">
        <v>19</v>
      </c>
      <c r="D24" s="1">
        <v>-1.5543122344752E-15</v>
      </c>
      <c r="E24" s="1">
        <v>-1.5543122344752E-15</v>
      </c>
      <c r="F24" s="1">
        <v>-1.5543122344752E-15</v>
      </c>
      <c r="G24">
        <v>-3.1629251128211</v>
      </c>
      <c r="H24" s="1">
        <v>-2.2237640632552001E-17</v>
      </c>
      <c r="I24" s="1">
        <v>6.8707820414730996E-17</v>
      </c>
      <c r="J24">
        <v>-2.2185046052834001</v>
      </c>
      <c r="K24" s="1">
        <v>6.1799545033782003E-17</v>
      </c>
      <c r="L24">
        <v>-24.618570281895</v>
      </c>
      <c r="N24" s="2">
        <f t="shared" si="0"/>
        <v>-9.999999999999833</v>
      </c>
      <c r="O24">
        <f t="shared" si="1"/>
        <v>12.668856710011202</v>
      </c>
      <c r="P24">
        <f t="shared" si="2"/>
        <v>-777.74692303860866</v>
      </c>
      <c r="Q24">
        <f t="shared" si="3"/>
        <v>0.48631682717434238</v>
      </c>
      <c r="R24">
        <f t="shared" si="4"/>
        <v>11.200032838305798</v>
      </c>
      <c r="S24">
        <f t="shared" si="5"/>
        <v>5.9210805398734117</v>
      </c>
    </row>
    <row r="25" spans="3:19">
      <c r="C25">
        <v>20</v>
      </c>
      <c r="D25" s="1">
        <v>1.1812772982011999E-13</v>
      </c>
      <c r="E25" s="1">
        <v>1.1812772982011999E-13</v>
      </c>
      <c r="F25" s="1">
        <v>1.1812772982011999E-13</v>
      </c>
      <c r="G25">
        <v>-1.3861311466305</v>
      </c>
      <c r="H25" s="1">
        <v>-3.7787865199278001E-17</v>
      </c>
      <c r="I25" s="1">
        <v>1.1596913920441001E-16</v>
      </c>
      <c r="J25">
        <v>-4.0672626608750999</v>
      </c>
      <c r="K25" s="1">
        <v>-6.8713967263680001E-17</v>
      </c>
      <c r="L25">
        <v>-24.546606192494</v>
      </c>
      <c r="N25" s="2">
        <f t="shared" si="0"/>
        <v>-9.9999999999998668</v>
      </c>
      <c r="O25">
        <f t="shared" si="1"/>
        <v>12.668856710011379</v>
      </c>
      <c r="P25">
        <f t="shared" si="2"/>
        <v>-743.38716455672522</v>
      </c>
      <c r="Q25">
        <f t="shared" si="3"/>
        <v>0.4175844607082872</v>
      </c>
      <c r="R25">
        <f t="shared" si="4"/>
        <v>11.580237522931746</v>
      </c>
      <c r="S25">
        <f t="shared" si="5"/>
        <v>5.1379012496625469</v>
      </c>
    </row>
    <row r="26" spans="3:19">
      <c r="C26">
        <v>21</v>
      </c>
      <c r="D26" s="1">
        <v>8.0202511298920995E-13</v>
      </c>
      <c r="E26" s="1">
        <v>8.0202511298920995E-13</v>
      </c>
      <c r="F26" s="1">
        <v>8.0202511298920995E-13</v>
      </c>
      <c r="G26">
        <v>-8.7840331120565001</v>
      </c>
      <c r="H26" s="1">
        <v>-4.1921171272467003E-18</v>
      </c>
      <c r="I26" s="1">
        <v>3.0776808429231998E-17</v>
      </c>
      <c r="J26">
        <v>-23.232998245325</v>
      </c>
      <c r="K26" s="1">
        <v>-6.6444854581558004E-17</v>
      </c>
      <c r="L26">
        <v>2.0170313573817</v>
      </c>
      <c r="N26" s="2">
        <f t="shared" si="0"/>
        <v>-9.9999999999999325</v>
      </c>
      <c r="O26">
        <f t="shared" si="1"/>
        <v>12.668856710012246</v>
      </c>
      <c r="P26">
        <f t="shared" si="2"/>
        <v>-193.36470199325913</v>
      </c>
      <c r="Q26">
        <f t="shared" si="3"/>
        <v>8.3217820103674747E-2</v>
      </c>
      <c r="R26">
        <f t="shared" si="4"/>
        <v>12.62501480135335</v>
      </c>
      <c r="S26">
        <f t="shared" si="5"/>
        <v>1.0530582151197181</v>
      </c>
    </row>
    <row r="27" spans="3:19">
      <c r="C27">
        <v>22</v>
      </c>
      <c r="D27" s="1">
        <v>8.6597395920762005E-15</v>
      </c>
      <c r="E27" s="1">
        <v>8.6597395920762005E-15</v>
      </c>
      <c r="F27" s="1">
        <v>8.6597395920762005E-15</v>
      </c>
      <c r="G27">
        <v>-24.096283124385</v>
      </c>
      <c r="H27" s="1">
        <v>4.8930632827944998E-18</v>
      </c>
      <c r="I27" s="1">
        <v>-6.3583567113957999E-17</v>
      </c>
      <c r="J27">
        <v>0.43503274684652998</v>
      </c>
      <c r="K27" s="1">
        <v>2.2046612179656999E-16</v>
      </c>
      <c r="L27">
        <v>-6.3387496224615996</v>
      </c>
      <c r="N27" s="2">
        <f t="shared" si="0"/>
        <v>-10.000000000000023</v>
      </c>
      <c r="O27">
        <f t="shared" si="1"/>
        <v>12.668856710011481</v>
      </c>
      <c r="P27">
        <f t="shared" si="2"/>
        <v>-538.55226870720185</v>
      </c>
      <c r="Q27">
        <f t="shared" si="3"/>
        <v>0.2529673598736098</v>
      </c>
      <c r="R27">
        <f t="shared" si="4"/>
        <v>12.265657935615765</v>
      </c>
      <c r="S27">
        <f t="shared" si="5"/>
        <v>3.1707358365636407</v>
      </c>
    </row>
    <row r="28" spans="3:19">
      <c r="C28">
        <v>23</v>
      </c>
      <c r="D28" s="1">
        <v>-2.2204460492503E-16</v>
      </c>
      <c r="E28" s="1">
        <v>-2.2204460492503E-16</v>
      </c>
      <c r="F28" s="1">
        <v>-2.2204460492503E-16</v>
      </c>
      <c r="G28">
        <v>-22.904898199198001</v>
      </c>
      <c r="H28" s="1">
        <v>5.9644867734092001E-17</v>
      </c>
      <c r="I28" s="1">
        <v>-1.9668163119849E-16</v>
      </c>
      <c r="J28">
        <v>2.4188242294454998</v>
      </c>
      <c r="K28" s="1">
        <v>1.4797764446083999E-16</v>
      </c>
      <c r="L28">
        <v>-9.5139260302472994</v>
      </c>
      <c r="N28" s="2">
        <f t="shared" si="0"/>
        <v>-9.9999999999999343</v>
      </c>
      <c r="O28">
        <f t="shared" si="1"/>
        <v>12.668856710011319</v>
      </c>
      <c r="P28">
        <f t="shared" si="2"/>
        <v>-77.899994606744315</v>
      </c>
      <c r="Q28">
        <f t="shared" si="3"/>
        <v>3.3233456913235065E-2</v>
      </c>
      <c r="R28">
        <f t="shared" si="4"/>
        <v>12.661861214321751</v>
      </c>
      <c r="S28">
        <f t="shared" si="5"/>
        <v>0.42095240592413058</v>
      </c>
    </row>
    <row r="29" spans="3:19">
      <c r="C29">
        <v>24</v>
      </c>
      <c r="D29" s="1">
        <v>-6.6613381477508998E-16</v>
      </c>
      <c r="E29" s="1">
        <v>-6.6613381477508998E-16</v>
      </c>
      <c r="F29" s="1">
        <v>-6.6613381477508998E-16</v>
      </c>
      <c r="G29">
        <v>-13.052276357547999</v>
      </c>
      <c r="H29" s="1">
        <v>-3.7657855560353997E-17</v>
      </c>
      <c r="I29" s="1">
        <v>4.6635957848306001E-17</v>
      </c>
      <c r="J29">
        <v>-20.863883496616999</v>
      </c>
      <c r="K29" s="1">
        <v>-3.4160854862765002E-17</v>
      </c>
      <c r="L29">
        <v>3.9161598541653002</v>
      </c>
      <c r="N29" s="2">
        <f t="shared" si="0"/>
        <v>-9.9999999999999005</v>
      </c>
      <c r="O29">
        <f t="shared" si="1"/>
        <v>12.668856710011282</v>
      </c>
      <c r="P29">
        <f t="shared" si="2"/>
        <v>461.45394288765652</v>
      </c>
      <c r="Q29">
        <f t="shared" si="3"/>
        <v>-0.21019372157303551</v>
      </c>
      <c r="R29">
        <f t="shared" si="4"/>
        <v>12.390021675391152</v>
      </c>
      <c r="S29">
        <f t="shared" si="5"/>
        <v>-2.6433488650072876</v>
      </c>
    </row>
    <row r="30" spans="3:19">
      <c r="C30">
        <v>25</v>
      </c>
      <c r="D30" s="1">
        <v>2.3114843372696002E-12</v>
      </c>
      <c r="E30" s="1">
        <v>2.3114843372696002E-12</v>
      </c>
      <c r="F30" s="1">
        <v>2.3114843372696002E-12</v>
      </c>
      <c r="G30">
        <v>0.52389477584986999</v>
      </c>
      <c r="H30" s="1">
        <v>1.3972476595667001E-18</v>
      </c>
      <c r="I30" s="1">
        <v>1.4876031703825E-16</v>
      </c>
      <c r="J30">
        <v>-6.4621940164381</v>
      </c>
      <c r="K30" s="1">
        <v>-2.3825768580217E-17</v>
      </c>
      <c r="L30">
        <v>-24.061700759411998</v>
      </c>
      <c r="N30" s="2">
        <f t="shared" si="0"/>
        <v>-10.000000000000076</v>
      </c>
      <c r="O30">
        <f t="shared" si="1"/>
        <v>12.668856710014021</v>
      </c>
      <c r="P30">
        <f t="shared" si="2"/>
        <v>-523.53818241229021</v>
      </c>
      <c r="Q30">
        <f t="shared" si="3"/>
        <v>0.24426116864070804</v>
      </c>
      <c r="R30">
        <f t="shared" si="4"/>
        <v>12.292797767630935</v>
      </c>
      <c r="S30">
        <f t="shared" si="5"/>
        <v>3.0638298554252632</v>
      </c>
    </row>
    <row r="31" spans="3:19">
      <c r="C31">
        <v>26</v>
      </c>
      <c r="D31" s="1">
        <v>-4.4408920985006E-16</v>
      </c>
      <c r="E31" s="1">
        <v>-4.4408920985006E-16</v>
      </c>
      <c r="F31" s="1">
        <v>-4.4408920985006E-16</v>
      </c>
      <c r="G31">
        <v>-3.2174269086303</v>
      </c>
      <c r="H31" s="1">
        <v>-3.71294766112E-18</v>
      </c>
      <c r="I31" s="1">
        <v>2.4242916580681E-17</v>
      </c>
      <c r="J31">
        <v>-2.1664276586443001</v>
      </c>
      <c r="K31" s="1">
        <v>4.6776925720441999E-17</v>
      </c>
      <c r="L31">
        <v>-24.616145432724998</v>
      </c>
      <c r="N31" s="2">
        <f t="shared" si="0"/>
        <v>-9.9999999999998668</v>
      </c>
      <c r="O31">
        <f t="shared" si="1"/>
        <v>12.66885671001123</v>
      </c>
      <c r="P31">
        <f t="shared" si="2"/>
        <v>-776.58177931858188</v>
      </c>
      <c r="Q31">
        <f t="shared" si="3"/>
        <v>0.48210723092751534</v>
      </c>
      <c r="R31">
        <f t="shared" si="4"/>
        <v>11.224858887040341</v>
      </c>
      <c r="S31">
        <f t="shared" si="5"/>
        <v>5.8738806001508115</v>
      </c>
    </row>
    <row r="32" spans="3:19">
      <c r="C32">
        <v>27</v>
      </c>
      <c r="D32" s="1">
        <v>8.8817841970012997E-16</v>
      </c>
      <c r="E32" s="1">
        <v>8.8817841970012997E-16</v>
      </c>
      <c r="F32" s="1">
        <v>8.8817841970012997E-16</v>
      </c>
      <c r="G32">
        <v>-6.1939068839611</v>
      </c>
      <c r="H32" s="1">
        <v>-6.4210638837539003E-18</v>
      </c>
      <c r="I32" s="1">
        <v>1.4944336796169001E-17</v>
      </c>
      <c r="J32">
        <v>-24.135592152981999</v>
      </c>
      <c r="K32" s="1">
        <v>-9.0635916743836997E-17</v>
      </c>
      <c r="L32">
        <v>0.32949903694291</v>
      </c>
      <c r="N32" s="2">
        <f t="shared" si="0"/>
        <v>-10.000000000000062</v>
      </c>
      <c r="O32">
        <f t="shared" si="1"/>
        <v>12.668856710011553</v>
      </c>
      <c r="P32">
        <f t="shared" si="2"/>
        <v>-555.74130273711751</v>
      </c>
      <c r="Q32">
        <f t="shared" si="3"/>
        <v>0.26320781646459196</v>
      </c>
      <c r="R32">
        <f t="shared" si="4"/>
        <v>12.232545594962456</v>
      </c>
      <c r="S32">
        <f t="shared" si="5"/>
        <v>3.2961733276588125</v>
      </c>
    </row>
    <row r="33" spans="3:19">
      <c r="C33">
        <v>28</v>
      </c>
      <c r="D33" s="1">
        <v>3.0397906414236998E-13</v>
      </c>
      <c r="E33" s="1">
        <v>3.0397906414236998E-13</v>
      </c>
      <c r="F33" s="1">
        <v>3.0397906414236998E-13</v>
      </c>
      <c r="G33">
        <v>-19.384625261834</v>
      </c>
      <c r="H33" s="1">
        <v>1.1420071916596999E-17</v>
      </c>
      <c r="I33" s="1">
        <v>-6.6386469414540001E-17</v>
      </c>
      <c r="J33">
        <v>-15.026048180456</v>
      </c>
      <c r="K33" s="1">
        <v>3.4659872394628999E-17</v>
      </c>
      <c r="L33">
        <v>4.4106734422895997</v>
      </c>
      <c r="N33" s="2">
        <f t="shared" si="0"/>
        <v>-10.000000000000133</v>
      </c>
      <c r="O33">
        <f t="shared" si="1"/>
        <v>12.668856710011932</v>
      </c>
      <c r="P33">
        <f t="shared" si="2"/>
        <v>679.71657401903417</v>
      </c>
      <c r="Q33">
        <f t="shared" si="3"/>
        <v>-0.35071956146397693</v>
      </c>
      <c r="R33">
        <f t="shared" si="4"/>
        <v>11.8976493520618</v>
      </c>
      <c r="S33">
        <f t="shared" si="5"/>
        <v>-4.3526854049193346</v>
      </c>
    </row>
    <row r="34" spans="3:19">
      <c r="C34">
        <v>29</v>
      </c>
      <c r="D34" s="1">
        <v>1.1768364061027E-14</v>
      </c>
      <c r="E34" s="1">
        <v>1.1768364061027E-14</v>
      </c>
      <c r="F34" s="1">
        <v>1.1768364061027E-14</v>
      </c>
      <c r="G34">
        <v>-21.455170967731</v>
      </c>
      <c r="H34" s="1">
        <v>-2.8607895299839998E-17</v>
      </c>
      <c r="I34" s="1">
        <v>-1.5809095395544999E-16</v>
      </c>
      <c r="J34">
        <v>3.6069397666630998</v>
      </c>
      <c r="K34" s="1">
        <v>5.6610633710585002E-17</v>
      </c>
      <c r="L34">
        <v>-12.151768798932</v>
      </c>
      <c r="N34" s="2">
        <f t="shared" si="0"/>
        <v>-9.9999999999999662</v>
      </c>
      <c r="O34">
        <f t="shared" si="1"/>
        <v>12.668856710011408</v>
      </c>
      <c r="P34">
        <f t="shared" si="2"/>
        <v>335.3958183292828</v>
      </c>
      <c r="Q34">
        <f t="shared" si="3"/>
        <v>-0.14762756482536704</v>
      </c>
      <c r="R34">
        <f t="shared" si="4"/>
        <v>12.531055367197052</v>
      </c>
      <c r="S34">
        <f t="shared" si="5"/>
        <v>-1.8634864429458706</v>
      </c>
    </row>
    <row r="35" spans="3:19">
      <c r="C35">
        <v>30</v>
      </c>
      <c r="D35" s="1">
        <v>1.0680345496894E-13</v>
      </c>
      <c r="E35" s="1">
        <v>1.0680345496894E-13</v>
      </c>
      <c r="F35" s="1">
        <v>1.0680345496894E-13</v>
      </c>
      <c r="G35">
        <v>-15.651378481632999</v>
      </c>
      <c r="H35" s="1">
        <v>1.6343576812904001E-17</v>
      </c>
      <c r="I35" s="1">
        <v>-1.3608343223444E-17</v>
      </c>
      <c r="J35">
        <v>-18.859616543876999</v>
      </c>
      <c r="K35" s="1">
        <v>-6.3920338736642994E-17</v>
      </c>
      <c r="L35">
        <v>4.5109950255106996</v>
      </c>
      <c r="N35" s="2">
        <f t="shared" si="0"/>
        <v>-9.9999999999997673</v>
      </c>
      <c r="O35">
        <f t="shared" si="1"/>
        <v>12.668856710011362</v>
      </c>
      <c r="P35">
        <f t="shared" si="2"/>
        <v>726.55168166930969</v>
      </c>
      <c r="Q35">
        <f t="shared" si="3"/>
        <v>-0.39663889269877739</v>
      </c>
      <c r="R35">
        <f t="shared" si="4"/>
        <v>11.685305784693851</v>
      </c>
      <c r="S35">
        <f t="shared" si="5"/>
        <v>-4.8942373314951064</v>
      </c>
    </row>
    <row r="36" spans="3:19">
      <c r="C36">
        <v>31</v>
      </c>
      <c r="D36" s="1">
        <v>-1.5543122344752E-15</v>
      </c>
      <c r="E36" s="1">
        <v>-1.5543122344752E-15</v>
      </c>
      <c r="F36" s="1">
        <v>-1.5543122344752E-15</v>
      </c>
      <c r="G36">
        <v>-0.32116606871450998</v>
      </c>
      <c r="H36" s="1">
        <v>8.5791650677287003E-17</v>
      </c>
      <c r="I36" s="1">
        <v>1.9688741685589E-17</v>
      </c>
      <c r="J36">
        <v>-24.338893826856999</v>
      </c>
      <c r="K36" s="1">
        <v>1.2556239556886E-16</v>
      </c>
      <c r="L36">
        <v>-5.3399401044283001</v>
      </c>
      <c r="N36" s="2">
        <f t="shared" si="0"/>
        <v>-9.9999999999999378</v>
      </c>
      <c r="O36">
        <f t="shared" si="1"/>
        <v>12.668856710011303</v>
      </c>
      <c r="P36">
        <f t="shared" si="2"/>
        <v>-646.74069055889663</v>
      </c>
      <c r="Q36">
        <f t="shared" si="3"/>
        <v>0.32420489745572134</v>
      </c>
      <c r="R36">
        <f t="shared" si="4"/>
        <v>12.008863879071244</v>
      </c>
      <c r="S36">
        <f t="shared" si="5"/>
        <v>4.0357302527220984</v>
      </c>
    </row>
    <row r="37" spans="3:19">
      <c r="C37">
        <v>32</v>
      </c>
      <c r="D37" s="1">
        <v>8.8817841970012997E-16</v>
      </c>
      <c r="E37" s="1">
        <v>8.8817841970012997E-16</v>
      </c>
      <c r="F37" s="1">
        <v>8.8817841970012997E-16</v>
      </c>
      <c r="G37">
        <v>-2.9900783255622998</v>
      </c>
      <c r="H37" s="1">
        <v>-5.3005325715013001E-18</v>
      </c>
      <c r="I37" s="1">
        <v>7.6728246131701999E-17</v>
      </c>
      <c r="J37">
        <v>-2.3853529786886001</v>
      </c>
      <c r="K37" s="1">
        <v>1.2323401829193999E-17</v>
      </c>
      <c r="L37">
        <v>-24.624568695749002</v>
      </c>
      <c r="N37" s="2">
        <f t="shared" si="0"/>
        <v>-9.9999999999999662</v>
      </c>
      <c r="O37">
        <f t="shared" si="1"/>
        <v>12.66885671001136</v>
      </c>
      <c r="P37">
        <f t="shared" si="2"/>
        <v>-780.63138607656913</v>
      </c>
      <c r="Q37">
        <f t="shared" si="3"/>
        <v>0.49972989833675063</v>
      </c>
      <c r="R37">
        <f t="shared" si="4"/>
        <v>11.119607858530207</v>
      </c>
      <c r="S37">
        <f t="shared" si="5"/>
        <v>6.0707702486021597</v>
      </c>
    </row>
    <row r="38" spans="3:19">
      <c r="C38">
        <v>33</v>
      </c>
      <c r="D38" s="1">
        <v>1.3322676295502001E-15</v>
      </c>
      <c r="E38" s="1">
        <v>1.3322676295502001E-15</v>
      </c>
      <c r="F38" s="1">
        <v>1.3322676295502001E-15</v>
      </c>
      <c r="G38">
        <v>1.297498434028</v>
      </c>
      <c r="H38" s="1">
        <v>-2.3001087703863E-17</v>
      </c>
      <c r="I38" s="1">
        <v>1.0591069911613E-16</v>
      </c>
      <c r="J38">
        <v>-23.697030225319999</v>
      </c>
      <c r="K38" s="1">
        <v>-2.8728044558281998E-16</v>
      </c>
      <c r="L38">
        <v>-7.6004682087084001</v>
      </c>
      <c r="N38" s="2">
        <f t="shared" si="0"/>
        <v>-10.000000000000133</v>
      </c>
      <c r="O38">
        <f t="shared" si="1"/>
        <v>12.668856710011639</v>
      </c>
      <c r="P38">
        <f t="shared" si="2"/>
        <v>-371.30877441627757</v>
      </c>
      <c r="Q38">
        <f t="shared" si="3"/>
        <v>0.16477324552553094</v>
      </c>
      <c r="R38">
        <f t="shared" si="4"/>
        <v>12.497264329674</v>
      </c>
      <c r="S38">
        <f t="shared" si="5"/>
        <v>2.0780554884470197</v>
      </c>
    </row>
    <row r="39" spans="3:19">
      <c r="C39">
        <v>34</v>
      </c>
      <c r="D39" s="1">
        <v>2.3314683517128E-14</v>
      </c>
      <c r="E39" s="1">
        <v>2.3314683517128E-14</v>
      </c>
      <c r="F39" s="1">
        <v>2.3314683517128E-14</v>
      </c>
      <c r="G39">
        <v>-11.81067122006</v>
      </c>
      <c r="H39" s="1">
        <v>5.4048236621206998E-18</v>
      </c>
      <c r="I39" s="1">
        <v>-2.1259201486092999E-17</v>
      </c>
      <c r="J39">
        <v>-21.666101564710001</v>
      </c>
      <c r="K39" s="1">
        <v>-2.2941449643173999E-17</v>
      </c>
      <c r="L39">
        <v>3.4767727847701</v>
      </c>
      <c r="N39" s="2">
        <f t="shared" si="0"/>
        <v>-9.9999999999999662</v>
      </c>
      <c r="O39">
        <f t="shared" si="1"/>
        <v>12.668856710011418</v>
      </c>
      <c r="P39">
        <f t="shared" si="2"/>
        <v>284.67626428727692</v>
      </c>
      <c r="Q39">
        <f t="shared" si="3"/>
        <v>-0.12409320595198546</v>
      </c>
      <c r="R39">
        <f t="shared" si="4"/>
        <v>12.57143717474005</v>
      </c>
      <c r="S39">
        <f t="shared" si="5"/>
        <v>-1.5680872744733532</v>
      </c>
    </row>
    <row r="40" spans="3:19">
      <c r="C40">
        <v>35</v>
      </c>
      <c r="D40" s="1">
        <v>1.7763568394003002E-15</v>
      </c>
      <c r="E40" s="1">
        <v>1.7763568394003002E-15</v>
      </c>
      <c r="F40" s="1">
        <v>1.7763568394003002E-15</v>
      </c>
      <c r="G40">
        <v>-20.280644863199999</v>
      </c>
      <c r="H40" s="1">
        <v>4.3267820499143001E-17</v>
      </c>
      <c r="I40" s="1">
        <v>-5.7405293952397995E-17</v>
      </c>
      <c r="J40">
        <v>4.1531569600028</v>
      </c>
      <c r="K40" s="1">
        <v>1.1711440464841999E-16</v>
      </c>
      <c r="L40">
        <v>-13.872512096802</v>
      </c>
      <c r="N40" s="2">
        <f t="shared" si="0"/>
        <v>-9.9999999999997318</v>
      </c>
      <c r="O40">
        <f t="shared" si="1"/>
        <v>12.668856710011248</v>
      </c>
      <c r="P40">
        <f t="shared" si="2"/>
        <v>563.46437522284793</v>
      </c>
      <c r="Q40">
        <f t="shared" si="3"/>
        <v>-0.26791306968957307</v>
      </c>
      <c r="R40">
        <f t="shared" si="4"/>
        <v>12.216900911601398</v>
      </c>
      <c r="S40">
        <f t="shared" si="5"/>
        <v>-3.3536938522933077</v>
      </c>
    </row>
    <row r="41" spans="3:19">
      <c r="C41">
        <v>36</v>
      </c>
      <c r="D41" s="1">
        <v>-6.6613381477508998E-16</v>
      </c>
      <c r="E41" s="1">
        <v>-6.6613381477508998E-16</v>
      </c>
      <c r="F41" s="1">
        <v>-6.6613381477508998E-16</v>
      </c>
      <c r="G41">
        <v>-21.360414628409998</v>
      </c>
      <c r="H41" s="1">
        <v>9.2491327594466002E-18</v>
      </c>
      <c r="I41" s="1">
        <v>-1.2865550243921001E-16</v>
      </c>
      <c r="J41">
        <v>-12.301375545214</v>
      </c>
      <c r="K41" s="1">
        <v>3.4807115779479002E-17</v>
      </c>
      <c r="L41">
        <v>3.6617901736234</v>
      </c>
      <c r="N41" s="2">
        <f t="shared" si="0"/>
        <v>-10.000000000000199</v>
      </c>
      <c r="O41">
        <f t="shared" si="1"/>
        <v>12.668856710011639</v>
      </c>
      <c r="P41">
        <f t="shared" si="2"/>
        <v>357.1817717294432</v>
      </c>
      <c r="Q41">
        <f t="shared" si="3"/>
        <v>-0.15797508264028312</v>
      </c>
      <c r="R41">
        <f t="shared" si="4"/>
        <v>12.5111024010167</v>
      </c>
      <c r="S41">
        <f t="shared" si="5"/>
        <v>-1.9930496858034146</v>
      </c>
    </row>
    <row r="42" spans="3:19">
      <c r="C42">
        <v>37</v>
      </c>
      <c r="D42" s="1">
        <v>3.3306690738755E-15</v>
      </c>
      <c r="E42" s="1">
        <v>3.3306690738755E-15</v>
      </c>
      <c r="F42" s="1">
        <v>3.3306690738755E-15</v>
      </c>
      <c r="G42">
        <v>-9.3570499713048001</v>
      </c>
      <c r="H42" s="1">
        <v>2.314610526003E-18</v>
      </c>
      <c r="I42" s="1">
        <v>8.3725596062909001E-17</v>
      </c>
      <c r="J42">
        <v>-22.978089561068</v>
      </c>
      <c r="K42" s="1">
        <v>-3.3284489859680001E-16</v>
      </c>
      <c r="L42">
        <v>2.3351395323727</v>
      </c>
      <c r="N42" s="2">
        <f t="shared" si="0"/>
        <v>-10.000000000000034</v>
      </c>
      <c r="O42">
        <f t="shared" si="1"/>
        <v>12.668856710011468</v>
      </c>
      <c r="P42">
        <f t="shared" si="2"/>
        <v>-102.92764908685723</v>
      </c>
      <c r="Q42">
        <f t="shared" si="3"/>
        <v>4.3965331109045165E-2</v>
      </c>
      <c r="R42">
        <f t="shared" si="4"/>
        <v>12.656614546720352</v>
      </c>
      <c r="S42">
        <f t="shared" si="5"/>
        <v>0.556811058214006</v>
      </c>
    </row>
    <row r="43" spans="3:19">
      <c r="C43">
        <v>38</v>
      </c>
      <c r="D43" s="1">
        <v>-2.2204460492503E-16</v>
      </c>
      <c r="E43" s="1">
        <v>-2.2204460492503E-16</v>
      </c>
      <c r="F43" s="1">
        <v>-2.2204460492503E-16</v>
      </c>
      <c r="G43">
        <v>-3.6095118589477999</v>
      </c>
      <c r="H43" s="1">
        <v>-2.5187093433324E-17</v>
      </c>
      <c r="I43" s="1">
        <v>-6.7434891598314997E-18</v>
      </c>
      <c r="J43">
        <v>-1.7991405114975001</v>
      </c>
      <c r="K43" s="1">
        <v>1.4481954093425999E-16</v>
      </c>
      <c r="L43">
        <v>-24.591347629554999</v>
      </c>
      <c r="N43" s="2">
        <f t="shared" si="0"/>
        <v>-10.000000000000099</v>
      </c>
      <c r="O43">
        <f t="shared" si="1"/>
        <v>12.668856710011575</v>
      </c>
      <c r="P43">
        <f t="shared" si="2"/>
        <v>-764.69598242909444</v>
      </c>
      <c r="Q43">
        <f t="shared" si="3"/>
        <v>0.45208816973093979</v>
      </c>
      <c r="R43">
        <f t="shared" si="4"/>
        <v>11.39610355902875</v>
      </c>
      <c r="S43">
        <f t="shared" si="5"/>
        <v>5.5343250727344842</v>
      </c>
    </row>
    <row r="44" spans="3:19">
      <c r="C44">
        <v>39</v>
      </c>
      <c r="D44" s="1">
        <v>4.4408920985006E-16</v>
      </c>
      <c r="E44" s="1">
        <v>4.4408920985006E-16</v>
      </c>
      <c r="F44" s="1">
        <v>4.4408920985006E-16</v>
      </c>
      <c r="G44">
        <v>1.4745615522727</v>
      </c>
      <c r="H44" s="1">
        <v>-2.0926326266089001E-17</v>
      </c>
      <c r="I44" s="1">
        <v>1.4826349089677001E-16</v>
      </c>
      <c r="J44">
        <v>-7.8791157087602004</v>
      </c>
      <c r="K44" s="1">
        <v>-3.0098593224074002E-17</v>
      </c>
      <c r="L44">
        <v>-23.595445843513001</v>
      </c>
      <c r="N44" s="2">
        <f t="shared" si="0"/>
        <v>-10.000000000000167</v>
      </c>
      <c r="O44">
        <f t="shared" si="1"/>
        <v>12.668856710011712</v>
      </c>
      <c r="P44">
        <f t="shared" si="2"/>
        <v>-330.86172495101471</v>
      </c>
      <c r="Q44">
        <f t="shared" si="3"/>
        <v>0.14549346324808851</v>
      </c>
      <c r="R44">
        <f t="shared" si="4"/>
        <v>12.535003697892851</v>
      </c>
      <c r="S44">
        <f t="shared" si="5"/>
        <v>1.8367396747011651</v>
      </c>
    </row>
    <row r="45" spans="3:19">
      <c r="C45">
        <v>40</v>
      </c>
      <c r="D45" s="1">
        <v>4.1611158962950998E-13</v>
      </c>
      <c r="E45" s="1">
        <v>4.1611158962950998E-13</v>
      </c>
      <c r="F45" s="1">
        <v>4.1611158962950998E-13</v>
      </c>
      <c r="G45">
        <v>-9.3925475277345996</v>
      </c>
      <c r="H45" s="1">
        <v>3.9680820358084002E-18</v>
      </c>
      <c r="I45" s="1">
        <v>7.0912850825707999E-19</v>
      </c>
      <c r="J45">
        <v>-22.961655824310998</v>
      </c>
      <c r="K45" s="1">
        <v>-7.2569766334640998E-17</v>
      </c>
      <c r="L45">
        <v>2.3542033520450998</v>
      </c>
      <c r="N45" s="2">
        <f t="shared" si="0"/>
        <v>-10.000000000000167</v>
      </c>
      <c r="O45">
        <f t="shared" si="1"/>
        <v>12.668856710012134</v>
      </c>
      <c r="P45">
        <f t="shared" si="2"/>
        <v>-97.271930427997859</v>
      </c>
      <c r="Q45">
        <f t="shared" si="3"/>
        <v>4.1536547847971943E-2</v>
      </c>
      <c r="R45">
        <f t="shared" si="4"/>
        <v>12.65792958817805</v>
      </c>
      <c r="S45">
        <f t="shared" si="5"/>
        <v>0.52606927257364366</v>
      </c>
    </row>
    <row r="46" spans="3:19">
      <c r="C46">
        <v>41</v>
      </c>
      <c r="D46" s="1">
        <v>-6.6613381477508998E-16</v>
      </c>
      <c r="E46" s="1">
        <v>-6.6613381477508998E-16</v>
      </c>
      <c r="F46" s="1">
        <v>-6.6613381477508998E-16</v>
      </c>
      <c r="G46">
        <v>-21.983253389413001</v>
      </c>
      <c r="H46" s="1">
        <v>9.8897801574786001E-18</v>
      </c>
      <c r="I46" s="1">
        <v>-5.5430037168888997E-17</v>
      </c>
      <c r="J46">
        <v>3.2580672946593001</v>
      </c>
      <c r="K46" s="1">
        <v>1.3903200109385001E-16</v>
      </c>
      <c r="L46">
        <v>-11.274813905246001</v>
      </c>
      <c r="N46" s="2">
        <f t="shared" si="0"/>
        <v>-9.9999999999999005</v>
      </c>
      <c r="O46">
        <f t="shared" si="1"/>
        <v>12.66885671001139</v>
      </c>
      <c r="P46">
        <f t="shared" si="2"/>
        <v>202.53577854032832</v>
      </c>
      <c r="Q46">
        <f t="shared" si="3"/>
        <v>-8.7255180356923048E-2</v>
      </c>
      <c r="R46">
        <f t="shared" si="4"/>
        <v>12.620660342036148</v>
      </c>
      <c r="S46">
        <f t="shared" si="5"/>
        <v>-1.1040212270407714</v>
      </c>
    </row>
    <row r="47" spans="3:19">
      <c r="C47">
        <v>42</v>
      </c>
      <c r="D47" s="1">
        <v>-2.2204460492503E-16</v>
      </c>
      <c r="E47" s="1">
        <v>-2.2204460492503E-16</v>
      </c>
      <c r="F47" s="1">
        <v>-2.2204460492503E-16</v>
      </c>
      <c r="G47">
        <v>-24.214589980730999</v>
      </c>
      <c r="H47" s="1">
        <v>1.1662633515556999E-17</v>
      </c>
      <c r="I47" s="1">
        <v>-1.6317308941750001E-16</v>
      </c>
      <c r="J47">
        <v>0.10045454150567</v>
      </c>
      <c r="K47" s="1">
        <v>9.9188892857527002E-17</v>
      </c>
      <c r="L47">
        <v>-5.8858645607747997</v>
      </c>
      <c r="N47" s="2">
        <f t="shared" si="0"/>
        <v>-10.000000000000043</v>
      </c>
      <c r="O47">
        <f t="shared" si="1"/>
        <v>12.66885671001155</v>
      </c>
      <c r="P47">
        <f t="shared" si="2"/>
        <v>-590.68214070462102</v>
      </c>
      <c r="Q47">
        <f t="shared" si="3"/>
        <v>0.28508244520859888</v>
      </c>
      <c r="R47">
        <f t="shared" si="4"/>
        <v>12.157522261118334</v>
      </c>
      <c r="S47">
        <f t="shared" si="5"/>
        <v>3.5629458049789089</v>
      </c>
    </row>
    <row r="48" spans="3:19">
      <c r="C48">
        <v>43</v>
      </c>
      <c r="D48" s="1">
        <v>8.8817841970012997E-16</v>
      </c>
      <c r="E48" s="1">
        <v>8.8817841970012997E-16</v>
      </c>
      <c r="F48" s="1">
        <v>8.8817841970012997E-16</v>
      </c>
      <c r="G48">
        <v>-12.201680011166999</v>
      </c>
      <c r="H48" s="1">
        <v>-1.1087362931051E-17</v>
      </c>
      <c r="I48" s="1">
        <v>6.7757635669951005E-17</v>
      </c>
      <c r="J48">
        <v>-21.423711251253</v>
      </c>
      <c r="K48" s="1">
        <v>1.1649373209787999E-16</v>
      </c>
      <c r="L48">
        <v>3.6253912624199001</v>
      </c>
      <c r="N48" s="2">
        <f t="shared" si="0"/>
        <v>-10.000000000000032</v>
      </c>
      <c r="O48">
        <f t="shared" si="1"/>
        <v>12.668856710011468</v>
      </c>
      <c r="P48">
        <f t="shared" si="2"/>
        <v>342.69707602565876</v>
      </c>
      <c r="Q48">
        <f t="shared" si="3"/>
        <v>-0.15107783729314275</v>
      </c>
      <c r="R48">
        <f t="shared" si="4"/>
        <v>12.524551256836448</v>
      </c>
      <c r="S48">
        <f t="shared" si="5"/>
        <v>-1.906710820675001</v>
      </c>
    </row>
    <row r="49" spans="3:19">
      <c r="C49">
        <v>44</v>
      </c>
      <c r="D49" s="1">
        <v>7.1054273576010003E-15</v>
      </c>
      <c r="E49" s="1">
        <v>7.1054273576010003E-15</v>
      </c>
      <c r="F49" s="1">
        <v>7.1054273576010003E-15</v>
      </c>
      <c r="G49">
        <v>-2.0907500629145002</v>
      </c>
      <c r="H49" s="1">
        <v>3.41685182297E-18</v>
      </c>
      <c r="I49" s="1">
        <v>-4.9017528270278998E-17</v>
      </c>
      <c r="J49">
        <v>-3.2971039428380999</v>
      </c>
      <c r="K49" s="1">
        <v>-1.3313696420516999E-16</v>
      </c>
      <c r="L49">
        <v>-24.612145994247001</v>
      </c>
      <c r="N49" s="2">
        <f t="shared" si="0"/>
        <v>-9.9999999999998668</v>
      </c>
      <c r="O49">
        <f t="shared" si="1"/>
        <v>12.668856710011212</v>
      </c>
      <c r="P49">
        <f t="shared" si="2"/>
        <v>-774.66116961873342</v>
      </c>
      <c r="Q49">
        <f t="shared" si="3"/>
        <v>0.47596976948297853</v>
      </c>
      <c r="R49">
        <f t="shared" si="4"/>
        <v>11.260697965666257</v>
      </c>
      <c r="S49">
        <f t="shared" si="5"/>
        <v>5.8048782644286323</v>
      </c>
    </row>
    <row r="50" spans="3:19">
      <c r="C50">
        <v>45</v>
      </c>
      <c r="D50" s="1">
        <v>-6.6613381477508998E-16</v>
      </c>
      <c r="E50" s="1">
        <v>-6.6613381477508998E-16</v>
      </c>
      <c r="F50" s="1">
        <v>-6.6613381477508998E-16</v>
      </c>
      <c r="G50">
        <v>-2.6687063432834002</v>
      </c>
      <c r="H50" s="1">
        <v>-3.6204781808943999E-18</v>
      </c>
      <c r="I50" s="1">
        <v>5.9300145027105996E-17</v>
      </c>
      <c r="J50">
        <v>-2.7025710588471998</v>
      </c>
      <c r="K50" s="1">
        <v>1.8609873913049001E-17</v>
      </c>
      <c r="L50">
        <v>-24.628722597869</v>
      </c>
      <c r="N50" s="2">
        <f t="shared" si="0"/>
        <v>-9.9999999999998668</v>
      </c>
      <c r="O50">
        <f t="shared" si="1"/>
        <v>12.668856710011182</v>
      </c>
      <c r="P50">
        <f t="shared" si="2"/>
        <v>-782.63072713570602</v>
      </c>
      <c r="Q50">
        <f t="shared" si="3"/>
        <v>0.52226224119659359</v>
      </c>
      <c r="R50">
        <f t="shared" si="4"/>
        <v>10.980008127292894</v>
      </c>
      <c r="S50">
        <f t="shared" si="5"/>
        <v>6.3197588453498224</v>
      </c>
    </row>
    <row r="51" spans="3:19">
      <c r="C51">
        <v>46</v>
      </c>
      <c r="D51" s="1">
        <v>1.7918999617449999E-13</v>
      </c>
      <c r="E51" s="1">
        <v>1.7918999617449999E-13</v>
      </c>
      <c r="F51" s="1">
        <v>1.7918999617449999E-13</v>
      </c>
      <c r="G51">
        <v>-7.8639342465455</v>
      </c>
      <c r="H51" s="1">
        <v>5.7766795462680998E-18</v>
      </c>
      <c r="I51" s="1">
        <v>1.7296111183923999E-17</v>
      </c>
      <c r="J51">
        <v>-23.601103037765</v>
      </c>
      <c r="K51" s="1">
        <v>-7.2861778031500005E-17</v>
      </c>
      <c r="L51">
        <v>1.4650372843105</v>
      </c>
      <c r="N51" s="2">
        <f t="shared" si="0"/>
        <v>-10</v>
      </c>
      <c r="O51">
        <f t="shared" si="1"/>
        <v>12.668856710011589</v>
      </c>
      <c r="P51">
        <f t="shared" si="2"/>
        <v>-333.09201314523085</v>
      </c>
      <c r="Q51">
        <f t="shared" si="3"/>
        <v>0.14654240947450209</v>
      </c>
      <c r="R51">
        <f t="shared" si="4"/>
        <v>12.533070161037749</v>
      </c>
      <c r="S51">
        <f t="shared" si="5"/>
        <v>1.8498872066455445</v>
      </c>
    </row>
    <row r="52" spans="3:19">
      <c r="C52">
        <v>47</v>
      </c>
      <c r="D52" s="1">
        <v>4.4408920985006E-16</v>
      </c>
      <c r="E52" s="1">
        <v>4.4408920985006E-16</v>
      </c>
      <c r="F52" s="1">
        <v>4.4408920985006E-16</v>
      </c>
      <c r="G52">
        <v>-24.130123282484</v>
      </c>
      <c r="H52" s="1">
        <v>3.8594397968069002E-17</v>
      </c>
      <c r="I52" s="1">
        <v>-8.9332749210904001E-17</v>
      </c>
      <c r="J52">
        <v>-6.2143654970181004</v>
      </c>
      <c r="K52" s="1">
        <v>-2.4424259346672999E-17</v>
      </c>
      <c r="L52">
        <v>0.34448877950203999</v>
      </c>
      <c r="N52" s="2">
        <f t="shared" si="0"/>
        <v>-10.00000000000002</v>
      </c>
      <c r="O52">
        <f t="shared" si="1"/>
        <v>12.668856710011504</v>
      </c>
      <c r="P52">
        <f t="shared" si="2"/>
        <v>-553.34203772261196</v>
      </c>
      <c r="Q52">
        <f t="shared" si="3"/>
        <v>0.26175969362280616</v>
      </c>
      <c r="R52">
        <f t="shared" si="4"/>
        <v>12.23730603099302</v>
      </c>
      <c r="S52">
        <f t="shared" si="5"/>
        <v>3.2784556490252195</v>
      </c>
    </row>
    <row r="53" spans="3:19">
      <c r="C53">
        <v>48</v>
      </c>
      <c r="D53" s="1">
        <v>1.0436096431476E-14</v>
      </c>
      <c r="E53" s="1">
        <v>1.0436096431476E-14</v>
      </c>
      <c r="F53" s="1">
        <v>1.0436096431476E-14</v>
      </c>
      <c r="G53">
        <v>-22.265039550712</v>
      </c>
      <c r="H53" s="1">
        <v>-4.0404241096246E-17</v>
      </c>
      <c r="I53" s="1">
        <v>-5.4593525705314E-17</v>
      </c>
      <c r="J53">
        <v>3.0373393930875001</v>
      </c>
      <c r="K53" s="1">
        <v>1.841989891418E-16</v>
      </c>
      <c r="L53">
        <v>-10.772299842376</v>
      </c>
      <c r="N53" s="2">
        <f t="shared" si="0"/>
        <v>-10.000000000000167</v>
      </c>
      <c r="O53">
        <f t="shared" si="1"/>
        <v>12.668856710011656</v>
      </c>
      <c r="P53">
        <f t="shared" si="2"/>
        <v>123.49343494196964</v>
      </c>
      <c r="Q53">
        <f t="shared" si="3"/>
        <v>-5.2817896347252487E-2</v>
      </c>
      <c r="R53">
        <f t="shared" si="4"/>
        <v>12.65118947189975</v>
      </c>
      <c r="S53">
        <f t="shared" si="5"/>
        <v>-0.66883128283618953</v>
      </c>
    </row>
    <row r="54" spans="3:19">
      <c r="C54">
        <v>49</v>
      </c>
      <c r="D54" s="1">
        <v>5.7607252301750001E-12</v>
      </c>
      <c r="E54" s="1">
        <v>5.7607252301750001E-12</v>
      </c>
      <c r="F54" s="1">
        <v>5.7607252301750001E-12</v>
      </c>
      <c r="G54">
        <v>-14.055439932263999</v>
      </c>
      <c r="H54" s="1">
        <v>1.8942179623409999E-17</v>
      </c>
      <c r="I54" s="1">
        <v>3.6468553918584E-17</v>
      </c>
      <c r="J54">
        <v>-20.144584070318999</v>
      </c>
      <c r="K54" s="1">
        <v>-9.0287943392903003E-17</v>
      </c>
      <c r="L54">
        <v>4.2000240025829996</v>
      </c>
      <c r="N54" s="2">
        <f t="shared" si="0"/>
        <v>-10</v>
      </c>
      <c r="O54">
        <f t="shared" si="1"/>
        <v>12.668856710017378</v>
      </c>
      <c r="P54">
        <f t="shared" si="2"/>
        <v>584.19965644102774</v>
      </c>
      <c r="Q54">
        <f t="shared" si="3"/>
        <v>-0.28090389288070267</v>
      </c>
      <c r="R54">
        <f t="shared" si="4"/>
        <v>12.172304036450999</v>
      </c>
      <c r="S54">
        <f t="shared" si="5"/>
        <v>-3.5121140048624677</v>
      </c>
    </row>
    <row r="55" spans="3:19">
      <c r="C55">
        <v>50</v>
      </c>
      <c r="D55" s="1">
        <v>3.0617730573112999E-12</v>
      </c>
      <c r="E55" s="1">
        <v>3.0617730573112999E-12</v>
      </c>
      <c r="F55" s="1">
        <v>3.0617730573112999E-12</v>
      </c>
      <c r="G55">
        <v>4.3102451733864999</v>
      </c>
      <c r="H55" s="1">
        <v>6.6660017268289E-17</v>
      </c>
      <c r="I55" s="1">
        <v>-1.9858222132967001E-16</v>
      </c>
      <c r="J55">
        <v>-14.525941602611001</v>
      </c>
      <c r="K55" s="1">
        <v>-2.2027020253058001E-16</v>
      </c>
      <c r="L55">
        <v>-19.784303570776</v>
      </c>
      <c r="N55" s="2">
        <f t="shared" si="0"/>
        <v>-10.000000000000167</v>
      </c>
      <c r="O55">
        <f t="shared" si="1"/>
        <v>12.66885671001485</v>
      </c>
      <c r="P55">
        <f t="shared" si="2"/>
        <v>633.70325706940002</v>
      </c>
      <c r="Q55">
        <f t="shared" si="3"/>
        <v>-0.31454840604024414</v>
      </c>
      <c r="R55">
        <f t="shared" si="4"/>
        <v>12.047274372081249</v>
      </c>
      <c r="S55">
        <f t="shared" si="5"/>
        <v>-3.9195804039058371</v>
      </c>
    </row>
    <row r="56" spans="3:19">
      <c r="C56">
        <v>51</v>
      </c>
      <c r="D56" s="1">
        <v>4.4408920985006001E-15</v>
      </c>
      <c r="E56" s="1">
        <v>4.4408920985006001E-15</v>
      </c>
      <c r="F56" s="1">
        <v>4.4408920985006001E-15</v>
      </c>
      <c r="G56">
        <v>-2.9539553935209</v>
      </c>
      <c r="H56" s="1">
        <v>-7.7676094241065005E-18</v>
      </c>
      <c r="I56" s="1">
        <v>2.8786823384027002E-17</v>
      </c>
      <c r="J56">
        <v>-2.4205508715522002</v>
      </c>
      <c r="K56" s="1">
        <v>-4.474950948358E-17</v>
      </c>
      <c r="L56">
        <v>-24.625493734927002</v>
      </c>
      <c r="N56" s="2">
        <f t="shared" si="0"/>
        <v>-10.000000000000034</v>
      </c>
      <c r="O56">
        <f t="shared" si="1"/>
        <v>12.668856710011568</v>
      </c>
      <c r="P56">
        <f t="shared" si="2"/>
        <v>-781.07649151064322</v>
      </c>
      <c r="Q56">
        <f t="shared" si="3"/>
        <v>0.50254541849872814</v>
      </c>
      <c r="R56">
        <f t="shared" si="4"/>
        <v>11.102471431687389</v>
      </c>
      <c r="S56">
        <f t="shared" si="5"/>
        <v>6.1020536254092752</v>
      </c>
    </row>
    <row r="57" spans="3:19">
      <c r="C57">
        <v>52</v>
      </c>
      <c r="D57" s="1">
        <v>-6.6613381477508998E-16</v>
      </c>
      <c r="E57" s="1">
        <v>-6.6613381477508998E-16</v>
      </c>
      <c r="F57" s="1">
        <v>-6.6613381477508998E-16</v>
      </c>
      <c r="G57">
        <v>-3.6231956568960002</v>
      </c>
      <c r="H57" s="1">
        <v>-3.3507380573651E-18</v>
      </c>
      <c r="I57" s="1">
        <v>5.2153687222568E-17</v>
      </c>
      <c r="J57">
        <v>-24.590253122873001</v>
      </c>
      <c r="K57" s="1">
        <v>-1.7161043414270001E-17</v>
      </c>
      <c r="L57">
        <v>-1.7865512202314999</v>
      </c>
      <c r="N57" s="2">
        <f t="shared" si="0"/>
        <v>-10.000000000000169</v>
      </c>
      <c r="O57">
        <f t="shared" si="1"/>
        <v>12.668856710011683</v>
      </c>
      <c r="P57">
        <f t="shared" si="2"/>
        <v>-764.17261731276653</v>
      </c>
      <c r="Q57">
        <f t="shared" si="3"/>
        <v>0.45104855755251694</v>
      </c>
      <c r="R57">
        <f t="shared" si="4"/>
        <v>11.401850951320746</v>
      </c>
      <c r="S57">
        <f t="shared" si="5"/>
        <v>5.5224745560911561</v>
      </c>
    </row>
    <row r="58" spans="3:19">
      <c r="C58">
        <v>53</v>
      </c>
      <c r="D58" s="1">
        <v>1.1102230246251999E-15</v>
      </c>
      <c r="E58" s="1">
        <v>1.1102230246251999E-15</v>
      </c>
      <c r="F58" s="1">
        <v>1.1102230246251999E-15</v>
      </c>
      <c r="G58">
        <v>-15.182474367432</v>
      </c>
      <c r="H58" s="1">
        <v>1.3281805312177E-17</v>
      </c>
      <c r="I58" s="1">
        <v>-3.0303854458661001E-17</v>
      </c>
      <c r="J58">
        <v>-19.255973454742001</v>
      </c>
      <c r="K58" s="1">
        <v>-2.3171174952946999E-17</v>
      </c>
      <c r="L58">
        <v>4.4384478221736998</v>
      </c>
      <c r="N58" s="2">
        <f t="shared" si="0"/>
        <v>-10.000000000000099</v>
      </c>
      <c r="O58">
        <f t="shared" si="1"/>
        <v>12.668856710011578</v>
      </c>
      <c r="P58">
        <f t="shared" si="2"/>
        <v>692.59566814671655</v>
      </c>
      <c r="Q58">
        <f t="shared" si="3"/>
        <v>-0.36212982726601201</v>
      </c>
      <c r="R58">
        <f t="shared" si="4"/>
        <v>11.847210638457851</v>
      </c>
      <c r="S58">
        <f t="shared" si="5"/>
        <v>-4.4881544566577167</v>
      </c>
    </row>
    <row r="59" spans="3:19">
      <c r="C59">
        <v>54</v>
      </c>
      <c r="D59" s="1">
        <v>8.2156503822261994E-15</v>
      </c>
      <c r="E59" s="1">
        <v>8.2156503822261994E-15</v>
      </c>
      <c r="F59" s="1">
        <v>8.2156503822261994E-15</v>
      </c>
      <c r="G59">
        <v>-20.671633082075999</v>
      </c>
      <c r="H59" s="1">
        <v>-1.8202386326518999E-18</v>
      </c>
      <c r="I59" s="1">
        <v>-7.0551121861218997E-17</v>
      </c>
      <c r="J59">
        <v>4.0010987557125999</v>
      </c>
      <c r="K59" s="1">
        <v>1.2608519884642E-16</v>
      </c>
      <c r="L59">
        <v>-13.329465673635999</v>
      </c>
      <c r="N59" s="2">
        <f t="shared" si="0"/>
        <v>-9.9999999999997993</v>
      </c>
      <c r="O59">
        <f t="shared" si="1"/>
        <v>12.668856710011291</v>
      </c>
      <c r="P59">
        <f t="shared" si="2"/>
        <v>497.47074410683717</v>
      </c>
      <c r="Q59">
        <f t="shared" si="3"/>
        <v>-0.22960985723264585</v>
      </c>
      <c r="R59">
        <f t="shared" si="4"/>
        <v>12.3363659188943</v>
      </c>
      <c r="S59">
        <f t="shared" si="5"/>
        <v>-2.8834018543972184</v>
      </c>
    </row>
    <row r="60" spans="3:19">
      <c r="C60">
        <v>55</v>
      </c>
      <c r="D60" s="1">
        <v>-2.2204460492503E-16</v>
      </c>
      <c r="E60" s="1">
        <v>-2.2204460492503E-16</v>
      </c>
      <c r="F60" s="1">
        <v>-2.2204460492503E-16</v>
      </c>
      <c r="G60">
        <v>-17.786212883324001</v>
      </c>
      <c r="H60" s="1">
        <v>3.8174473960221997E-17</v>
      </c>
      <c r="I60" s="1">
        <v>-1.104039947613E-16</v>
      </c>
      <c r="J60">
        <v>-16.832148662085999</v>
      </c>
      <c r="K60" s="1">
        <v>2.8705487592854002E-17</v>
      </c>
      <c r="L60">
        <v>4.61836154541</v>
      </c>
      <c r="N60" s="2">
        <f t="shared" si="0"/>
        <v>-9.9999999999999982</v>
      </c>
      <c r="O60">
        <f t="shared" si="1"/>
        <v>12.668856710011482</v>
      </c>
      <c r="P60">
        <f t="shared" si="2"/>
        <v>777.64660455369665</v>
      </c>
      <c r="Q60">
        <f t="shared" si="3"/>
        <v>-0.48593595269227358</v>
      </c>
      <c r="R60">
        <f t="shared" si="4"/>
        <v>11.202287214366983</v>
      </c>
      <c r="S60">
        <f t="shared" si="5"/>
        <v>-5.9168143037983691</v>
      </c>
    </row>
    <row r="61" spans="3:19">
      <c r="C61">
        <v>56</v>
      </c>
      <c r="D61" s="1">
        <v>-6.6613381477508998E-16</v>
      </c>
      <c r="E61" s="1">
        <v>-6.6613381477508998E-16</v>
      </c>
      <c r="F61" s="1">
        <v>-6.6613381477508998E-16</v>
      </c>
      <c r="G61">
        <v>-6.0463772332407997</v>
      </c>
      <c r="H61" s="1">
        <v>4.5024612341114999E-17</v>
      </c>
      <c r="I61" s="1">
        <v>-7.3086080391690996E-17</v>
      </c>
      <c r="J61">
        <v>-24.174211950813</v>
      </c>
      <c r="K61" s="1">
        <v>-1.5687158005159001E-16</v>
      </c>
      <c r="L61">
        <v>0.22058918405381001</v>
      </c>
      <c r="N61" s="2">
        <f t="shared" si="0"/>
        <v>-9.9999999999999964</v>
      </c>
      <c r="O61">
        <f t="shared" si="1"/>
        <v>12.668856710011454</v>
      </c>
      <c r="P61">
        <f t="shared" si="2"/>
        <v>-572.75657542352371</v>
      </c>
      <c r="Q61">
        <f t="shared" si="3"/>
        <v>0.27366737783016293</v>
      </c>
      <c r="R61">
        <f t="shared" si="4"/>
        <v>12.197400567433405</v>
      </c>
      <c r="S61">
        <f t="shared" si="5"/>
        <v>3.4239377529939832</v>
      </c>
    </row>
    <row r="62" spans="3:19">
      <c r="C62">
        <v>57</v>
      </c>
      <c r="D62" s="1">
        <v>-8.8817841970012997E-16</v>
      </c>
      <c r="E62" s="1">
        <v>-8.8817841970012997E-16</v>
      </c>
      <c r="F62" s="1">
        <v>-8.8817841970012997E-16</v>
      </c>
      <c r="G62">
        <v>-3.5114658468968001</v>
      </c>
      <c r="H62" s="1">
        <v>-2.4836671093573001E-17</v>
      </c>
      <c r="I62" s="1">
        <v>9.8631691907065005E-17</v>
      </c>
      <c r="J62">
        <v>-1.8897911420661</v>
      </c>
      <c r="K62" s="1">
        <v>-8.8853126777046003E-17</v>
      </c>
      <c r="L62">
        <v>-24.598743011037001</v>
      </c>
      <c r="N62" s="2">
        <f t="shared" si="0"/>
        <v>-9.9999999999999662</v>
      </c>
      <c r="O62">
        <f t="shared" si="1"/>
        <v>12.668856710011323</v>
      </c>
      <c r="P62">
        <f t="shared" si="2"/>
        <v>-768.2350135954357</v>
      </c>
      <c r="Q62">
        <f t="shared" si="3"/>
        <v>0.4595525899625173</v>
      </c>
      <c r="R62">
        <f t="shared" si="4"/>
        <v>11.35447593448545</v>
      </c>
      <c r="S62">
        <f t="shared" si="5"/>
        <v>5.6192354099102895</v>
      </c>
    </row>
    <row r="63" spans="3:19">
      <c r="C63">
        <v>58</v>
      </c>
      <c r="D63" s="1">
        <v>4.4408920985006E-16</v>
      </c>
      <c r="E63" s="1">
        <v>4.4408920985006E-16</v>
      </c>
      <c r="F63" s="1">
        <v>4.4408920985006E-16</v>
      </c>
      <c r="G63">
        <v>4.6250929640578002</v>
      </c>
      <c r="H63" s="1">
        <v>-2.8407088339859003E-17</v>
      </c>
      <c r="I63" s="1">
        <v>7.9609874131941995E-17</v>
      </c>
      <c r="J63">
        <v>-17.029841364808</v>
      </c>
      <c r="K63" s="1">
        <v>2.0017551772563E-17</v>
      </c>
      <c r="L63">
        <v>-17.595251599249998</v>
      </c>
      <c r="N63" s="2">
        <f t="shared" si="0"/>
        <v>-10.000000000000066</v>
      </c>
      <c r="O63">
        <f t="shared" si="1"/>
        <v>12.668856710011529</v>
      </c>
      <c r="P63">
        <f t="shared" si="2"/>
        <v>780.8836414956794</v>
      </c>
      <c r="Q63">
        <f t="shared" si="3"/>
        <v>-0.50128195637100459</v>
      </c>
      <c r="R63">
        <f t="shared" si="4"/>
        <v>11.110172281653901</v>
      </c>
      <c r="S63">
        <f t="shared" si="5"/>
        <v>-6.0880212064983397</v>
      </c>
    </row>
    <row r="64" spans="3:19">
      <c r="C64">
        <v>59</v>
      </c>
      <c r="D64" s="1">
        <v>1.8318679906315E-13</v>
      </c>
      <c r="E64" s="1">
        <v>1.8318679906315E-13</v>
      </c>
      <c r="F64" s="1">
        <v>1.8318679906315E-13</v>
      </c>
      <c r="G64">
        <v>-9.9134584116624005</v>
      </c>
      <c r="H64" s="1">
        <v>-2.9395428843653001E-18</v>
      </c>
      <c r="I64" s="1">
        <v>6.8327191294131999E-18</v>
      </c>
      <c r="J64">
        <v>-22.711905813535999</v>
      </c>
      <c r="K64" s="1">
        <v>1.1390866513829001E-16</v>
      </c>
      <c r="L64">
        <v>2.6253642251978002</v>
      </c>
      <c r="N64" s="2">
        <f t="shared" si="0"/>
        <v>-10.000000000000199</v>
      </c>
      <c r="O64">
        <f t="shared" si="1"/>
        <v>12.668856710011895</v>
      </c>
      <c r="P64">
        <f t="shared" si="2"/>
        <v>-13.889270751029995</v>
      </c>
      <c r="Q64">
        <f t="shared" si="3"/>
        <v>5.9158969800335885E-3</v>
      </c>
      <c r="R64">
        <f t="shared" si="4"/>
        <v>12.668635019366899</v>
      </c>
      <c r="S64">
        <f t="shared" si="5"/>
        <v>7.4947213984388555E-2</v>
      </c>
    </row>
    <row r="65" spans="3:19">
      <c r="C65">
        <v>60</v>
      </c>
      <c r="D65" s="1">
        <v>-4.4408920985006E-16</v>
      </c>
      <c r="E65" s="1">
        <v>-4.4408920985006E-16</v>
      </c>
      <c r="F65" s="1">
        <v>-4.4408920985006E-16</v>
      </c>
      <c r="G65">
        <v>-20.591392595323001</v>
      </c>
      <c r="H65" s="1">
        <v>6.1832561490146004E-17</v>
      </c>
      <c r="I65" s="1">
        <v>-1.181502737806E-16</v>
      </c>
      <c r="J65">
        <v>4.0345024236493003</v>
      </c>
      <c r="K65" s="1">
        <v>1.4752053748976E-16</v>
      </c>
      <c r="L65">
        <v>-13.443109828326</v>
      </c>
      <c r="N65" s="2">
        <f t="shared" si="0"/>
        <v>-9.9999999999999005</v>
      </c>
      <c r="O65">
        <f t="shared" si="1"/>
        <v>12.668856710011289</v>
      </c>
      <c r="P65">
        <f t="shared" si="2"/>
        <v>511.8008023666028</v>
      </c>
      <c r="Q65">
        <f t="shared" si="3"/>
        <v>-0.23759532930214525</v>
      </c>
      <c r="R65">
        <f t="shared" si="4"/>
        <v>12.312947509486152</v>
      </c>
      <c r="S65">
        <f t="shared" si="5"/>
        <v>-2.9818205793502783</v>
      </c>
    </row>
    <row r="66" spans="3:19">
      <c r="C66">
        <v>61</v>
      </c>
      <c r="D66" s="1">
        <v>1.2250200853713999E-12</v>
      </c>
      <c r="E66" s="1">
        <v>1.2250200853713999E-12</v>
      </c>
      <c r="F66" s="1">
        <v>1.2250200853713999E-12</v>
      </c>
      <c r="G66">
        <v>-24.218347423447</v>
      </c>
      <c r="H66" s="1">
        <v>3.9607673030282997E-17</v>
      </c>
      <c r="I66" s="1">
        <v>-1.0884798877138001E-16</v>
      </c>
      <c r="J66">
        <v>-5.8705708659956004</v>
      </c>
      <c r="K66" s="1">
        <v>2.0110502794579E-17</v>
      </c>
      <c r="L66">
        <v>8.8918289442877996E-2</v>
      </c>
      <c r="N66" s="2">
        <f t="shared" si="0"/>
        <v>-9.9999999999999076</v>
      </c>
      <c r="O66">
        <f t="shared" si="1"/>
        <v>12.668856710012575</v>
      </c>
      <c r="P66">
        <f t="shared" si="2"/>
        <v>-592.35729892186873</v>
      </c>
      <c r="Q66">
        <f t="shared" si="3"/>
        <v>0.28617204599652368</v>
      </c>
      <c r="R66">
        <f t="shared" si="4"/>
        <v>12.153632856444938</v>
      </c>
      <c r="S66">
        <f t="shared" si="5"/>
        <v>3.5761905331753057</v>
      </c>
    </row>
    <row r="67" spans="3:19">
      <c r="C67">
        <v>62</v>
      </c>
      <c r="D67" s="1">
        <v>1.0369483049999E-12</v>
      </c>
      <c r="E67" s="1">
        <v>1.0369483049999E-12</v>
      </c>
      <c r="F67" s="1">
        <v>1.0369483049999E-12</v>
      </c>
      <c r="G67">
        <v>-11.115468827115</v>
      </c>
      <c r="H67" s="1">
        <v>-7.0378108346416004E-17</v>
      </c>
      <c r="I67" s="1">
        <v>-8.1052258684637E-17</v>
      </c>
      <c r="J67">
        <v>-22.074238010043999</v>
      </c>
      <c r="K67" s="1">
        <v>1.4705202204603E-16</v>
      </c>
      <c r="L67">
        <v>3.1897068371591</v>
      </c>
      <c r="N67" s="2">
        <f t="shared" si="0"/>
        <v>-9.9999999999999662</v>
      </c>
      <c r="O67">
        <f t="shared" si="1"/>
        <v>12.668856710012513</v>
      </c>
      <c r="P67">
        <f t="shared" si="2"/>
        <v>177.64472386399783</v>
      </c>
      <c r="Q67">
        <f t="shared" si="3"/>
        <v>-7.6325982336754181E-2</v>
      </c>
      <c r="R67">
        <f t="shared" si="4"/>
        <v>12.63197242360155</v>
      </c>
      <c r="S67">
        <f t="shared" si="5"/>
        <v>-0.96602434141125171</v>
      </c>
    </row>
    <row r="68" spans="3:19">
      <c r="C68">
        <v>63</v>
      </c>
      <c r="D68" s="1">
        <v>4.4408920985006E-16</v>
      </c>
      <c r="E68" s="1">
        <v>4.4408920985006E-16</v>
      </c>
      <c r="F68" s="1">
        <v>4.4408920985006E-16</v>
      </c>
      <c r="G68">
        <v>-3.2503178959492001</v>
      </c>
      <c r="H68" s="1">
        <v>-5.5730274204668001E-18</v>
      </c>
      <c r="I68" s="1">
        <v>1.146973644433E-16</v>
      </c>
      <c r="J68">
        <v>-2.135122463044</v>
      </c>
      <c r="K68" s="1">
        <v>-1.480910024738E-16</v>
      </c>
      <c r="L68">
        <v>-24.614559641006998</v>
      </c>
      <c r="N68" s="2">
        <f t="shared" si="0"/>
        <v>-10.000000000000066</v>
      </c>
      <c r="O68">
        <f t="shared" si="1"/>
        <v>12.66885671001155</v>
      </c>
      <c r="P68">
        <f t="shared" si="2"/>
        <v>-775.8200828653986</v>
      </c>
      <c r="Q68">
        <f t="shared" si="3"/>
        <v>0.4795712904818204</v>
      </c>
      <c r="R68">
        <f t="shared" si="4"/>
        <v>11.239718588981502</v>
      </c>
      <c r="S68">
        <f t="shared" si="5"/>
        <v>5.8453961695772447</v>
      </c>
    </row>
    <row r="69" spans="3:19">
      <c r="C69">
        <v>64</v>
      </c>
      <c r="D69" s="1">
        <v>2.6201263381154E-14</v>
      </c>
      <c r="E69" s="1">
        <v>2.6201263381154E-14</v>
      </c>
      <c r="F69" s="1">
        <v>2.6201263381154E-14</v>
      </c>
      <c r="G69">
        <v>-1.1399427249389</v>
      </c>
      <c r="H69" s="1">
        <v>1.2082570891316999E-17</v>
      </c>
      <c r="I69" s="1">
        <v>9.6175300501297994E-17</v>
      </c>
      <c r="J69">
        <v>-4.3491323901336996</v>
      </c>
      <c r="K69" s="1">
        <v>-9.3266229227800994E-17</v>
      </c>
      <c r="L69">
        <v>-24.510924884927</v>
      </c>
      <c r="N69" s="2">
        <f t="shared" si="0"/>
        <v>-9.9999999999998668</v>
      </c>
      <c r="O69">
        <f t="shared" si="1"/>
        <v>12.668856710011225</v>
      </c>
      <c r="P69">
        <f t="shared" si="2"/>
        <v>-726.51863114971013</v>
      </c>
      <c r="Q69">
        <f t="shared" si="3"/>
        <v>0.39660103109475853</v>
      </c>
      <c r="R69">
        <f t="shared" si="4"/>
        <v>11.685491079994049</v>
      </c>
      <c r="S69">
        <f t="shared" si="5"/>
        <v>4.8937949035667527</v>
      </c>
    </row>
    <row r="70" spans="3:19">
      <c r="C70">
        <v>65</v>
      </c>
      <c r="D70" s="1">
        <v>8.2378548427186999E-13</v>
      </c>
      <c r="E70" s="1">
        <v>8.2378548427186999E-13</v>
      </c>
      <c r="F70" s="1">
        <v>8.2378548427186999E-13</v>
      </c>
      <c r="G70">
        <v>-8.8789763795625003</v>
      </c>
      <c r="H70" s="1">
        <v>1.1711678457143001E-18</v>
      </c>
      <c r="I70" s="1">
        <v>9.7150502548026992E-18</v>
      </c>
      <c r="J70">
        <v>-23.192115424592</v>
      </c>
      <c r="K70" s="1">
        <v>1.9829486927737998E-17</v>
      </c>
      <c r="L70">
        <v>2.0710918041542001</v>
      </c>
      <c r="N70" s="2">
        <f t="shared" ref="N70:N105" si="6">(G70+J70+L70)/3</f>
        <v>-10.000000000000099</v>
      </c>
      <c r="O70">
        <f t="shared" ref="O70:O105" si="7">IF(D70&gt;-0.0000000001,SQRT(0.5*((G70-N70)^2+2*H70^2+2*I70^2+(J70-N70)^2+2*K70^2+(L70-N70)^2)),0)</f>
        <v>12.668856710012463</v>
      </c>
      <c r="P70">
        <f t="shared" ref="P70:P105" si="8">(G70-N70)*(J70-N70)*(L70-N70)</f>
        <v>-178.51542937830794</v>
      </c>
      <c r="Q70">
        <f t="shared" ref="Q70:Q105" si="9">ASIN(-1.5*SQRT(3)*P70/POWER(O70,3))/3</f>
        <v>7.6706814572439677E-2</v>
      </c>
      <c r="R70">
        <f t="shared" ref="R70:R105" si="10">O70*COS(Q70)</f>
        <v>12.6316036143731</v>
      </c>
      <c r="S70">
        <f t="shared" ref="S70:S105" si="11">O70*SIN(Q70)</f>
        <v>0.9708349335413653</v>
      </c>
    </row>
    <row r="71" spans="3:19">
      <c r="C71">
        <v>66</v>
      </c>
      <c r="D71" s="1">
        <v>2.8421709430404001E-14</v>
      </c>
      <c r="E71" s="1">
        <v>2.8421709430404001E-14</v>
      </c>
      <c r="F71" s="1">
        <v>2.8421709430404001E-14</v>
      </c>
      <c r="G71">
        <v>-23.863713693523</v>
      </c>
      <c r="H71" s="1">
        <v>5.6286477990721001E-17</v>
      </c>
      <c r="I71" s="1">
        <v>-1.4267985021152E-16</v>
      </c>
      <c r="J71">
        <v>0.97512437523630002</v>
      </c>
      <c r="K71" s="1">
        <v>6.7269655538300003E-17</v>
      </c>
      <c r="L71">
        <v>-7.1114106817133003</v>
      </c>
      <c r="N71" s="2">
        <f t="shared" si="6"/>
        <v>-10</v>
      </c>
      <c r="O71">
        <f t="shared" si="7"/>
        <v>12.668856710011427</v>
      </c>
      <c r="P71">
        <f t="shared" si="8"/>
        <v>-439.51614457594343</v>
      </c>
      <c r="Q71">
        <f t="shared" si="9"/>
        <v>0.19876616919360393</v>
      </c>
      <c r="R71">
        <f t="shared" si="10"/>
        <v>12.419419034379651</v>
      </c>
      <c r="S71">
        <f t="shared" si="11"/>
        <v>2.501591730736656</v>
      </c>
    </row>
    <row r="72" spans="3:19">
      <c r="C72">
        <v>67</v>
      </c>
      <c r="D72" s="1">
        <v>-2.2204460492503E-16</v>
      </c>
      <c r="E72" s="1">
        <v>-2.2204460492503E-16</v>
      </c>
      <c r="F72" s="1">
        <v>-2.2204460492503E-16</v>
      </c>
      <c r="G72">
        <v>-23.030632155534001</v>
      </c>
      <c r="H72" s="1">
        <v>5.4565939211133002E-17</v>
      </c>
      <c r="I72" s="1">
        <v>-8.5383566288019995E-17</v>
      </c>
      <c r="J72">
        <v>2.2730847045161</v>
      </c>
      <c r="K72" s="1">
        <v>1.1735109422632001E-16</v>
      </c>
      <c r="L72">
        <v>-9.2424525489822997</v>
      </c>
      <c r="N72" s="2">
        <f t="shared" si="6"/>
        <v>-10.000000000000066</v>
      </c>
      <c r="O72">
        <f t="shared" si="7"/>
        <v>12.668856710011505</v>
      </c>
      <c r="P72">
        <f t="shared" si="8"/>
        <v>-121.15157319412609</v>
      </c>
      <c r="Q72">
        <f t="shared" si="9"/>
        <v>5.1808061907823492E-2</v>
      </c>
      <c r="R72">
        <f t="shared" si="10"/>
        <v>12.651858430025049</v>
      </c>
      <c r="S72">
        <f t="shared" si="11"/>
        <v>0.65605533715353304</v>
      </c>
    </row>
    <row r="73" spans="3:19">
      <c r="C73">
        <v>68</v>
      </c>
      <c r="D73" s="1">
        <v>4.4408920985006E-16</v>
      </c>
      <c r="E73" s="1">
        <v>4.4408920985006E-16</v>
      </c>
      <c r="F73" s="1">
        <v>4.4408920985006E-16</v>
      </c>
      <c r="G73">
        <v>-12.940946684882</v>
      </c>
      <c r="H73" s="1">
        <v>1.4200465028987E-17</v>
      </c>
      <c r="I73" s="1">
        <v>1.3492076476247E-16</v>
      </c>
      <c r="J73">
        <v>-20.939726284732998</v>
      </c>
      <c r="K73" s="1">
        <v>-5.6319356667815003E-17</v>
      </c>
      <c r="L73">
        <v>3.8806729696153002</v>
      </c>
      <c r="N73" s="2">
        <f t="shared" si="6"/>
        <v>-9.9999999999998987</v>
      </c>
      <c r="O73">
        <f t="shared" si="7"/>
        <v>12.668856710011472</v>
      </c>
      <c r="P73">
        <f t="shared" si="8"/>
        <v>446.58499785192851</v>
      </c>
      <c r="Q73">
        <f t="shared" si="9"/>
        <v>-0.20241848135845383</v>
      </c>
      <c r="R73">
        <f t="shared" si="10"/>
        <v>12.410199627174151</v>
      </c>
      <c r="S73">
        <f t="shared" si="11"/>
        <v>-2.5469345402835275</v>
      </c>
    </row>
    <row r="74" spans="3:19">
      <c r="C74">
        <v>69</v>
      </c>
      <c r="D74" s="1">
        <v>1.9984014443252999E-15</v>
      </c>
      <c r="E74" s="1">
        <v>1.9984014443252999E-15</v>
      </c>
      <c r="F74" s="1">
        <v>1.9984014443252999E-15</v>
      </c>
      <c r="G74">
        <v>0.1017318302994</v>
      </c>
      <c r="H74" s="1">
        <v>-5.3822601457346997E-17</v>
      </c>
      <c r="I74" s="1">
        <v>-7.5623955793544002E-17</v>
      </c>
      <c r="J74">
        <v>-5.8875591506492997</v>
      </c>
      <c r="K74" s="1">
        <v>2.0353774371820002E-18</v>
      </c>
      <c r="L74">
        <v>-24.214172679650002</v>
      </c>
      <c r="N74" s="2">
        <f t="shared" si="6"/>
        <v>-9.9999999999999662</v>
      </c>
      <c r="O74">
        <f t="shared" si="7"/>
        <v>12.668856710011383</v>
      </c>
      <c r="P74">
        <f t="shared" si="8"/>
        <v>-590.49617215572539</v>
      </c>
      <c r="Q74">
        <f t="shared" si="9"/>
        <v>0.28496173542129211</v>
      </c>
      <c r="R74">
        <f t="shared" si="10"/>
        <v>12.157952254974701</v>
      </c>
      <c r="S74">
        <f t="shared" si="11"/>
        <v>3.5614782470985293</v>
      </c>
    </row>
    <row r="75" spans="3:19">
      <c r="C75">
        <v>70</v>
      </c>
      <c r="D75" s="1">
        <v>-2.2204460492503E-16</v>
      </c>
      <c r="E75" s="1">
        <v>-2.2204460492503E-16</v>
      </c>
      <c r="F75" s="1">
        <v>-2.2204460492503E-16</v>
      </c>
      <c r="G75">
        <v>-3.1977721661877001</v>
      </c>
      <c r="H75" s="1">
        <v>-2.839667238339E-17</v>
      </c>
      <c r="I75" s="1">
        <v>-3.8732957957550998E-18</v>
      </c>
      <c r="J75">
        <v>-2.1851787034929</v>
      </c>
      <c r="K75" s="1">
        <v>-5.0849656883579999E-17</v>
      </c>
      <c r="L75">
        <v>-24.617049130320002</v>
      </c>
      <c r="N75" s="2">
        <f t="shared" si="6"/>
        <v>-10.000000000000201</v>
      </c>
      <c r="O75">
        <f t="shared" si="7"/>
        <v>12.668856710011768</v>
      </c>
      <c r="P75">
        <f t="shared" si="8"/>
        <v>-777.01594710792745</v>
      </c>
      <c r="Q75">
        <f t="shared" si="9"/>
        <v>0.4836242452470278</v>
      </c>
      <c r="R75">
        <f t="shared" si="10"/>
        <v>11.215935213413552</v>
      </c>
      <c r="S75">
        <f t="shared" si="11"/>
        <v>5.8909021064112164</v>
      </c>
    </row>
    <row r="76" spans="3:19">
      <c r="C76">
        <v>71</v>
      </c>
      <c r="D76" s="1">
        <v>1.7763568394003002E-15</v>
      </c>
      <c r="E76" s="1">
        <v>1.7763568394003002E-15</v>
      </c>
      <c r="F76" s="1">
        <v>1.7763568394003002E-15</v>
      </c>
      <c r="G76">
        <v>-6.4415700911432996</v>
      </c>
      <c r="H76" s="1">
        <v>-6.6794225559053997E-18</v>
      </c>
      <c r="I76" s="1">
        <v>2.1865921424876998E-18</v>
      </c>
      <c r="J76">
        <v>-24.067547338305001</v>
      </c>
      <c r="K76" s="1">
        <v>-2.1505370886218999E-17</v>
      </c>
      <c r="L76">
        <v>0.50911742944771998</v>
      </c>
      <c r="N76" s="2">
        <f t="shared" si="6"/>
        <v>-10.000000000000194</v>
      </c>
      <c r="O76">
        <f t="shared" si="7"/>
        <v>12.668856710011758</v>
      </c>
      <c r="P76">
        <f t="shared" si="8"/>
        <v>-526.06940628408506</v>
      </c>
      <c r="Q76">
        <f t="shared" si="9"/>
        <v>0.24571438417460342</v>
      </c>
      <c r="R76">
        <f t="shared" si="10"/>
        <v>12.288332383876361</v>
      </c>
      <c r="S76">
        <f t="shared" si="11"/>
        <v>3.081690698656415</v>
      </c>
    </row>
    <row r="77" spans="3:19">
      <c r="C77">
        <v>72</v>
      </c>
      <c r="D77" s="1">
        <v>6.3060667798709005E-14</v>
      </c>
      <c r="E77" s="1">
        <v>6.3060667798709005E-14</v>
      </c>
      <c r="F77" s="1">
        <v>6.3060667798709005E-14</v>
      </c>
      <c r="G77">
        <v>-20.032203117104</v>
      </c>
      <c r="H77" s="1">
        <v>3.0499954633704997E-17</v>
      </c>
      <c r="I77" s="1">
        <v>-1.4446435227486001E-17</v>
      </c>
      <c r="J77">
        <v>-14.204316317102</v>
      </c>
      <c r="K77" s="1">
        <v>1.642243771245E-16</v>
      </c>
      <c r="L77">
        <v>4.2365194342060004</v>
      </c>
      <c r="N77" s="2">
        <f t="shared" si="6"/>
        <v>-10</v>
      </c>
      <c r="O77">
        <f t="shared" si="7"/>
        <v>12.668856710011493</v>
      </c>
      <c r="P77">
        <f t="shared" si="8"/>
        <v>600.47582169023553</v>
      </c>
      <c r="Q77">
        <f t="shared" si="9"/>
        <v>-0.29151246632853245</v>
      </c>
      <c r="R77">
        <f t="shared" si="10"/>
        <v>12.134361275655001</v>
      </c>
      <c r="S77">
        <f t="shared" si="11"/>
        <v>-3.6410447361557639</v>
      </c>
    </row>
    <row r="78" spans="3:19">
      <c r="C78">
        <v>73</v>
      </c>
      <c r="D78" s="1">
        <v>1.1324274851177001E-14</v>
      </c>
      <c r="E78" s="1">
        <v>1.1324274851177001E-14</v>
      </c>
      <c r="F78" s="1">
        <v>1.1324274851177001E-14</v>
      </c>
      <c r="G78">
        <v>-21.569544995859001</v>
      </c>
      <c r="H78" s="1">
        <v>1.6580433872416001E-17</v>
      </c>
      <c r="I78" s="1">
        <v>-4.6065254069493998E-17</v>
      </c>
      <c r="J78">
        <v>3.5377817059984999</v>
      </c>
      <c r="K78" s="1">
        <v>3.1093325224960003E-17</v>
      </c>
      <c r="L78">
        <v>-11.968236710139999</v>
      </c>
      <c r="N78" s="2">
        <f t="shared" si="6"/>
        <v>-10.000000000000165</v>
      </c>
      <c r="O78">
        <f t="shared" si="7"/>
        <v>12.66885671001169</v>
      </c>
      <c r="P78">
        <f t="shared" si="8"/>
        <v>308.27699295274618</v>
      </c>
      <c r="Q78">
        <f t="shared" si="9"/>
        <v>-0.13495520233730726</v>
      </c>
      <c r="R78">
        <f t="shared" si="10"/>
        <v>12.553663350928749</v>
      </c>
      <c r="S78">
        <f t="shared" si="11"/>
        <v>-1.7045429916422046</v>
      </c>
    </row>
    <row r="79" spans="3:19">
      <c r="C79">
        <v>74</v>
      </c>
      <c r="D79" s="1">
        <v>2.0805579481474999E-13</v>
      </c>
      <c r="E79" s="1">
        <v>2.0805579481474999E-13</v>
      </c>
      <c r="F79" s="1">
        <v>2.0805579481474999E-13</v>
      </c>
      <c r="G79">
        <v>-15.428293705234999</v>
      </c>
      <c r="H79" s="1">
        <v>-1.8775449428006002E-17</v>
      </c>
      <c r="I79" s="1">
        <v>-4.8028227654957999E-17</v>
      </c>
      <c r="J79">
        <v>-19.050212497814002</v>
      </c>
      <c r="K79" s="1">
        <v>5.5429058314739998E-17</v>
      </c>
      <c r="L79">
        <v>4.4785062030490996</v>
      </c>
      <c r="N79" s="2">
        <f t="shared" si="6"/>
        <v>-9.9999999999999662</v>
      </c>
      <c r="O79">
        <f t="shared" si="7"/>
        <v>12.66885671001164</v>
      </c>
      <c r="P79">
        <f t="shared" si="8"/>
        <v>711.28863691793435</v>
      </c>
      <c r="Q79">
        <f t="shared" si="9"/>
        <v>-0.3801616670021109</v>
      </c>
      <c r="R79">
        <f t="shared" si="10"/>
        <v>11.764359350431551</v>
      </c>
      <c r="S79">
        <f t="shared" si="11"/>
        <v>-4.7010402479366977</v>
      </c>
    </row>
    <row r="80" spans="3:19">
      <c r="C80">
        <v>75</v>
      </c>
      <c r="D80" s="1">
        <v>2.2204460492503E-16</v>
      </c>
      <c r="E80" s="1">
        <v>2.2204460492503E-16</v>
      </c>
      <c r="F80" s="1">
        <v>2.2204460492503E-16</v>
      </c>
      <c r="G80">
        <v>0.71021436937227</v>
      </c>
      <c r="H80" s="1">
        <v>1.3303675204765001E-16</v>
      </c>
      <c r="I80" s="1">
        <v>-7.5831186657787002E-17</v>
      </c>
      <c r="J80">
        <v>-23.984615366522</v>
      </c>
      <c r="K80" s="1">
        <v>-2.0624817518481999E-17</v>
      </c>
      <c r="L80">
        <v>-6.7255990028503998</v>
      </c>
      <c r="N80" s="2">
        <f t="shared" si="6"/>
        <v>-10.000000000000043</v>
      </c>
      <c r="O80">
        <f t="shared" si="7"/>
        <v>12.668856710011481</v>
      </c>
      <c r="P80">
        <f t="shared" si="8"/>
        <v>-490.43398058362658</v>
      </c>
      <c r="Q80">
        <f t="shared" si="9"/>
        <v>0.22574599620004479</v>
      </c>
      <c r="R80">
        <f t="shared" si="10"/>
        <v>12.347414867947135</v>
      </c>
      <c r="S80">
        <f t="shared" si="11"/>
        <v>2.8357144457086871</v>
      </c>
    </row>
    <row r="81" spans="3:19">
      <c r="C81">
        <v>76</v>
      </c>
      <c r="D81" s="1">
        <v>8.8817841970012997E-16</v>
      </c>
      <c r="E81" s="1">
        <v>8.8817841970012997E-16</v>
      </c>
      <c r="F81" s="1">
        <v>8.8817841970012997E-16</v>
      </c>
      <c r="G81">
        <v>-2.9100248177061001</v>
      </c>
      <c r="H81" s="1">
        <v>-1.8202682190556999E-17</v>
      </c>
      <c r="I81" s="1">
        <v>4.0604596121103001E-17</v>
      </c>
      <c r="J81">
        <v>-2.4635111879484999</v>
      </c>
      <c r="K81" s="1">
        <v>-9.5405010486834E-17</v>
      </c>
      <c r="L81">
        <v>-24.626463994344999</v>
      </c>
      <c r="N81" s="2">
        <f t="shared" si="6"/>
        <v>-9.9999999999998668</v>
      </c>
      <c r="O81">
        <f t="shared" si="7"/>
        <v>12.668856710011198</v>
      </c>
      <c r="P81">
        <f t="shared" si="8"/>
        <v>-781.54343646565587</v>
      </c>
      <c r="Q81">
        <f t="shared" si="9"/>
        <v>0.50597537223311684</v>
      </c>
      <c r="R81">
        <f t="shared" si="10"/>
        <v>11.081476403198254</v>
      </c>
      <c r="S81">
        <f t="shared" si="11"/>
        <v>6.1400986200676027</v>
      </c>
    </row>
    <row r="82" spans="3:19">
      <c r="C82">
        <v>77</v>
      </c>
      <c r="D82" s="1">
        <v>7.5495165674511008E-15</v>
      </c>
      <c r="E82" s="1">
        <v>7.5495165674511008E-15</v>
      </c>
      <c r="F82" s="1">
        <v>7.5495165674511008E-15</v>
      </c>
      <c r="G82">
        <v>0.61492729409795999</v>
      </c>
      <c r="H82" s="1">
        <v>-1.5099574268847001E-17</v>
      </c>
      <c r="I82" s="1">
        <v>8.9538386276373004E-17</v>
      </c>
      <c r="J82">
        <v>-24.024826737144998</v>
      </c>
      <c r="K82" s="1">
        <v>-8.9088924186985005E-17</v>
      </c>
      <c r="L82">
        <v>-6.5901005569533</v>
      </c>
      <c r="N82" s="2">
        <f t="shared" si="6"/>
        <v>-10.000000000000112</v>
      </c>
      <c r="O82">
        <f t="shared" si="7"/>
        <v>12.668856710011626</v>
      </c>
      <c r="P82">
        <f t="shared" si="8"/>
        <v>-507.6403098268292</v>
      </c>
      <c r="Q82">
        <f t="shared" si="9"/>
        <v>0.23526015054727245</v>
      </c>
      <c r="R82">
        <f t="shared" si="10"/>
        <v>12.319877015621477</v>
      </c>
      <c r="S82">
        <f t="shared" si="11"/>
        <v>2.9530595420289476</v>
      </c>
    </row>
    <row r="83" spans="3:19">
      <c r="C83">
        <v>78</v>
      </c>
      <c r="D83" s="1">
        <v>1.3322676295502E-14</v>
      </c>
      <c r="E83" s="1">
        <v>1.3322676295502E-14</v>
      </c>
      <c r="F83" s="1">
        <v>1.3322676295502E-14</v>
      </c>
      <c r="G83">
        <v>-12.154408371198</v>
      </c>
      <c r="H83" s="1">
        <v>-1.6702888347159001E-18</v>
      </c>
      <c r="I83" s="1">
        <v>-2.3625861564463999E-17</v>
      </c>
      <c r="J83">
        <v>-21.453511028082001</v>
      </c>
      <c r="K83" s="1">
        <v>9.0006957746676004E-17</v>
      </c>
      <c r="L83">
        <v>3.6079193992804002</v>
      </c>
      <c r="N83" s="2">
        <f t="shared" si="6"/>
        <v>-9.9999999999998668</v>
      </c>
      <c r="O83">
        <f t="shared" si="7"/>
        <v>12.668856710011285</v>
      </c>
      <c r="P83">
        <f t="shared" si="8"/>
        <v>335.78275997776115</v>
      </c>
      <c r="Q83">
        <f t="shared" si="9"/>
        <v>-0.1478099890179331</v>
      </c>
      <c r="R83">
        <f t="shared" si="10"/>
        <v>12.530715213681201</v>
      </c>
      <c r="S83">
        <f t="shared" si="11"/>
        <v>-1.8657723795834384</v>
      </c>
    </row>
    <row r="84" spans="3:19">
      <c r="C84">
        <v>79</v>
      </c>
      <c r="D84" s="1">
        <v>1.9984014443252999E-15</v>
      </c>
      <c r="E84" s="1">
        <v>1.9984014443252999E-15</v>
      </c>
      <c r="F84" s="1">
        <v>1.9984014443252999E-15</v>
      </c>
      <c r="G84">
        <v>-20.291572027030998</v>
      </c>
      <c r="H84" s="1">
        <v>3.5854013692326001E-17</v>
      </c>
      <c r="I84" s="1">
        <v>1.3972675021462999E-17</v>
      </c>
      <c r="J84">
        <v>4.1492625225159996</v>
      </c>
      <c r="K84" s="1">
        <v>1.86781045227E-17</v>
      </c>
      <c r="L84">
        <v>-13.857690495485</v>
      </c>
      <c r="N84" s="2">
        <f t="shared" si="6"/>
        <v>-10</v>
      </c>
      <c r="O84">
        <f t="shared" si="7"/>
        <v>12.668856710011328</v>
      </c>
      <c r="P84">
        <f t="shared" si="8"/>
        <v>561.74977012119064</v>
      </c>
      <c r="Q84">
        <f t="shared" si="9"/>
        <v>-0.26686255490008659</v>
      </c>
      <c r="R84">
        <f t="shared" si="10"/>
        <v>12.220417274773499</v>
      </c>
      <c r="S84">
        <f t="shared" si="11"/>
        <v>-3.3408579690277884</v>
      </c>
    </row>
    <row r="85" spans="3:19">
      <c r="C85">
        <v>80</v>
      </c>
      <c r="D85" s="1">
        <v>2.2204460492503E-16</v>
      </c>
      <c r="E85" s="1">
        <v>2.2204460492503E-16</v>
      </c>
      <c r="F85" s="1">
        <v>2.2204460492503E-16</v>
      </c>
      <c r="G85">
        <v>-20.895479932920001</v>
      </c>
      <c r="H85" s="1">
        <v>-2.9775558274213002E-17</v>
      </c>
      <c r="I85" s="1">
        <v>-1.7618258114765001E-17</v>
      </c>
      <c r="J85">
        <v>-13.006035409801999</v>
      </c>
      <c r="K85" s="1">
        <v>1.0680727100634999E-16</v>
      </c>
      <c r="L85">
        <v>3.9015153427225999</v>
      </c>
      <c r="N85" s="2">
        <f t="shared" si="6"/>
        <v>-9.9999999999997993</v>
      </c>
      <c r="O85">
        <f t="shared" si="7"/>
        <v>12.668856710011323</v>
      </c>
      <c r="P85">
        <f t="shared" si="8"/>
        <v>455.30518974916623</v>
      </c>
      <c r="Q85">
        <f t="shared" si="9"/>
        <v>-0.20696272579637187</v>
      </c>
      <c r="R85">
        <f t="shared" si="10"/>
        <v>12.398497637821302</v>
      </c>
      <c r="S85">
        <f t="shared" si="11"/>
        <v>-2.6033030295642696</v>
      </c>
    </row>
    <row r="86" spans="3:19">
      <c r="C86">
        <v>81</v>
      </c>
      <c r="D86" s="1">
        <v>1.1102230246251999E-15</v>
      </c>
      <c r="E86" s="1">
        <v>1.1102230246251999E-15</v>
      </c>
      <c r="F86" s="1">
        <v>1.1102230246251999E-15</v>
      </c>
      <c r="G86">
        <v>-9.0562224192727001</v>
      </c>
      <c r="H86" s="1">
        <v>2.6417025861771999E-17</v>
      </c>
      <c r="I86" s="1">
        <v>-2.1580209016545E-17</v>
      </c>
      <c r="J86">
        <v>-23.114352681844</v>
      </c>
      <c r="K86" s="1">
        <v>4.8810886111221E-17</v>
      </c>
      <c r="L86">
        <v>2.1705751011169001</v>
      </c>
      <c r="N86" s="2">
        <f t="shared" si="6"/>
        <v>-9.9999999999999325</v>
      </c>
      <c r="O86">
        <f t="shared" si="7"/>
        <v>12.668856710011346</v>
      </c>
      <c r="P86">
        <f t="shared" si="8"/>
        <v>-150.63559805541573</v>
      </c>
      <c r="Q86">
        <f t="shared" si="9"/>
        <v>6.45601598421537E-2</v>
      </c>
      <c r="R86">
        <f t="shared" si="10"/>
        <v>12.64246389148045</v>
      </c>
      <c r="S86">
        <f t="shared" si="11"/>
        <v>0.81733536043200239</v>
      </c>
    </row>
    <row r="87" spans="3:19">
      <c r="C87">
        <v>82</v>
      </c>
      <c r="D87" s="1">
        <v>-2.2204460492503E-16</v>
      </c>
      <c r="E87" s="1">
        <v>-2.2204460492503E-16</v>
      </c>
      <c r="F87" s="1">
        <v>-2.2204460492503E-16</v>
      </c>
      <c r="G87">
        <v>-3.6243350219194999</v>
      </c>
      <c r="H87" s="1">
        <v>-1.9511864338970999E-17</v>
      </c>
      <c r="I87" s="1">
        <v>-1.1741297787439E-17</v>
      </c>
      <c r="J87">
        <v>-1.7855036740893</v>
      </c>
      <c r="K87" s="1">
        <v>8.0479529952956993E-18</v>
      </c>
      <c r="L87">
        <v>-24.590161303991</v>
      </c>
      <c r="N87" s="2">
        <f t="shared" si="6"/>
        <v>-9.9999999999999343</v>
      </c>
      <c r="O87">
        <f t="shared" si="7"/>
        <v>12.668856710011346</v>
      </c>
      <c r="P87">
        <f t="shared" si="8"/>
        <v>-764.1287166387433</v>
      </c>
      <c r="Q87">
        <f t="shared" si="9"/>
        <v>0.45096201911402956</v>
      </c>
      <c r="R87">
        <f t="shared" si="10"/>
        <v>11.402328814950849</v>
      </c>
      <c r="S87">
        <f t="shared" si="11"/>
        <v>5.521487837036414</v>
      </c>
    </row>
    <row r="88" spans="3:19">
      <c r="C88">
        <v>83</v>
      </c>
      <c r="D88" s="1">
        <v>7.1767036757818998E-12</v>
      </c>
      <c r="E88" s="1">
        <v>7.1767036757818998E-12</v>
      </c>
      <c r="F88" s="1">
        <v>7.1767036757818998E-12</v>
      </c>
      <c r="G88">
        <v>1.9268256685809999</v>
      </c>
      <c r="H88" s="1">
        <v>-2.0011737416384E-17</v>
      </c>
      <c r="I88" s="1">
        <v>7.8972622923738004E-17</v>
      </c>
      <c r="J88">
        <v>-8.6276748044500007</v>
      </c>
      <c r="K88" s="1">
        <v>-1.6359534163305001E-16</v>
      </c>
      <c r="L88">
        <v>-23.299150864131001</v>
      </c>
      <c r="N88" s="2">
        <f t="shared" si="6"/>
        <v>-10</v>
      </c>
      <c r="O88">
        <f t="shared" si="7"/>
        <v>12.66885671001887</v>
      </c>
      <c r="P88">
        <f t="shared" si="8"/>
        <v>-217.67363057620514</v>
      </c>
      <c r="Q88">
        <f t="shared" si="9"/>
        <v>9.3948381217911769E-2</v>
      </c>
      <c r="R88">
        <f t="shared" si="10"/>
        <v>12.612988266356</v>
      </c>
      <c r="S88">
        <f t="shared" si="11"/>
        <v>1.1884684815997473</v>
      </c>
    </row>
    <row r="89" spans="3:19">
      <c r="C89">
        <v>84</v>
      </c>
      <c r="D89" s="1">
        <v>3.5460523406527E-13</v>
      </c>
      <c r="E89" s="1">
        <v>3.5460523406527E-13</v>
      </c>
      <c r="F89" s="1">
        <v>3.5460523406527E-13</v>
      </c>
      <c r="G89">
        <v>-9.4362591216045999</v>
      </c>
      <c r="H89" s="1">
        <v>2.9541515380639001E-18</v>
      </c>
      <c r="I89" s="1">
        <v>1.3850903514403001E-17</v>
      </c>
      <c r="J89">
        <v>-22.941316616078002</v>
      </c>
      <c r="K89" s="1">
        <v>3.2333998960801002E-17</v>
      </c>
      <c r="L89">
        <v>2.3775757376826001</v>
      </c>
      <c r="N89" s="2">
        <f t="shared" si="6"/>
        <v>-10.000000000000002</v>
      </c>
      <c r="O89">
        <f t="shared" si="7"/>
        <v>12.668856710011751</v>
      </c>
      <c r="P89">
        <f t="shared" si="8"/>
        <v>-90.301212730648984</v>
      </c>
      <c r="Q89">
        <f t="shared" si="9"/>
        <v>3.8546086050392288E-2</v>
      </c>
      <c r="R89">
        <f t="shared" si="10"/>
        <v>12.6594461768803</v>
      </c>
      <c r="S89">
        <f t="shared" si="11"/>
        <v>0.48821392184217205</v>
      </c>
    </row>
    <row r="90" spans="3:19">
      <c r="C90">
        <v>85</v>
      </c>
      <c r="D90">
        <v>0</v>
      </c>
      <c r="E90">
        <v>0</v>
      </c>
      <c r="F90">
        <v>0</v>
      </c>
      <c r="G90">
        <v>-21.766266256687</v>
      </c>
      <c r="H90" s="1">
        <v>4.6457171921416001E-17</v>
      </c>
      <c r="I90" s="1">
        <v>-9.1772746791597998E-17</v>
      </c>
      <c r="J90">
        <v>3.4108262757404</v>
      </c>
      <c r="K90" s="1">
        <v>-4.3247272561967998E-18</v>
      </c>
      <c r="L90">
        <v>-11.644560019054</v>
      </c>
      <c r="N90" s="2">
        <f t="shared" si="6"/>
        <v>-10.000000000000199</v>
      </c>
      <c r="O90">
        <f t="shared" si="7"/>
        <v>12.668856710011585</v>
      </c>
      <c r="P90">
        <f t="shared" si="8"/>
        <v>259.50392821419149</v>
      </c>
      <c r="Q90">
        <f t="shared" si="9"/>
        <v>-0.11265798759012723</v>
      </c>
      <c r="R90">
        <f t="shared" si="10"/>
        <v>12.588546266213701</v>
      </c>
      <c r="S90">
        <f t="shared" si="11"/>
        <v>-1.4242307545488118</v>
      </c>
    </row>
    <row r="91" spans="3:19">
      <c r="C91">
        <v>86</v>
      </c>
      <c r="D91" s="1">
        <v>-6.6613381477508998E-16</v>
      </c>
      <c r="E91" s="1">
        <v>-6.6613381477508998E-16</v>
      </c>
      <c r="F91" s="1">
        <v>-6.6613381477508998E-16</v>
      </c>
      <c r="G91">
        <v>-24.356436525086998</v>
      </c>
      <c r="H91" s="1">
        <v>3.0261160469077998E-17</v>
      </c>
      <c r="I91" s="1">
        <v>7.0991118869936E-17</v>
      </c>
      <c r="J91">
        <v>-0.38878398475069997</v>
      </c>
      <c r="K91" s="1">
        <v>1.1110193024057999E-16</v>
      </c>
      <c r="L91">
        <v>-5.2547794901628002</v>
      </c>
      <c r="N91" s="2">
        <f t="shared" si="6"/>
        <v>-10.000000000000165</v>
      </c>
      <c r="O91">
        <f t="shared" si="7"/>
        <v>12.668856710011687</v>
      </c>
      <c r="P91">
        <f t="shared" si="8"/>
        <v>-654.75887260049592</v>
      </c>
      <c r="Q91">
        <f t="shared" si="9"/>
        <v>0.33035268852118388</v>
      </c>
      <c r="R91">
        <f t="shared" si="10"/>
        <v>11.983826270168148</v>
      </c>
      <c r="S91">
        <f t="shared" si="11"/>
        <v>4.1094815080781038</v>
      </c>
    </row>
    <row r="92" spans="3:19">
      <c r="C92">
        <v>87</v>
      </c>
      <c r="D92" s="1">
        <v>7.4136252692369001E-12</v>
      </c>
      <c r="E92" s="1">
        <v>7.4136252692369001E-12</v>
      </c>
      <c r="F92" s="1">
        <v>7.4136252692369001E-12</v>
      </c>
      <c r="G92">
        <v>-12.103361342318999</v>
      </c>
      <c r="H92" s="1">
        <v>-3.4391472194949E-17</v>
      </c>
      <c r="I92" s="1">
        <v>-1.5455920596495999E-16</v>
      </c>
      <c r="J92">
        <v>-21.485537267312001</v>
      </c>
      <c r="K92" s="1">
        <v>9.6676153789683995E-17</v>
      </c>
      <c r="L92">
        <v>3.5888986096307001</v>
      </c>
      <c r="N92" s="2">
        <f t="shared" si="6"/>
        <v>-10.000000000000101</v>
      </c>
      <c r="O92">
        <f t="shared" si="7"/>
        <v>12.668856710019218</v>
      </c>
      <c r="P92">
        <f t="shared" si="8"/>
        <v>328.28380714174926</v>
      </c>
      <c r="Q92">
        <f t="shared" si="9"/>
        <v>-0.14428293493648461</v>
      </c>
      <c r="R92">
        <f t="shared" si="10"/>
        <v>12.53721793847135</v>
      </c>
      <c r="S92">
        <f t="shared" si="11"/>
        <v>-1.8215643557863028</v>
      </c>
    </row>
    <row r="93" spans="3:19">
      <c r="C93">
        <v>88</v>
      </c>
      <c r="D93" s="1">
        <v>2.8421709430404001E-14</v>
      </c>
      <c r="E93" s="1">
        <v>2.8421709430404001E-14</v>
      </c>
      <c r="F93" s="1">
        <v>2.8421709430404001E-14</v>
      </c>
      <c r="G93">
        <v>-2.2839505176457</v>
      </c>
      <c r="H93" s="1">
        <v>1.1585740545653999E-17</v>
      </c>
      <c r="I93" s="1">
        <v>1.4142250133778999E-16</v>
      </c>
      <c r="J93">
        <v>-3.0948065594159</v>
      </c>
      <c r="K93" s="1">
        <v>-1.406741535159E-16</v>
      </c>
      <c r="L93">
        <v>-24.621242922939</v>
      </c>
      <c r="N93" s="2">
        <f t="shared" si="6"/>
        <v>-10.000000000000201</v>
      </c>
      <c r="O93">
        <f t="shared" si="7"/>
        <v>12.668856710011751</v>
      </c>
      <c r="P93">
        <f t="shared" si="8"/>
        <v>-779.0317286142747</v>
      </c>
      <c r="Q93">
        <f t="shared" si="9"/>
        <v>0.49159136849545065</v>
      </c>
      <c r="R93">
        <f t="shared" si="10"/>
        <v>11.16864620264664</v>
      </c>
      <c r="S93">
        <f t="shared" si="11"/>
        <v>5.9800729375916957</v>
      </c>
    </row>
    <row r="94" spans="3:19">
      <c r="C94">
        <v>89</v>
      </c>
      <c r="D94" s="1">
        <v>-8.8817841970012997E-16</v>
      </c>
      <c r="E94" s="1">
        <v>-8.8817841970012997E-16</v>
      </c>
      <c r="F94" s="1">
        <v>-8.8817841970012997E-16</v>
      </c>
      <c r="G94">
        <v>-2.5464674425754001</v>
      </c>
      <c r="H94" s="1">
        <v>-1.3593809564418999E-17</v>
      </c>
      <c r="I94" s="1">
        <v>5.6570776263813E-17</v>
      </c>
      <c r="J94">
        <v>-2.8256851557062999</v>
      </c>
      <c r="K94" s="1">
        <v>-1.8754657233716999E-17</v>
      </c>
      <c r="L94">
        <v>-24.627847401718999</v>
      </c>
      <c r="N94" s="2">
        <f t="shared" si="6"/>
        <v>-10.000000000000233</v>
      </c>
      <c r="O94">
        <f t="shared" si="7"/>
        <v>12.668856710011735</v>
      </c>
      <c r="P94">
        <f t="shared" si="8"/>
        <v>-782.20935499043537</v>
      </c>
      <c r="Q94">
        <f t="shared" si="9"/>
        <v>0.51257870602695388</v>
      </c>
      <c r="R94">
        <f t="shared" si="10"/>
        <v>11.0406899795718</v>
      </c>
      <c r="S94">
        <f t="shared" si="11"/>
        <v>6.2131389099063439</v>
      </c>
    </row>
    <row r="95" spans="3:19">
      <c r="C95">
        <v>90</v>
      </c>
      <c r="D95" s="1">
        <v>2.5179858198499E-13</v>
      </c>
      <c r="E95" s="1">
        <v>2.5179858198499E-13</v>
      </c>
      <c r="F95" s="1">
        <v>2.5179858198499E-13</v>
      </c>
      <c r="G95">
        <v>-8.0100065590937994</v>
      </c>
      <c r="H95" s="1">
        <v>8.8400404681077004E-18</v>
      </c>
      <c r="I95" s="1">
        <v>2.5016226890436E-18</v>
      </c>
      <c r="J95">
        <v>-23.546087307238</v>
      </c>
      <c r="K95" s="1">
        <v>-1.2917819005690001E-16</v>
      </c>
      <c r="L95">
        <v>1.5560938663313999</v>
      </c>
      <c r="N95" s="2">
        <f t="shared" si="6"/>
        <v>-10.000000000000133</v>
      </c>
      <c r="O95">
        <f t="shared" si="7"/>
        <v>12.668856710011886</v>
      </c>
      <c r="P95">
        <f t="shared" si="8"/>
        <v>-311.51328756390535</v>
      </c>
      <c r="Q95">
        <f t="shared" si="9"/>
        <v>0.13645626289786553</v>
      </c>
      <c r="R95">
        <f t="shared" si="10"/>
        <v>12.551090586784699</v>
      </c>
      <c r="S95">
        <f t="shared" si="11"/>
        <v>1.7233848731892918</v>
      </c>
    </row>
    <row r="96" spans="3:19">
      <c r="C96">
        <v>91</v>
      </c>
      <c r="D96" s="1">
        <v>-6.6613381477508998E-16</v>
      </c>
      <c r="E96" s="1">
        <v>-6.6613381477508998E-16</v>
      </c>
      <c r="F96" s="1">
        <v>-6.6613381477508998E-16</v>
      </c>
      <c r="G96">
        <v>-24.388137887334999</v>
      </c>
      <c r="H96" s="1">
        <v>-4.6071442599562999E-17</v>
      </c>
      <c r="I96" s="1">
        <v>-1.9928792517205001E-16</v>
      </c>
      <c r="J96">
        <v>-5.0941719614974996</v>
      </c>
      <c r="K96" s="1">
        <v>1.4663521429357999E-16</v>
      </c>
      <c r="L96">
        <v>-0.51769015116721995</v>
      </c>
      <c r="N96" s="2">
        <f t="shared" si="6"/>
        <v>-9.9999999999999059</v>
      </c>
      <c r="O96">
        <f t="shared" si="7"/>
        <v>12.668856710011234</v>
      </c>
      <c r="P96">
        <f t="shared" si="8"/>
        <v>-669.31576532178599</v>
      </c>
      <c r="Q96">
        <f t="shared" si="9"/>
        <v>0.34198263463758355</v>
      </c>
      <c r="R96">
        <f t="shared" si="10"/>
        <v>11.935223868083892</v>
      </c>
      <c r="S96">
        <f t="shared" si="11"/>
        <v>4.2485717079410659</v>
      </c>
    </row>
    <row r="97" spans="3:19">
      <c r="C97">
        <v>92</v>
      </c>
      <c r="D97" s="1">
        <v>7.7715611723761005E-15</v>
      </c>
      <c r="E97" s="1">
        <v>7.7715611723761005E-15</v>
      </c>
      <c r="F97" s="1">
        <v>7.7715611723761005E-15</v>
      </c>
      <c r="G97">
        <v>-22.335387170937</v>
      </c>
      <c r="H97" s="1">
        <v>-6.3651114958052006E-17</v>
      </c>
      <c r="I97" s="1">
        <v>-1.4564392911387E-16</v>
      </c>
      <c r="J97">
        <v>2.9778769784557002</v>
      </c>
      <c r="K97" s="1">
        <v>3.4012009726603002E-17</v>
      </c>
      <c r="L97">
        <v>-10.642489807519</v>
      </c>
      <c r="N97" s="2">
        <f t="shared" si="6"/>
        <v>-10.000000000000099</v>
      </c>
      <c r="O97">
        <f t="shared" si="7"/>
        <v>12.66885671001163</v>
      </c>
      <c r="P97">
        <f t="shared" si="8"/>
        <v>102.85435395691138</v>
      </c>
      <c r="Q97">
        <f t="shared" si="9"/>
        <v>-4.3933840622186748E-2</v>
      </c>
      <c r="R97">
        <f t="shared" si="10"/>
        <v>12.656632074696351</v>
      </c>
      <c r="S97">
        <f t="shared" si="11"/>
        <v>-0.55641249498394241</v>
      </c>
    </row>
    <row r="98" spans="3:19">
      <c r="C98">
        <v>93</v>
      </c>
      <c r="D98" s="1">
        <v>7.3125949739960997E-12</v>
      </c>
      <c r="E98" s="1">
        <v>7.3125949739960997E-12</v>
      </c>
      <c r="F98" s="1">
        <v>7.3125949739960997E-12</v>
      </c>
      <c r="G98">
        <v>-13.903119261400001</v>
      </c>
      <c r="H98" s="1">
        <v>5.4641360987759E-17</v>
      </c>
      <c r="I98" s="1">
        <v>-1.1773502048394999E-16</v>
      </c>
      <c r="J98">
        <v>-20.258033948223002</v>
      </c>
      <c r="K98" s="1">
        <v>-2.1799339573829001E-17</v>
      </c>
      <c r="L98">
        <v>4.1611532096222996</v>
      </c>
      <c r="N98" s="2">
        <f t="shared" si="6"/>
        <v>-10.000000000000234</v>
      </c>
      <c r="O98">
        <f t="shared" si="7"/>
        <v>12.668856710019321</v>
      </c>
      <c r="P98">
        <f t="shared" si="8"/>
        <v>566.98892379289407</v>
      </c>
      <c r="Q98">
        <f t="shared" si="9"/>
        <v>-0.27008338288641548</v>
      </c>
      <c r="R98">
        <f t="shared" si="10"/>
        <v>12.209593578922648</v>
      </c>
      <c r="S98">
        <f t="shared" si="11"/>
        <v>-3.3802004343725525</v>
      </c>
    </row>
    <row r="99" spans="3:19">
      <c r="C99">
        <v>94</v>
      </c>
      <c r="D99">
        <v>0</v>
      </c>
      <c r="E99">
        <v>0</v>
      </c>
      <c r="F99">
        <v>0</v>
      </c>
      <c r="G99">
        <v>3.8938814197403002</v>
      </c>
      <c r="H99" s="1">
        <v>8.3548424795606999E-17</v>
      </c>
      <c r="I99" s="1">
        <v>5.2090046532893001E-16</v>
      </c>
      <c r="J99">
        <v>-12.982098385205999</v>
      </c>
      <c r="K99" s="1">
        <v>1.2036839989243999E-16</v>
      </c>
      <c r="L99">
        <v>-20.911783034534</v>
      </c>
      <c r="N99" s="2">
        <f t="shared" si="6"/>
        <v>-9.9999999999999005</v>
      </c>
      <c r="O99">
        <f t="shared" si="7"/>
        <v>12.668856710011307</v>
      </c>
      <c r="P99">
        <f t="shared" si="8"/>
        <v>452.1070482150389</v>
      </c>
      <c r="Q99">
        <f t="shared" si="9"/>
        <v>-0.20529103587679828</v>
      </c>
      <c r="R99">
        <f t="shared" si="10"/>
        <v>12.402832227137152</v>
      </c>
      <c r="S99">
        <f t="shared" si="11"/>
        <v>-2.5825729581730341</v>
      </c>
    </row>
    <row r="100" spans="3:19">
      <c r="C100">
        <v>95</v>
      </c>
      <c r="D100" s="1">
        <v>2.4424906541752998E-15</v>
      </c>
      <c r="E100" s="1">
        <v>2.4424906541752998E-15</v>
      </c>
      <c r="F100" s="1">
        <v>2.4424906541752998E-15</v>
      </c>
      <c r="G100">
        <v>-3.0242107099989002</v>
      </c>
      <c r="H100" s="1">
        <v>-7.0237644485263999E-18</v>
      </c>
      <c r="I100" s="1">
        <v>8.9997947450769997E-17</v>
      </c>
      <c r="J100">
        <v>-2.352199643119</v>
      </c>
      <c r="K100" s="1">
        <v>1.0799625235466E-17</v>
      </c>
      <c r="L100">
        <v>-24.623589646881999</v>
      </c>
      <c r="N100" s="2">
        <f t="shared" si="6"/>
        <v>-9.9999999999999662</v>
      </c>
      <c r="O100">
        <f t="shared" si="7"/>
        <v>12.668856710011319</v>
      </c>
      <c r="P100">
        <f t="shared" si="8"/>
        <v>-780.16037433641418</v>
      </c>
      <c r="Q100">
        <f t="shared" si="9"/>
        <v>0.49707349821340974</v>
      </c>
      <c r="R100">
        <f t="shared" si="10"/>
        <v>11.135695001881512</v>
      </c>
      <c r="S100">
        <f t="shared" si="11"/>
        <v>6.0412107365883143</v>
      </c>
    </row>
    <row r="101" spans="3:19">
      <c r="C101">
        <v>96</v>
      </c>
      <c r="D101" s="1">
        <v>-4.4408920985006E-16</v>
      </c>
      <c r="E101" s="1">
        <v>-4.4408920985006E-16</v>
      </c>
      <c r="F101" s="1">
        <v>-4.4408920985006E-16</v>
      </c>
      <c r="G101">
        <v>-4.0542085302646003</v>
      </c>
      <c r="H101" s="1">
        <v>-1.4987763876947999E-17</v>
      </c>
      <c r="I101" s="1">
        <v>7.1887660789756001E-17</v>
      </c>
      <c r="J101">
        <v>-24.548110773371999</v>
      </c>
      <c r="K101" s="1">
        <v>-1.209418623571E-16</v>
      </c>
      <c r="L101">
        <v>-1.3976806963632999</v>
      </c>
      <c r="N101" s="2">
        <f t="shared" si="6"/>
        <v>-9.9999999999999662</v>
      </c>
      <c r="O101">
        <f t="shared" si="7"/>
        <v>12.668856710011392</v>
      </c>
      <c r="P101">
        <f t="shared" si="8"/>
        <v>-744.10090309985583</v>
      </c>
      <c r="Q101">
        <f t="shared" si="9"/>
        <v>0.4185609225420448</v>
      </c>
      <c r="R101">
        <f t="shared" si="10"/>
        <v>11.575215038504354</v>
      </c>
      <c r="S101">
        <f t="shared" si="11"/>
        <v>5.1492064583956374</v>
      </c>
    </row>
    <row r="102" spans="3:19">
      <c r="C102">
        <v>97</v>
      </c>
      <c r="D102">
        <v>0</v>
      </c>
      <c r="E102">
        <v>0</v>
      </c>
      <c r="F102">
        <v>0</v>
      </c>
      <c r="G102">
        <v>-15.665065544779001</v>
      </c>
      <c r="H102" s="1">
        <v>1.7850649100486001E-17</v>
      </c>
      <c r="I102" s="1">
        <v>-5.3539194969010999E-17</v>
      </c>
      <c r="J102">
        <v>-18.847801324666001</v>
      </c>
      <c r="K102" s="1">
        <v>9.2311263532454001E-17</v>
      </c>
      <c r="L102">
        <v>4.5128668694442</v>
      </c>
      <c r="N102" s="2">
        <f t="shared" si="6"/>
        <v>-10.000000000000268</v>
      </c>
      <c r="O102">
        <f t="shared" si="7"/>
        <v>12.668856710011656</v>
      </c>
      <c r="P102">
        <f t="shared" si="8"/>
        <v>727.43386017039154</v>
      </c>
      <c r="Q102">
        <f t="shared" si="9"/>
        <v>-0.39765348878347728</v>
      </c>
      <c r="R102">
        <f t="shared" si="10"/>
        <v>11.680334097055102</v>
      </c>
      <c r="S102">
        <f t="shared" si="11"/>
        <v>-4.90609067588231</v>
      </c>
    </row>
    <row r="103" spans="3:19">
      <c r="C103">
        <v>98</v>
      </c>
      <c r="D103" s="1">
        <v>9.3258734068513007E-15</v>
      </c>
      <c r="E103" s="1">
        <v>9.3258734068513007E-15</v>
      </c>
      <c r="F103" s="1">
        <v>9.3258734068513007E-15</v>
      </c>
      <c r="G103">
        <v>-20.758470956345001</v>
      </c>
      <c r="H103" s="1">
        <v>-3.1182482098597002E-17</v>
      </c>
      <c r="I103" s="1">
        <v>-2.1233958707142E-16</v>
      </c>
      <c r="J103">
        <v>3.9636054230151001</v>
      </c>
      <c r="K103" s="1">
        <v>9.5851846332827999E-17</v>
      </c>
      <c r="L103">
        <v>-13.205134466671</v>
      </c>
      <c r="N103" s="2">
        <f t="shared" si="6"/>
        <v>-10.0000000000003</v>
      </c>
      <c r="O103">
        <f t="shared" si="7"/>
        <v>12.66885671001172</v>
      </c>
      <c r="P103">
        <f t="shared" si="8"/>
        <v>481.49787459329974</v>
      </c>
      <c r="Q103">
        <f t="shared" si="9"/>
        <v>-0.22089045489749196</v>
      </c>
      <c r="R103">
        <f t="shared" si="10"/>
        <v>12.36103818968005</v>
      </c>
      <c r="S103">
        <f t="shared" si="11"/>
        <v>-2.7757278706819148</v>
      </c>
    </row>
    <row r="104" spans="3:19">
      <c r="C104">
        <v>99</v>
      </c>
      <c r="D104" s="1">
        <v>-1.1102230246251999E-15</v>
      </c>
      <c r="E104" s="1">
        <v>-1.1102230246251999E-15</v>
      </c>
      <c r="F104" s="1">
        <v>-1.1102230246251999E-15</v>
      </c>
      <c r="G104">
        <v>-17.446698837717001</v>
      </c>
      <c r="H104" s="1">
        <v>8.69508667495E-17</v>
      </c>
      <c r="I104" s="1">
        <v>1.6917893663014999E-16</v>
      </c>
      <c r="J104">
        <v>-17.181233913579</v>
      </c>
      <c r="K104" s="1">
        <v>-2.6125470464054001E-17</v>
      </c>
      <c r="L104">
        <v>4.6279327512953996</v>
      </c>
      <c r="N104" s="2">
        <f t="shared" si="6"/>
        <v>-10.000000000000201</v>
      </c>
      <c r="O104">
        <f t="shared" si="7"/>
        <v>12.668856710011632</v>
      </c>
      <c r="P104">
        <f t="shared" si="8"/>
        <v>782.25044445948572</v>
      </c>
      <c r="Q104">
        <f t="shared" si="9"/>
        <v>-0.51312151679396623</v>
      </c>
      <c r="R104">
        <f t="shared" si="10"/>
        <v>11.037315794506199</v>
      </c>
      <c r="S104">
        <f t="shared" si="11"/>
        <v>-6.2191309996775859</v>
      </c>
    </row>
    <row r="105" spans="3:19">
      <c r="C105">
        <v>100</v>
      </c>
      <c r="D105" s="1">
        <v>6.2412297552328002E-12</v>
      </c>
      <c r="E105" s="1">
        <v>6.2412297552328002E-12</v>
      </c>
      <c r="F105" s="1">
        <v>6.2412297552328002E-12</v>
      </c>
      <c r="G105">
        <v>-5.4920408724467</v>
      </c>
      <c r="H105" s="1">
        <v>-6.2280110188891995E-17</v>
      </c>
      <c r="I105" s="1">
        <v>3.1773352605054003E-17</v>
      </c>
      <c r="J105">
        <v>-24.306309575737</v>
      </c>
      <c r="K105" s="1">
        <v>-7.9895975190285994E-17</v>
      </c>
      <c r="L105">
        <v>-0.20164955181634001</v>
      </c>
      <c r="N105" s="2">
        <f t="shared" si="6"/>
        <v>-10.000000000000014</v>
      </c>
      <c r="O105">
        <f t="shared" si="7"/>
        <v>12.668856710018</v>
      </c>
      <c r="P105">
        <f t="shared" si="8"/>
        <v>-631.91775324606203</v>
      </c>
      <c r="Q105">
        <f t="shared" si="9"/>
        <v>0.31325599660415254</v>
      </c>
      <c r="R105">
        <f t="shared" si="10"/>
        <v>12.052330011960329</v>
      </c>
      <c r="S105">
        <f t="shared" si="11"/>
        <v>3.9040071236831055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5"/>
  <sheetViews>
    <sheetView topLeftCell="K84" workbookViewId="0">
      <selection activeCell="P6" sqref="P6"/>
    </sheetView>
  </sheetViews>
  <sheetFormatPr baseColWidth="10" defaultColWidth="8.83203125" defaultRowHeight="14" x14ac:dyDescent="0"/>
  <cols>
    <col min="3" max="3" width="4.6640625" customWidth="1"/>
    <col min="4" max="6" width="8.33203125" customWidth="1"/>
    <col min="7" max="7" width="12.83203125" bestFit="1" customWidth="1"/>
    <col min="8" max="9" width="8.33203125" customWidth="1"/>
    <col min="10" max="10" width="12.83203125" bestFit="1" customWidth="1"/>
    <col min="11" max="11" width="8.33203125" customWidth="1"/>
    <col min="12" max="12" width="12.83203125" bestFit="1" customWidth="1"/>
    <col min="14" max="14" width="12.6640625" style="2" bestFit="1" customWidth="1"/>
  </cols>
  <sheetData>
    <row r="1" spans="3:19">
      <c r="N1" s="2" t="s">
        <v>23</v>
      </c>
    </row>
    <row r="4" spans="3:19">
      <c r="C4" t="s">
        <v>0</v>
      </c>
      <c r="D4" t="s">
        <v>1</v>
      </c>
      <c r="E4" t="s">
        <v>18</v>
      </c>
      <c r="F4" t="s">
        <v>19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N4" s="2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</row>
    <row r="5" spans="3:19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2">
        <f>(G5+J5+L5)/3</f>
        <v>0</v>
      </c>
      <c r="O5">
        <f>IF(D5&gt;-0.0000000001,SQRT(0.5*((G5-N5)^2+2*H5^2+2*I5^2+(J5-N5)^2+2*K5^2+(L5-N5)^2)),0)</f>
        <v>0</v>
      </c>
      <c r="P5">
        <f>(G5-N5)*(J5-N5)*(L5-N5)</f>
        <v>0</v>
      </c>
      <c r="Q5" t="e">
        <f>ASIN(-1.5*SQRT(3)*P5/POWER(O5,3))/3</f>
        <v>#DIV/0!</v>
      </c>
      <c r="R5" t="e">
        <f>O5*COS(Q5)</f>
        <v>#DIV/0!</v>
      </c>
      <c r="S5" t="e">
        <f>O5*SIN(Q5)</f>
        <v>#DIV/0!</v>
      </c>
    </row>
    <row r="6" spans="3:19">
      <c r="C6">
        <v>1</v>
      </c>
      <c r="D6" s="1">
        <v>-1.1102230246251999E-15</v>
      </c>
      <c r="E6" s="1">
        <v>-1.1102230246251999E-15</v>
      </c>
      <c r="F6" s="1">
        <v>-1.1102230246251999E-15</v>
      </c>
      <c r="G6">
        <v>-5.9353747118040001</v>
      </c>
      <c r="H6" s="1">
        <v>-3.3846187924813998E-18</v>
      </c>
      <c r="I6" s="1">
        <v>1.6000016109911999E-17</v>
      </c>
      <c r="J6">
        <v>3.7994437221866999</v>
      </c>
      <c r="K6" s="1">
        <v>-9.8461637599457995E-17</v>
      </c>
      <c r="L6">
        <v>-27.864069010383002</v>
      </c>
      <c r="N6" s="2">
        <f t="shared" ref="N6:N69" si="0">(G6+J6+L6)/3</f>
        <v>-10.000000000000101</v>
      </c>
      <c r="O6">
        <f t="shared" ref="O6:O69" si="1">IF(D6&gt;-0.0000000001,SQRT(0.5*((G6-N6)^2+2*H6^2+2*I6^2+(J6-N6)^2+2*K6^2+(L6-N6)^2)),0)</f>
        <v>16.21836593777201</v>
      </c>
      <c r="P6">
        <f t="shared" ref="P6:P69" si="2">(G6-N6)*(J6-N6)*(L6-N6)</f>
        <v>-1001.9879120182592</v>
      </c>
      <c r="Q6">
        <f t="shared" ref="Q6:Q69" si="3">ASIN(-1.5*SQRT(3)*P6/POWER(O6,3))/3</f>
        <v>0.21878334792878054</v>
      </c>
      <c r="R6">
        <f t="shared" ref="R6:R69" si="4">O6*COS(Q6)</f>
        <v>15.831756366284852</v>
      </c>
      <c r="S6">
        <f t="shared" ref="S6:S69" si="5">O6*SIN(Q6)</f>
        <v>3.520068756442468</v>
      </c>
    </row>
    <row r="7" spans="3:19">
      <c r="C7">
        <v>2</v>
      </c>
      <c r="D7" s="1">
        <v>-2.2204460492503001E-15</v>
      </c>
      <c r="E7" s="1">
        <v>-2.2204460492503001E-15</v>
      </c>
      <c r="F7" s="1">
        <v>-2.2204460492503001E-15</v>
      </c>
      <c r="G7">
        <v>-7.7928366584562001</v>
      </c>
      <c r="H7" s="1">
        <v>7.9891219003098002E-18</v>
      </c>
      <c r="I7" s="1">
        <v>2.3393087826252999E-17</v>
      </c>
      <c r="J7">
        <v>-27.208913588472001</v>
      </c>
      <c r="K7" s="1">
        <v>6.3899832090302001E-17</v>
      </c>
      <c r="L7">
        <v>5.0017502469280997</v>
      </c>
      <c r="N7" s="2">
        <f t="shared" si="0"/>
        <v>-10.000000000000034</v>
      </c>
      <c r="O7">
        <f t="shared" si="1"/>
        <v>16.218365937771882</v>
      </c>
      <c r="P7">
        <f t="shared" si="2"/>
        <v>-569.809727728741</v>
      </c>
      <c r="Q7">
        <f t="shared" si="3"/>
        <v>0.11813228236891817</v>
      </c>
      <c r="R7">
        <f t="shared" si="4"/>
        <v>16.105331917700052</v>
      </c>
      <c r="S7">
        <f t="shared" si="5"/>
        <v>1.9114595240787089</v>
      </c>
    </row>
    <row r="8" spans="3:19">
      <c r="C8">
        <v>3</v>
      </c>
      <c r="D8" s="1">
        <v>-1.9984014443252999E-15</v>
      </c>
      <c r="E8" s="1">
        <v>-1.9984014443252999E-15</v>
      </c>
      <c r="F8" s="1">
        <v>-1.9984014443252999E-15</v>
      </c>
      <c r="G8">
        <v>-26.743768552496999</v>
      </c>
      <c r="H8" s="1">
        <v>-1.6596109018352999E-19</v>
      </c>
      <c r="I8" s="1">
        <v>-1.0888759769908E-16</v>
      </c>
      <c r="J8">
        <v>-8.8924157372953001</v>
      </c>
      <c r="K8" s="1">
        <v>3.7514954320422997E-17</v>
      </c>
      <c r="L8">
        <v>5.6361842897927996</v>
      </c>
      <c r="N8" s="2">
        <f t="shared" si="0"/>
        <v>-9.9999999999998312</v>
      </c>
      <c r="O8">
        <f t="shared" si="1"/>
        <v>16.218365937771622</v>
      </c>
      <c r="P8">
        <f t="shared" si="2"/>
        <v>-289.97514145765712</v>
      </c>
      <c r="Q8">
        <f t="shared" si="3"/>
        <v>5.9177119363676284E-2</v>
      </c>
      <c r="R8">
        <f t="shared" si="4"/>
        <v>16.189976421144898</v>
      </c>
      <c r="S8">
        <f t="shared" si="5"/>
        <v>0.95919610833398161</v>
      </c>
    </row>
    <row r="9" spans="3:19">
      <c r="C9">
        <v>4</v>
      </c>
      <c r="D9" s="1">
        <v>-2.2204460492503001E-15</v>
      </c>
      <c r="E9" s="1">
        <v>-2.2204460492503001E-15</v>
      </c>
      <c r="F9" s="1">
        <v>-2.2204460492503001E-15</v>
      </c>
      <c r="G9">
        <v>-26.341390444011001</v>
      </c>
      <c r="H9" s="1">
        <v>2.5153645387231E-18</v>
      </c>
      <c r="I9" s="1">
        <v>-3.1101083641443002E-16</v>
      </c>
      <c r="J9">
        <v>6.0924761113486996</v>
      </c>
      <c r="K9" s="1">
        <v>4.9181846321574002E-17</v>
      </c>
      <c r="L9">
        <v>-9.7510856673375006</v>
      </c>
      <c r="N9" s="2">
        <f t="shared" si="0"/>
        <v>-9.9999999999999343</v>
      </c>
      <c r="O9">
        <f t="shared" si="1"/>
        <v>16.218365937771715</v>
      </c>
      <c r="P9">
        <f t="shared" si="2"/>
        <v>-65.457857167213973</v>
      </c>
      <c r="Q9">
        <f t="shared" si="3"/>
        <v>1.3291874403103561E-2</v>
      </c>
      <c r="R9">
        <f t="shared" si="4"/>
        <v>16.216933277679853</v>
      </c>
      <c r="S9">
        <f t="shared" si="5"/>
        <v>0.21556613545171813</v>
      </c>
    </row>
    <row r="10" spans="3:19">
      <c r="C10">
        <v>5</v>
      </c>
      <c r="D10" s="1">
        <v>2.2204460492503E-16</v>
      </c>
      <c r="E10" s="1">
        <v>2.2204460492503E-16</v>
      </c>
      <c r="F10" s="1">
        <v>2.2204460492503E-16</v>
      </c>
      <c r="G10">
        <v>-16.470329868802001</v>
      </c>
      <c r="H10" s="1">
        <v>-8.0982518634142993E-18</v>
      </c>
      <c r="I10" s="1">
        <v>1.6302308364156E-16</v>
      </c>
      <c r="J10">
        <v>-21.984444693745001</v>
      </c>
      <c r="K10" s="1">
        <v>-8.3929969228866003E-17</v>
      </c>
      <c r="L10">
        <v>8.4547745625466</v>
      </c>
      <c r="N10" s="2">
        <f t="shared" si="0"/>
        <v>-10.000000000000133</v>
      </c>
      <c r="O10">
        <f t="shared" si="1"/>
        <v>16.218365937771921</v>
      </c>
      <c r="P10">
        <f t="shared" si="2"/>
        <v>1431.0443134271559</v>
      </c>
      <c r="Q10">
        <f t="shared" si="3"/>
        <v>-0.35277316076412218</v>
      </c>
      <c r="R10">
        <f t="shared" si="4"/>
        <v>15.219609628145799</v>
      </c>
      <c r="S10">
        <f t="shared" si="5"/>
        <v>-5.6034700372476527</v>
      </c>
    </row>
    <row r="11" spans="3:19">
      <c r="C11">
        <v>6</v>
      </c>
      <c r="D11" s="1">
        <v>1.3322676295502001E-15</v>
      </c>
      <c r="E11" s="1">
        <v>1.3322676295502001E-15</v>
      </c>
      <c r="F11" s="1">
        <v>1.3322676295502001E-15</v>
      </c>
      <c r="G11">
        <v>8.6759609882582005</v>
      </c>
      <c r="H11" s="1">
        <v>1.4934411869234001E-16</v>
      </c>
      <c r="I11" s="1">
        <v>-7.6769844426593997E-17</v>
      </c>
      <c r="J11">
        <v>-20.538711340435</v>
      </c>
      <c r="K11" s="1">
        <v>2.8236358058203002E-16</v>
      </c>
      <c r="L11">
        <v>-18.137249647823001</v>
      </c>
      <c r="N11" s="2">
        <f t="shared" si="0"/>
        <v>-9.9999999999999343</v>
      </c>
      <c r="O11">
        <f t="shared" si="1"/>
        <v>16.218365937771768</v>
      </c>
      <c r="P11">
        <f t="shared" si="2"/>
        <v>1601.5780476835198</v>
      </c>
      <c r="Q11">
        <f t="shared" si="3"/>
        <v>-0.4494957200381316</v>
      </c>
      <c r="R11">
        <f t="shared" si="4"/>
        <v>14.607336164346602</v>
      </c>
      <c r="S11">
        <f t="shared" si="5"/>
        <v>-7.0470649119507502</v>
      </c>
    </row>
    <row r="12" spans="3:19">
      <c r="C12">
        <v>7</v>
      </c>
      <c r="D12" s="1">
        <v>4.4408920985006E-16</v>
      </c>
      <c r="E12" s="1">
        <v>4.4408920985006E-16</v>
      </c>
      <c r="F12" s="1">
        <v>4.4408920985006E-16</v>
      </c>
      <c r="G12">
        <v>-0.15073296211807</v>
      </c>
      <c r="H12" s="1">
        <v>1.8935181602014998E-18</v>
      </c>
      <c r="I12" s="1">
        <v>3.6240668688897997E-17</v>
      </c>
      <c r="J12">
        <v>-1.1304554787732</v>
      </c>
      <c r="K12" s="1">
        <v>1.3663047498679999E-16</v>
      </c>
      <c r="L12">
        <v>-28.718811559109</v>
      </c>
      <c r="N12" s="2">
        <f t="shared" si="0"/>
        <v>-10.000000000000091</v>
      </c>
      <c r="O12">
        <f t="shared" si="1"/>
        <v>16.218365937771974</v>
      </c>
      <c r="P12">
        <f t="shared" si="2"/>
        <v>-1635.2475334582564</v>
      </c>
      <c r="Q12">
        <f t="shared" si="3"/>
        <v>0.49339007434986243</v>
      </c>
      <c r="R12">
        <f t="shared" si="4"/>
        <v>14.284039298495458</v>
      </c>
      <c r="S12">
        <f t="shared" si="5"/>
        <v>7.6812508753795798</v>
      </c>
    </row>
    <row r="13" spans="3:19">
      <c r="C13">
        <v>8</v>
      </c>
      <c r="D13" s="1">
        <v>2.8865798640253999E-15</v>
      </c>
      <c r="E13" s="1">
        <v>2.8865798640253999E-15</v>
      </c>
      <c r="F13" s="1">
        <v>2.8865798640253999E-15</v>
      </c>
      <c r="G13">
        <v>0.23819176271510001</v>
      </c>
      <c r="H13" s="1">
        <v>-2.4776566936770999E-17</v>
      </c>
      <c r="I13" s="1">
        <v>6.2686090663861004E-17</v>
      </c>
      <c r="J13">
        <v>-28.699227168053</v>
      </c>
      <c r="K13" s="1">
        <v>-3.6036389035540998E-16</v>
      </c>
      <c r="L13">
        <v>-1.5389645946621999</v>
      </c>
      <c r="N13" s="2">
        <f t="shared" si="0"/>
        <v>-10.000000000000034</v>
      </c>
      <c r="O13">
        <f t="shared" si="1"/>
        <v>16.218365937771882</v>
      </c>
      <c r="P13">
        <f t="shared" si="2"/>
        <v>-1619.8336988204503</v>
      </c>
      <c r="Q13">
        <f t="shared" si="3"/>
        <v>0.46878293690228529</v>
      </c>
      <c r="R13">
        <f t="shared" si="4"/>
        <v>14.468709465384043</v>
      </c>
      <c r="S13">
        <f t="shared" si="5"/>
        <v>7.327471603342139</v>
      </c>
    </row>
    <row r="14" spans="3:19">
      <c r="C14">
        <v>9</v>
      </c>
      <c r="D14" s="1">
        <v>-1.9984014443252999E-15</v>
      </c>
      <c r="E14" s="1">
        <v>-1.9984014443252999E-15</v>
      </c>
      <c r="F14" s="1">
        <v>-1.9984014443252999E-15</v>
      </c>
      <c r="G14">
        <v>-14.627133466149999</v>
      </c>
      <c r="H14" s="1">
        <v>3.0541108980739001E-17</v>
      </c>
      <c r="I14" s="1">
        <v>1.7222756728476E-18</v>
      </c>
      <c r="J14">
        <v>-23.401954912937999</v>
      </c>
      <c r="K14" s="1">
        <v>-5.9759656371142001E-17</v>
      </c>
      <c r="L14">
        <v>8.0290883790880994</v>
      </c>
      <c r="N14" s="2">
        <f t="shared" si="0"/>
        <v>-9.9999999999999645</v>
      </c>
      <c r="O14">
        <f t="shared" si="1"/>
        <v>16.218365937771875</v>
      </c>
      <c r="P14">
        <f t="shared" si="2"/>
        <v>1118.0312606194548</v>
      </c>
      <c r="Q14">
        <f t="shared" si="3"/>
        <v>-0.24966446911262688</v>
      </c>
      <c r="R14">
        <f t="shared" si="4"/>
        <v>15.71552164601305</v>
      </c>
      <c r="S14">
        <f t="shared" si="5"/>
        <v>-4.0072151283870712</v>
      </c>
    </row>
    <row r="15" spans="3:19">
      <c r="C15">
        <v>10</v>
      </c>
      <c r="D15" s="1">
        <v>1.5543122344752E-15</v>
      </c>
      <c r="E15" s="1">
        <v>1.5543122344752E-15</v>
      </c>
      <c r="F15" s="1">
        <v>1.5543122344752E-15</v>
      </c>
      <c r="G15">
        <v>-24.238888867591001</v>
      </c>
      <c r="H15" s="1">
        <v>2.8000326663751002E-17</v>
      </c>
      <c r="I15" s="1">
        <v>-7.6350511507797E-17</v>
      </c>
      <c r="J15">
        <v>7.6539556494983998</v>
      </c>
      <c r="K15" s="1">
        <v>6.5316831836265005E-17</v>
      </c>
      <c r="L15">
        <v>-13.415066781907001</v>
      </c>
      <c r="N15" s="2">
        <f t="shared" si="0"/>
        <v>-9.9999999999998668</v>
      </c>
      <c r="O15">
        <f t="shared" si="1"/>
        <v>16.218365937771722</v>
      </c>
      <c r="P15">
        <f t="shared" si="2"/>
        <v>858.45460056404625</v>
      </c>
      <c r="Q15">
        <f t="shared" si="3"/>
        <v>-0.18338324351661026</v>
      </c>
      <c r="R15">
        <f t="shared" si="4"/>
        <v>15.9464222585447</v>
      </c>
      <c r="S15">
        <f t="shared" si="5"/>
        <v>-2.9575345887519484</v>
      </c>
    </row>
    <row r="16" spans="3:19">
      <c r="C16">
        <v>11</v>
      </c>
      <c r="D16" s="1">
        <v>-4.4408920985006E-16</v>
      </c>
      <c r="E16" s="1">
        <v>-4.4408920985006E-16</v>
      </c>
      <c r="F16" s="1">
        <v>-4.4408920985006E-16</v>
      </c>
      <c r="G16">
        <v>-21.638506128572999</v>
      </c>
      <c r="H16" s="1">
        <v>-4.0357995257155998E-17</v>
      </c>
      <c r="I16" s="1">
        <v>9.7137429162236997E-17</v>
      </c>
      <c r="J16">
        <v>-16.886819303399001</v>
      </c>
      <c r="K16" s="1">
        <v>4.5545713398269001E-17</v>
      </c>
      <c r="L16">
        <v>8.5253254319717993</v>
      </c>
      <c r="N16" s="2">
        <f t="shared" si="0"/>
        <v>-10.000000000000066</v>
      </c>
      <c r="O16">
        <f t="shared" si="1"/>
        <v>16.218365937771928</v>
      </c>
      <c r="P16">
        <f t="shared" si="2"/>
        <v>1484.8472317102592</v>
      </c>
      <c r="Q16">
        <f t="shared" si="3"/>
        <v>-0.37657878717435445</v>
      </c>
      <c r="R16">
        <f t="shared" si="4"/>
        <v>15.081915780272395</v>
      </c>
      <c r="S16">
        <f t="shared" si="5"/>
        <v>-5.9641604680165345</v>
      </c>
    </row>
    <row r="17" spans="3:19">
      <c r="C17">
        <v>12</v>
      </c>
      <c r="D17" s="1">
        <v>8.6819440525687002E-14</v>
      </c>
      <c r="E17" s="1">
        <v>8.6819440525687002E-14</v>
      </c>
      <c r="F17" s="1">
        <v>8.6819440525687002E-14</v>
      </c>
      <c r="G17">
        <v>-7.1860568567104997</v>
      </c>
      <c r="H17" s="1">
        <v>-5.6954370756706006E-17</v>
      </c>
      <c r="I17" s="1">
        <v>-2.9780295644212001E-16</v>
      </c>
      <c r="J17">
        <v>-27.44120640469</v>
      </c>
      <c r="K17" s="1">
        <v>-5.2175141428091997E-17</v>
      </c>
      <c r="L17">
        <v>4.6272632614002003</v>
      </c>
      <c r="N17" s="2">
        <f t="shared" si="0"/>
        <v>-10.000000000000099</v>
      </c>
      <c r="O17">
        <f t="shared" si="1"/>
        <v>16.218365937772116</v>
      </c>
      <c r="P17">
        <f t="shared" si="2"/>
        <v>-717.88506402530811</v>
      </c>
      <c r="Q17">
        <f t="shared" si="3"/>
        <v>0.15082966803902187</v>
      </c>
      <c r="R17">
        <f t="shared" si="4"/>
        <v>16.034234833045101</v>
      </c>
      <c r="S17">
        <f t="shared" si="5"/>
        <v>2.4369462468938274</v>
      </c>
    </row>
    <row r="18" spans="3:19">
      <c r="C18">
        <v>13</v>
      </c>
      <c r="D18" s="1">
        <v>4.2288395007972003E-12</v>
      </c>
      <c r="E18" s="1">
        <v>4.2288395007972003E-12</v>
      </c>
      <c r="F18" s="1">
        <v>4.2288395007972003E-12</v>
      </c>
      <c r="G18">
        <v>-1.4977216391129</v>
      </c>
      <c r="H18" s="1">
        <v>1.8598721766034001E-17</v>
      </c>
      <c r="I18" s="1">
        <v>7.2750262786427002E-17</v>
      </c>
      <c r="J18">
        <v>0.19942623053999001</v>
      </c>
      <c r="K18" s="1">
        <v>-3.6475569062295999E-17</v>
      </c>
      <c r="L18">
        <v>-28.701704591426999</v>
      </c>
      <c r="N18" s="2">
        <f t="shared" si="0"/>
        <v>-9.9999999999999698</v>
      </c>
      <c r="O18">
        <f t="shared" si="1"/>
        <v>16.218365937776191</v>
      </c>
      <c r="P18">
        <f t="shared" si="2"/>
        <v>-1621.7811688288919</v>
      </c>
      <c r="Q18">
        <f t="shared" si="3"/>
        <v>0.47125308383524378</v>
      </c>
      <c r="R18">
        <f t="shared" si="4"/>
        <v>14.450565410983495</v>
      </c>
      <c r="S18">
        <f t="shared" si="5"/>
        <v>7.3631890505749231</v>
      </c>
    </row>
    <row r="19" spans="3:19">
      <c r="C19">
        <v>14</v>
      </c>
      <c r="D19" s="1">
        <v>-8.8817841970012997E-16</v>
      </c>
      <c r="E19" s="1">
        <v>-8.8817841970012997E-16</v>
      </c>
      <c r="F19" s="1">
        <v>-8.8817841970012997E-16</v>
      </c>
      <c r="G19">
        <v>8.2574670456886992</v>
      </c>
      <c r="H19" s="1">
        <v>-3.014452964136E-17</v>
      </c>
      <c r="I19" s="1">
        <v>1.171485571867E-16</v>
      </c>
      <c r="J19">
        <v>-15.518461164950001</v>
      </c>
      <c r="K19" s="1">
        <v>1.3062780642318999E-16</v>
      </c>
      <c r="L19">
        <v>-22.739005880737999</v>
      </c>
      <c r="N19" s="2">
        <f t="shared" si="0"/>
        <v>-9.9999999999997673</v>
      </c>
      <c r="O19">
        <f t="shared" si="1"/>
        <v>16.218365937771711</v>
      </c>
      <c r="P19">
        <f t="shared" si="2"/>
        <v>1283.494624641638</v>
      </c>
      <c r="Q19">
        <f t="shared" si="3"/>
        <v>-0.2991141461803129</v>
      </c>
      <c r="R19">
        <f t="shared" si="4"/>
        <v>15.498236463213347</v>
      </c>
      <c r="S19">
        <f t="shared" si="5"/>
        <v>-4.7791275586447712</v>
      </c>
    </row>
    <row r="20" spans="3:19">
      <c r="C20">
        <v>15</v>
      </c>
      <c r="D20" s="1">
        <v>-1.1102230246251999E-15</v>
      </c>
      <c r="E20" s="1">
        <v>-1.1102230246251999E-15</v>
      </c>
      <c r="F20" s="1">
        <v>-1.1102230246251999E-15</v>
      </c>
      <c r="G20">
        <v>-8.5973377542599998</v>
      </c>
      <c r="H20" s="1">
        <v>7.4459926858229995E-18</v>
      </c>
      <c r="I20" s="1">
        <v>1.0301650578186E-18</v>
      </c>
      <c r="J20">
        <v>-26.874141566938</v>
      </c>
      <c r="K20" s="1">
        <v>-1.2791911313318E-16</v>
      </c>
      <c r="L20">
        <v>5.4714793211980997</v>
      </c>
      <c r="N20" s="2">
        <f t="shared" si="0"/>
        <v>-9.999999999999968</v>
      </c>
      <c r="O20">
        <f t="shared" si="1"/>
        <v>16.218365937771747</v>
      </c>
      <c r="P20">
        <f t="shared" si="2"/>
        <v>-366.19013223284088</v>
      </c>
      <c r="Q20">
        <f t="shared" si="3"/>
        <v>7.4969314239289889E-2</v>
      </c>
      <c r="R20">
        <f t="shared" si="4"/>
        <v>16.172810444068048</v>
      </c>
      <c r="S20">
        <f t="shared" si="5"/>
        <v>1.2147411377401434</v>
      </c>
    </row>
    <row r="21" spans="3:19">
      <c r="C21">
        <v>16</v>
      </c>
      <c r="D21" s="1">
        <v>3.5260683262095002E-13</v>
      </c>
      <c r="E21" s="1">
        <v>3.5260683262095002E-13</v>
      </c>
      <c r="F21" s="1">
        <v>3.5260683262095002E-13</v>
      </c>
      <c r="G21">
        <v>-24.258011447373001</v>
      </c>
      <c r="H21" s="1">
        <v>3.2729787346644003E-17</v>
      </c>
      <c r="I21" s="1">
        <v>-1.5058869127892E-16</v>
      </c>
      <c r="J21">
        <v>7.6441008666902999</v>
      </c>
      <c r="K21" s="1">
        <v>3.2087894262079999E-16</v>
      </c>
      <c r="L21">
        <v>-13.386089419317001</v>
      </c>
      <c r="N21" s="2">
        <f t="shared" si="0"/>
        <v>-9.9999999999999005</v>
      </c>
      <c r="O21">
        <f t="shared" si="1"/>
        <v>16.218365937772084</v>
      </c>
      <c r="P21">
        <f t="shared" si="2"/>
        <v>851.83781137108701</v>
      </c>
      <c r="Q21">
        <f t="shared" si="3"/>
        <v>-0.18180975694609913</v>
      </c>
      <c r="R21">
        <f t="shared" si="4"/>
        <v>15.951056157031651</v>
      </c>
      <c r="S21">
        <f t="shared" si="5"/>
        <v>-2.9324394566143055</v>
      </c>
    </row>
    <row r="22" spans="3:19">
      <c r="C22">
        <v>17</v>
      </c>
      <c r="D22" s="1">
        <v>-1.1102230246251999E-15</v>
      </c>
      <c r="E22" s="1">
        <v>-1.1102230246251999E-15</v>
      </c>
      <c r="F22" s="1">
        <v>-1.1102230246251999E-15</v>
      </c>
      <c r="G22">
        <v>-28.619346468446999</v>
      </c>
      <c r="H22" s="1">
        <v>-7.8668886413282998E-17</v>
      </c>
      <c r="I22" s="1">
        <v>-3.5965729847150001E-16</v>
      </c>
      <c r="J22">
        <v>-2.4296790899006</v>
      </c>
      <c r="K22" s="1">
        <v>3.1979361826922E-16</v>
      </c>
      <c r="L22">
        <v>1.0490255583473</v>
      </c>
      <c r="N22" s="2">
        <f t="shared" si="0"/>
        <v>-10.000000000000099</v>
      </c>
      <c r="O22">
        <f t="shared" si="1"/>
        <v>16.218365937772056</v>
      </c>
      <c r="P22">
        <f t="shared" si="2"/>
        <v>-1557.4090764566358</v>
      </c>
      <c r="Q22">
        <f t="shared" si="3"/>
        <v>0.41614627698791185</v>
      </c>
      <c r="R22">
        <f t="shared" si="4"/>
        <v>14.834186013397147</v>
      </c>
      <c r="S22">
        <f t="shared" si="5"/>
        <v>6.5560902229467004</v>
      </c>
    </row>
    <row r="23" spans="3:19">
      <c r="C23">
        <v>18</v>
      </c>
      <c r="D23" s="1">
        <v>1.7763568394003002E-15</v>
      </c>
      <c r="E23" s="1">
        <v>1.7763568394003002E-15</v>
      </c>
      <c r="F23" s="1">
        <v>1.7763568394003002E-15</v>
      </c>
      <c r="G23">
        <v>-12.803203457405001</v>
      </c>
      <c r="H23" s="1">
        <v>9.6563178387975995E-17</v>
      </c>
      <c r="I23" s="1">
        <v>-1.6999084595267E-17</v>
      </c>
      <c r="J23">
        <v>-24.634043923212001</v>
      </c>
      <c r="K23" s="1">
        <v>-3.1212221556755E-16</v>
      </c>
      <c r="L23">
        <v>7.4372473806172996</v>
      </c>
      <c r="N23" s="2">
        <f t="shared" si="0"/>
        <v>-9.9999999999999005</v>
      </c>
      <c r="O23">
        <f t="shared" si="1"/>
        <v>16.218365937771758</v>
      </c>
      <c r="P23">
        <f t="shared" si="2"/>
        <v>715.31429346284222</v>
      </c>
      <c r="Q23">
        <f t="shared" si="3"/>
        <v>-0.1502496321671587</v>
      </c>
      <c r="R23">
        <f t="shared" si="4"/>
        <v>16.035645651914653</v>
      </c>
      <c r="S23">
        <f t="shared" si="5"/>
        <v>-2.4276454060891872</v>
      </c>
    </row>
    <row r="24" spans="3:19">
      <c r="C24">
        <v>19</v>
      </c>
      <c r="D24" s="1">
        <v>2.2204460492503E-16</v>
      </c>
      <c r="E24" s="1">
        <v>2.2204460492503E-16</v>
      </c>
      <c r="F24" s="1">
        <v>2.2204460492503E-16</v>
      </c>
      <c r="G24">
        <v>-1.1291399973155001</v>
      </c>
      <c r="H24" s="1">
        <v>-2.5009388044091E-17</v>
      </c>
      <c r="I24" s="1">
        <v>8.8202217049362003E-17</v>
      </c>
      <c r="J24">
        <v>-0.15200338861879001</v>
      </c>
      <c r="K24" s="1">
        <v>7.0143980096315999E-17</v>
      </c>
      <c r="L24">
        <v>-28.718856614065999</v>
      </c>
      <c r="N24" s="2">
        <f t="shared" si="0"/>
        <v>-10.000000000000096</v>
      </c>
      <c r="O24">
        <f t="shared" si="1"/>
        <v>16.218365937771996</v>
      </c>
      <c r="P24">
        <f t="shared" si="2"/>
        <v>-1635.2830434710099</v>
      </c>
      <c r="Q24">
        <f t="shared" si="3"/>
        <v>0.4934698322369287</v>
      </c>
      <c r="R24">
        <f t="shared" si="4"/>
        <v>14.283426612723604</v>
      </c>
      <c r="S24">
        <f t="shared" si="5"/>
        <v>7.6823901157401524</v>
      </c>
    </row>
    <row r="25" spans="3:19">
      <c r="C25">
        <v>20</v>
      </c>
      <c r="D25" s="1">
        <v>6.6613381477508998E-16</v>
      </c>
      <c r="E25" s="1">
        <v>6.6613381477508998E-16</v>
      </c>
      <c r="F25" s="1">
        <v>6.6613381477508998E-16</v>
      </c>
      <c r="G25">
        <v>0.92555040521285004</v>
      </c>
      <c r="H25" s="1">
        <v>-4.6223181518614999E-17</v>
      </c>
      <c r="I25" s="1">
        <v>1.4490417867748E-16</v>
      </c>
      <c r="J25">
        <v>-2.2904688385392999</v>
      </c>
      <c r="K25" s="1">
        <v>-8.0340725316193996E-17</v>
      </c>
      <c r="L25">
        <v>-28.635081566674</v>
      </c>
      <c r="N25" s="2">
        <f t="shared" si="0"/>
        <v>-10.000000000000151</v>
      </c>
      <c r="O25">
        <f t="shared" si="1"/>
        <v>16.218365937772109</v>
      </c>
      <c r="P25">
        <f t="shared" si="2"/>
        <v>-1569.6491572025618</v>
      </c>
      <c r="Q25">
        <f t="shared" si="3"/>
        <v>0.4242881628891908</v>
      </c>
      <c r="R25">
        <f t="shared" si="4"/>
        <v>14.780315985943421</v>
      </c>
      <c r="S25">
        <f t="shared" si="5"/>
        <v>6.6766498370928478</v>
      </c>
    </row>
    <row r="26" spans="3:19">
      <c r="C26">
        <v>21</v>
      </c>
      <c r="D26" s="1">
        <v>-4.4408920985006E-16</v>
      </c>
      <c r="E26" s="1">
        <v>-4.4408920985006E-16</v>
      </c>
      <c r="F26" s="1">
        <v>-4.4408920985006E-16</v>
      </c>
      <c r="G26">
        <v>-7.6882747336739996</v>
      </c>
      <c r="H26" s="1">
        <v>-8.1065215462229999E-18</v>
      </c>
      <c r="I26" s="1">
        <v>4.9828140584921998E-17</v>
      </c>
      <c r="J26">
        <v>-27.250188913292</v>
      </c>
      <c r="K26" s="1">
        <v>-9.2648563639271994E-17</v>
      </c>
      <c r="L26">
        <v>4.9384636469660004</v>
      </c>
      <c r="N26" s="2">
        <f t="shared" si="0"/>
        <v>-10</v>
      </c>
      <c r="O26">
        <f t="shared" si="1"/>
        <v>16.218365937771861</v>
      </c>
      <c r="P26">
        <f t="shared" si="2"/>
        <v>-595.71153532108644</v>
      </c>
      <c r="Q26">
        <f t="shared" si="3"/>
        <v>0.12375675476888819</v>
      </c>
      <c r="R26">
        <f t="shared" si="4"/>
        <v>16.094326280129003</v>
      </c>
      <c r="S26">
        <f t="shared" si="5"/>
        <v>2.0020128072086627</v>
      </c>
    </row>
    <row r="27" spans="3:19">
      <c r="C27">
        <v>22</v>
      </c>
      <c r="D27" s="1">
        <v>4.4408920985006E-16</v>
      </c>
      <c r="E27" s="1">
        <v>4.4408920985006E-16</v>
      </c>
      <c r="F27" s="1">
        <v>4.4408920985006E-16</v>
      </c>
      <c r="G27">
        <v>-28.492308510922999</v>
      </c>
      <c r="H27" s="1">
        <v>4.3448738166878997E-18</v>
      </c>
      <c r="I27" s="1">
        <v>-7.5132161126552999E-17</v>
      </c>
      <c r="J27">
        <v>1.8076554059787</v>
      </c>
      <c r="K27" s="1">
        <v>2.8389920352522999E-16</v>
      </c>
      <c r="L27">
        <v>-3.3153468950553</v>
      </c>
      <c r="N27" s="2">
        <f t="shared" si="0"/>
        <v>-9.9999999999998668</v>
      </c>
      <c r="O27">
        <f t="shared" si="1"/>
        <v>16.218365937771598</v>
      </c>
      <c r="P27">
        <f t="shared" si="2"/>
        <v>-1459.5993970252521</v>
      </c>
      <c r="Q27">
        <f t="shared" si="3"/>
        <v>0.36499637790160078</v>
      </c>
      <c r="R27">
        <f t="shared" si="4"/>
        <v>15.14998195845085</v>
      </c>
      <c r="S27">
        <f t="shared" si="5"/>
        <v>5.7890794043685183</v>
      </c>
    </row>
    <row r="28" spans="3:19">
      <c r="C28">
        <v>23</v>
      </c>
      <c r="D28" s="1">
        <v>-1.3322676295502001E-15</v>
      </c>
      <c r="E28" s="1">
        <v>-1.3322676295502001E-15</v>
      </c>
      <c r="F28" s="1">
        <v>-1.3322676295502001E-15</v>
      </c>
      <c r="G28">
        <v>-26.946211151618002</v>
      </c>
      <c r="H28" s="1">
        <v>7.1521612731664E-17</v>
      </c>
      <c r="I28" s="1">
        <v>-2.4019947208856001E-16</v>
      </c>
      <c r="J28">
        <v>5.3763540426591003</v>
      </c>
      <c r="K28" s="1">
        <v>1.985641929474E-16</v>
      </c>
      <c r="L28">
        <v>-8.4301428910414007</v>
      </c>
      <c r="N28" s="2">
        <f t="shared" si="0"/>
        <v>-10.000000000000099</v>
      </c>
      <c r="O28">
        <f t="shared" si="1"/>
        <v>16.218365937772045</v>
      </c>
      <c r="P28">
        <f t="shared" si="2"/>
        <v>-409.05914623454498</v>
      </c>
      <c r="Q28">
        <f t="shared" si="3"/>
        <v>8.3925435623889974E-2</v>
      </c>
      <c r="R28">
        <f t="shared" si="4"/>
        <v>16.161282597138552</v>
      </c>
      <c r="S28">
        <f t="shared" si="5"/>
        <v>1.3595361366698289</v>
      </c>
    </row>
    <row r="29" spans="3:19">
      <c r="C29">
        <v>24</v>
      </c>
      <c r="D29" s="1">
        <v>3.3306690738755E-15</v>
      </c>
      <c r="E29" s="1">
        <v>3.3306690738755E-15</v>
      </c>
      <c r="F29" s="1">
        <v>3.3306690738755E-15</v>
      </c>
      <c r="G29">
        <v>-14.947402482591</v>
      </c>
      <c r="H29" s="1">
        <v>-4.5230252205562001E-17</v>
      </c>
      <c r="I29" s="1">
        <v>4.8636459655535001E-17</v>
      </c>
      <c r="J29">
        <v>-23.168478919982999</v>
      </c>
      <c r="K29" s="1">
        <v>-3.0835231626208999E-17</v>
      </c>
      <c r="L29">
        <v>8.1158814025748001</v>
      </c>
      <c r="N29" s="2">
        <f t="shared" si="0"/>
        <v>-9.9999999999997318</v>
      </c>
      <c r="O29">
        <f t="shared" si="1"/>
        <v>16.218365937771594</v>
      </c>
      <c r="P29">
        <f t="shared" si="2"/>
        <v>1180.2454215926116</v>
      </c>
      <c r="Q29">
        <f t="shared" si="3"/>
        <v>-0.26735415014764846</v>
      </c>
      <c r="R29">
        <f t="shared" si="4"/>
        <v>15.642180161278901</v>
      </c>
      <c r="S29">
        <f t="shared" si="5"/>
        <v>-4.2845762326702364</v>
      </c>
    </row>
    <row r="30" spans="3:19">
      <c r="C30">
        <v>25</v>
      </c>
      <c r="D30" s="1">
        <v>2.4424906541752998E-15</v>
      </c>
      <c r="E30" s="1">
        <v>2.4424906541752998E-15</v>
      </c>
      <c r="F30" s="1">
        <v>2.4424906541752998E-15</v>
      </c>
      <c r="G30">
        <v>3.9794475849450999</v>
      </c>
      <c r="H30" s="1">
        <v>-2.0829129080001001E-18</v>
      </c>
      <c r="I30" s="1">
        <v>2.1309616785551999E-16</v>
      </c>
      <c r="J30">
        <v>-6.1977509604873999</v>
      </c>
      <c r="K30" s="1">
        <v>-3.2168187895956997E-17</v>
      </c>
      <c r="L30">
        <v>-27.781696624458</v>
      </c>
      <c r="N30" s="2">
        <f t="shared" si="0"/>
        <v>-10.000000000000099</v>
      </c>
      <c r="O30">
        <f t="shared" si="1"/>
        <v>16.218365937771949</v>
      </c>
      <c r="P30">
        <f t="shared" si="2"/>
        <v>-945.15658695497632</v>
      </c>
      <c r="Q30">
        <f t="shared" si="3"/>
        <v>0.2044532359986562</v>
      </c>
      <c r="R30">
        <f t="shared" si="4"/>
        <v>15.880572104701548</v>
      </c>
      <c r="S30">
        <f t="shared" si="5"/>
        <v>3.2928442597329806</v>
      </c>
    </row>
    <row r="31" spans="3:19">
      <c r="C31">
        <v>26</v>
      </c>
      <c r="D31" s="1">
        <v>4.4408920985006E-16</v>
      </c>
      <c r="E31" s="1">
        <v>4.4408920985006E-16</v>
      </c>
      <c r="F31" s="1">
        <v>4.4408920985006E-16</v>
      </c>
      <c r="G31">
        <v>-0.99907175220821998</v>
      </c>
      <c r="H31" s="1">
        <v>-5.2145781795517E-18</v>
      </c>
      <c r="I31" s="1">
        <v>4.1572321434149999E-17</v>
      </c>
      <c r="J31">
        <v>-0.27819771871082999</v>
      </c>
      <c r="K31" s="1">
        <v>5.6258092431055997E-17</v>
      </c>
      <c r="L31">
        <v>-28.722730529081002</v>
      </c>
      <c r="N31" s="2">
        <f t="shared" si="0"/>
        <v>-10.000000000000016</v>
      </c>
      <c r="O31">
        <f t="shared" si="1"/>
        <v>16.218365937771861</v>
      </c>
      <c r="P31">
        <f t="shared" si="2"/>
        <v>-1638.3371177680715</v>
      </c>
      <c r="Q31">
        <f t="shared" si="3"/>
        <v>0.50137294254695741</v>
      </c>
      <c r="R31">
        <f t="shared" si="4"/>
        <v>14.222266405185096</v>
      </c>
      <c r="S31">
        <f t="shared" si="5"/>
        <v>7.7950325202286335</v>
      </c>
    </row>
    <row r="32" spans="3:19">
      <c r="C32">
        <v>27</v>
      </c>
      <c r="D32" s="1">
        <v>-6.6613381477508998E-16</v>
      </c>
      <c r="E32" s="1">
        <v>-6.6613381477508998E-16</v>
      </c>
      <c r="F32" s="1">
        <v>-6.6613381477508998E-16</v>
      </c>
      <c r="G32">
        <v>-4.1011727189249001</v>
      </c>
      <c r="H32" s="1">
        <v>-9.1626241488998993E-18</v>
      </c>
      <c r="I32" s="1">
        <v>2.6196055677490001E-17</v>
      </c>
      <c r="J32">
        <v>-28.342212970826001</v>
      </c>
      <c r="K32" s="1">
        <v>-1.1853290509014E-16</v>
      </c>
      <c r="L32">
        <v>2.4433856897503001</v>
      </c>
      <c r="N32" s="2">
        <f t="shared" si="0"/>
        <v>-10.000000000000199</v>
      </c>
      <c r="O32">
        <f t="shared" si="1"/>
        <v>16.218365937772152</v>
      </c>
      <c r="P32">
        <f t="shared" si="2"/>
        <v>-1346.343798892377</v>
      </c>
      <c r="Q32">
        <f t="shared" si="3"/>
        <v>0.32044034817020023</v>
      </c>
      <c r="R32">
        <f t="shared" si="4"/>
        <v>15.392799330288149</v>
      </c>
      <c r="S32">
        <f t="shared" si="5"/>
        <v>5.1085342779478999</v>
      </c>
    </row>
    <row r="33" spans="3:19">
      <c r="C33">
        <v>28</v>
      </c>
      <c r="D33" s="1">
        <v>-1.5543122344752E-15</v>
      </c>
      <c r="E33" s="1">
        <v>-1.5543122344752E-15</v>
      </c>
      <c r="F33" s="1">
        <v>-1.5543122344752E-15</v>
      </c>
      <c r="G33">
        <v>-20.476786371970999</v>
      </c>
      <c r="H33" s="1">
        <v>1.2654214110847001E-17</v>
      </c>
      <c r="I33" s="1">
        <v>-7.5841727232418998E-17</v>
      </c>
      <c r="J33">
        <v>-18.204564233367002</v>
      </c>
      <c r="K33" s="1">
        <v>2.8874931855558E-17</v>
      </c>
      <c r="L33">
        <v>8.6813506053386007</v>
      </c>
      <c r="N33" s="2">
        <f t="shared" si="0"/>
        <v>-9.9999999999997993</v>
      </c>
      <c r="O33">
        <f t="shared" si="1"/>
        <v>16.218365937771708</v>
      </c>
      <c r="P33">
        <f t="shared" si="2"/>
        <v>1605.8015734680453</v>
      </c>
      <c r="Q33">
        <f t="shared" si="3"/>
        <v>-0.45349046103453805</v>
      </c>
      <c r="R33">
        <f t="shared" si="4"/>
        <v>14.579068488654793</v>
      </c>
      <c r="S33">
        <f t="shared" si="5"/>
        <v>-7.1053610530772069</v>
      </c>
    </row>
    <row r="34" spans="3:19">
      <c r="C34">
        <v>29</v>
      </c>
      <c r="D34" s="1">
        <v>8.8817841970012997E-16</v>
      </c>
      <c r="E34" s="1">
        <v>8.8817841970012997E-16</v>
      </c>
      <c r="F34" s="1">
        <v>8.8817841970012997E-16</v>
      </c>
      <c r="G34">
        <v>-25.441046640547999</v>
      </c>
      <c r="H34" s="1">
        <v>-3.7283935967170001E-17</v>
      </c>
      <c r="I34" s="1">
        <v>-2.1128695041237E-16</v>
      </c>
      <c r="J34">
        <v>6.8974483322150002</v>
      </c>
      <c r="K34" s="1">
        <v>7.2700676099166003E-17</v>
      </c>
      <c r="L34">
        <v>-11.456401691667001</v>
      </c>
      <c r="N34" s="2">
        <f t="shared" si="0"/>
        <v>-10</v>
      </c>
      <c r="O34">
        <f t="shared" si="1"/>
        <v>16.218365937771669</v>
      </c>
      <c r="P34">
        <f t="shared" si="2"/>
        <v>379.99601013780972</v>
      </c>
      <c r="Q34">
        <f t="shared" si="3"/>
        <v>-7.7847281580473146E-2</v>
      </c>
      <c r="R34">
        <f t="shared" si="4"/>
        <v>16.169247486381501</v>
      </c>
      <c r="S34">
        <f t="shared" si="5"/>
        <v>-1.2612808630982537</v>
      </c>
    </row>
    <row r="35" spans="3:19">
      <c r="C35">
        <v>30</v>
      </c>
      <c r="D35" s="1">
        <v>-4.4408920985006E-16</v>
      </c>
      <c r="E35" s="1">
        <v>-4.4408920985006E-16</v>
      </c>
      <c r="F35" s="1">
        <v>-4.4408920985006E-16</v>
      </c>
      <c r="G35">
        <v>-18.375298515196</v>
      </c>
      <c r="H35" s="1">
        <v>1.8266630981901999E-17</v>
      </c>
      <c r="I35" s="1">
        <v>-3.3017087669478001E-17</v>
      </c>
      <c r="J35">
        <v>-20.318424462658001</v>
      </c>
      <c r="K35" s="1">
        <v>-7.6700110003594E-17</v>
      </c>
      <c r="L35">
        <v>8.6937229778538008</v>
      </c>
      <c r="N35" s="2">
        <f t="shared" si="0"/>
        <v>-10.000000000000066</v>
      </c>
      <c r="O35">
        <f t="shared" si="1"/>
        <v>16.218365937771946</v>
      </c>
      <c r="P35">
        <f t="shared" si="2"/>
        <v>1615.5093914870483</v>
      </c>
      <c r="Q35">
        <f t="shared" si="3"/>
        <v>-0.46365777949217768</v>
      </c>
      <c r="R35">
        <f t="shared" si="4"/>
        <v>14.506073720255896</v>
      </c>
      <c r="S35">
        <f t="shared" si="5"/>
        <v>-7.2532212784377759</v>
      </c>
    </row>
    <row r="36" spans="3:19">
      <c r="C36">
        <v>31</v>
      </c>
      <c r="D36" s="1">
        <v>5.7731597280507998E-15</v>
      </c>
      <c r="E36" s="1">
        <v>5.7731597280507998E-15</v>
      </c>
      <c r="F36" s="1">
        <v>5.7731597280507998E-15</v>
      </c>
      <c r="G36">
        <v>0.12175392292505</v>
      </c>
      <c r="H36" s="1">
        <v>1.0732575209896E-16</v>
      </c>
      <c r="I36" s="1">
        <v>1.1222311169679999E-17</v>
      </c>
      <c r="J36">
        <v>-28.706314544563</v>
      </c>
      <c r="K36" s="1">
        <v>1.4654544602313E-16</v>
      </c>
      <c r="L36">
        <v>-1.4154393783620001</v>
      </c>
      <c r="N36" s="2">
        <f t="shared" si="0"/>
        <v>-9.999999999999984</v>
      </c>
      <c r="O36">
        <f t="shared" si="1"/>
        <v>16.218365937771839</v>
      </c>
      <c r="P36">
        <f t="shared" si="2"/>
        <v>-1625.406825672593</v>
      </c>
      <c r="Q36">
        <f t="shared" si="3"/>
        <v>0.4761905078222361</v>
      </c>
      <c r="R36">
        <f t="shared" si="4"/>
        <v>14.414034233744024</v>
      </c>
      <c r="S36">
        <f t="shared" si="5"/>
        <v>7.4344475786660249</v>
      </c>
    </row>
    <row r="37" spans="3:19">
      <c r="C37">
        <v>32</v>
      </c>
      <c r="D37" s="1">
        <v>-1.3322676295502001E-15</v>
      </c>
      <c r="E37" s="1">
        <v>-1.3322676295502001E-15</v>
      </c>
      <c r="F37" s="1">
        <v>-1.3322676295502001E-15</v>
      </c>
      <c r="G37">
        <v>-0.57023483280219001</v>
      </c>
      <c r="H37" s="1">
        <v>-2.8642938870142002E-18</v>
      </c>
      <c r="I37" s="1">
        <v>1.0061777832064E-16</v>
      </c>
      <c r="J37">
        <v>-0.70256513215267002</v>
      </c>
      <c r="K37" s="1">
        <v>2.0518752309141E-17</v>
      </c>
      <c r="L37">
        <v>-28.727200035045001</v>
      </c>
      <c r="N37" s="2">
        <f t="shared" si="0"/>
        <v>-9.9999999999999538</v>
      </c>
      <c r="O37">
        <f t="shared" si="1"/>
        <v>16.21836593777175</v>
      </c>
      <c r="P37">
        <f t="shared" si="2"/>
        <v>-1641.8628320623079</v>
      </c>
      <c r="Q37">
        <f t="shared" si="3"/>
        <v>0.51951912087433194</v>
      </c>
      <c r="R37">
        <f t="shared" si="4"/>
        <v>14.078482601121372</v>
      </c>
      <c r="S37">
        <f t="shared" si="5"/>
        <v>8.0518147855870179</v>
      </c>
    </row>
    <row r="38" spans="3:19">
      <c r="C38">
        <v>33</v>
      </c>
      <c r="D38" s="1">
        <v>-1.1102230246251999E-15</v>
      </c>
      <c r="E38" s="1">
        <v>-1.1102230246251999E-15</v>
      </c>
      <c r="F38" s="1">
        <v>-1.1102230246251999E-15</v>
      </c>
      <c r="G38">
        <v>5.8605630897207002</v>
      </c>
      <c r="H38" s="1">
        <v>-2.8024398068863001E-17</v>
      </c>
      <c r="I38" s="1">
        <v>1.4938592692555E-16</v>
      </c>
      <c r="J38">
        <v>-26.553929122842</v>
      </c>
      <c r="K38" s="1">
        <v>-3.6290499771927999E-16</v>
      </c>
      <c r="L38">
        <v>-9.3066339668792004</v>
      </c>
      <c r="N38" s="2">
        <f t="shared" si="0"/>
        <v>-10.000000000000167</v>
      </c>
      <c r="O38">
        <f t="shared" si="1"/>
        <v>16.218365937772102</v>
      </c>
      <c r="P38">
        <f t="shared" si="2"/>
        <v>-182.04646729756271</v>
      </c>
      <c r="Q38">
        <f t="shared" si="3"/>
        <v>3.7032699420900282E-2</v>
      </c>
      <c r="R38">
        <f t="shared" si="4"/>
        <v>16.20724610628135</v>
      </c>
      <c r="S38">
        <f t="shared" si="5"/>
        <v>0.6004725988039995</v>
      </c>
    </row>
    <row r="39" spans="3:19">
      <c r="C39">
        <v>34</v>
      </c>
      <c r="D39">
        <v>0</v>
      </c>
      <c r="E39">
        <v>0</v>
      </c>
      <c r="F39">
        <v>0</v>
      </c>
      <c r="G39">
        <v>-10.910360437845</v>
      </c>
      <c r="H39" s="1">
        <v>5.3503544887271002E-18</v>
      </c>
      <c r="I39" s="1">
        <v>-1.3781722199405001E-17</v>
      </c>
      <c r="J39">
        <v>-25.744011939836</v>
      </c>
      <c r="K39" s="1">
        <v>-5.2400167474405999E-17</v>
      </c>
      <c r="L39">
        <v>6.6543723776811001</v>
      </c>
      <c r="N39" s="2">
        <f t="shared" si="0"/>
        <v>-9.9999999999999662</v>
      </c>
      <c r="O39">
        <f t="shared" si="1"/>
        <v>16.218365937771893</v>
      </c>
      <c r="P39">
        <f t="shared" si="2"/>
        <v>238.7025493792618</v>
      </c>
      <c r="Q39">
        <f t="shared" si="3"/>
        <v>-4.8630429416009646E-2</v>
      </c>
      <c r="R39">
        <f t="shared" si="4"/>
        <v>16.199192158758549</v>
      </c>
      <c r="S39">
        <f t="shared" si="5"/>
        <v>-0.78839526577412378</v>
      </c>
    </row>
    <row r="40" spans="3:19">
      <c r="C40">
        <v>35</v>
      </c>
      <c r="D40">
        <v>0</v>
      </c>
      <c r="E40">
        <v>0</v>
      </c>
      <c r="F40">
        <v>0</v>
      </c>
      <c r="G40">
        <v>-23.722452732579001</v>
      </c>
      <c r="H40" s="1">
        <v>5.9060572110201998E-17</v>
      </c>
      <c r="I40" s="1">
        <v>-7.5765999111176997E-17</v>
      </c>
      <c r="J40">
        <v>7.8978069935980004</v>
      </c>
      <c r="K40" s="1">
        <v>1.4960062616406999E-16</v>
      </c>
      <c r="L40">
        <v>-14.175354261019001</v>
      </c>
      <c r="N40" s="2">
        <f t="shared" si="0"/>
        <v>-10</v>
      </c>
      <c r="O40">
        <f t="shared" si="1"/>
        <v>16.218365937771903</v>
      </c>
      <c r="P40">
        <f t="shared" si="2"/>
        <v>1025.4745659286652</v>
      </c>
      <c r="Q40">
        <f t="shared" si="3"/>
        <v>-0.2248445422029707</v>
      </c>
      <c r="R40">
        <f t="shared" si="4"/>
        <v>15.810129863088498</v>
      </c>
      <c r="S40">
        <f t="shared" si="5"/>
        <v>-3.6159628598420568</v>
      </c>
    </row>
    <row r="41" spans="3:19">
      <c r="C41">
        <v>36</v>
      </c>
      <c r="D41" s="1">
        <v>6.6613381477508998E-15</v>
      </c>
      <c r="E41" s="1">
        <v>6.6613381477508998E-15</v>
      </c>
      <c r="F41" s="1">
        <v>6.6613381477508998E-15</v>
      </c>
      <c r="G41">
        <v>-25.559273581307998</v>
      </c>
      <c r="H41" s="1">
        <v>1.8240984292410001E-17</v>
      </c>
      <c r="I41" s="1">
        <v>-1.6736168522573E-16</v>
      </c>
      <c r="J41">
        <v>-11.246278559492</v>
      </c>
      <c r="K41" s="1">
        <v>5.7085241014953002E-17</v>
      </c>
      <c r="L41">
        <v>6.8055521407994997</v>
      </c>
      <c r="N41" s="2">
        <f t="shared" si="0"/>
        <v>-10.000000000000165</v>
      </c>
      <c r="O41">
        <f t="shared" si="1"/>
        <v>16.218365937772045</v>
      </c>
      <c r="P41">
        <f t="shared" si="2"/>
        <v>325.87963891491364</v>
      </c>
      <c r="Q41">
        <f t="shared" si="3"/>
        <v>-6.6597778503220753E-2</v>
      </c>
      <c r="R41">
        <f t="shared" si="4"/>
        <v>16.182412861053745</v>
      </c>
      <c r="S41">
        <f t="shared" si="5"/>
        <v>-1.0793088927118044</v>
      </c>
    </row>
    <row r="42" spans="3:19">
      <c r="C42">
        <v>37</v>
      </c>
      <c r="D42" s="1">
        <v>-2.2204460492503E-16</v>
      </c>
      <c r="E42" s="1">
        <v>-2.2204460492503E-16</v>
      </c>
      <c r="F42" s="1">
        <v>-2.2204460492503E-16</v>
      </c>
      <c r="G42">
        <v>-10.511824118175999</v>
      </c>
      <c r="H42" s="1">
        <v>5.7289636532726997E-18</v>
      </c>
      <c r="I42" s="1">
        <v>9.2920867265980006E-17</v>
      </c>
      <c r="J42">
        <v>-25.956395634313001</v>
      </c>
      <c r="K42" s="1">
        <v>-4.1073032324346E-16</v>
      </c>
      <c r="L42">
        <v>6.4682197524892002</v>
      </c>
      <c r="N42" s="2">
        <f t="shared" si="0"/>
        <v>-9.9999999999999325</v>
      </c>
      <c r="O42">
        <f t="shared" si="1"/>
        <v>16.218365937771676</v>
      </c>
      <c r="P42">
        <f t="shared" si="2"/>
        <v>134.49377896881728</v>
      </c>
      <c r="Q42">
        <f t="shared" si="3"/>
        <v>-2.7333696240184766E-2</v>
      </c>
      <c r="R42">
        <f t="shared" si="4"/>
        <v>16.212307693401101</v>
      </c>
      <c r="S42">
        <f t="shared" si="5"/>
        <v>-0.44325268861004269</v>
      </c>
    </row>
    <row r="43" spans="3:19">
      <c r="C43">
        <v>38</v>
      </c>
      <c r="D43" s="1">
        <v>2.5024426975050998E-13</v>
      </c>
      <c r="E43" s="1">
        <v>2.5024426975050998E-13</v>
      </c>
      <c r="F43" s="1">
        <v>2.5024426975050998E-13</v>
      </c>
      <c r="G43">
        <v>-1.666812030739</v>
      </c>
      <c r="H43" s="1">
        <v>-3.3099430850216998E-17</v>
      </c>
      <c r="I43" s="1">
        <v>-7.0010669054124001E-18</v>
      </c>
      <c r="J43">
        <v>0.35765736933638997</v>
      </c>
      <c r="K43" s="1">
        <v>1.7722341109106001E-16</v>
      </c>
      <c r="L43">
        <v>-28.690845338597001</v>
      </c>
      <c r="N43" s="2">
        <f t="shared" si="0"/>
        <v>-9.9999999999998703</v>
      </c>
      <c r="O43">
        <f t="shared" si="1"/>
        <v>16.218365937771875</v>
      </c>
      <c r="P43">
        <f t="shared" si="2"/>
        <v>-1613.2499581494235</v>
      </c>
      <c r="Q43">
        <f t="shared" si="3"/>
        <v>0.46114531824555044</v>
      </c>
      <c r="R43">
        <f t="shared" si="4"/>
        <v>14.524251353966701</v>
      </c>
      <c r="S43">
        <f t="shared" si="5"/>
        <v>7.2167524758907629</v>
      </c>
    </row>
    <row r="44" spans="3:19">
      <c r="C44">
        <v>39</v>
      </c>
      <c r="D44" s="1">
        <v>9.3924867883288004E-14</v>
      </c>
      <c r="E44" s="1">
        <v>9.3924867883288004E-14</v>
      </c>
      <c r="F44" s="1">
        <v>9.3924867883288004E-14</v>
      </c>
      <c r="G44">
        <v>4.2688559409113003</v>
      </c>
      <c r="H44" s="1">
        <v>-2.7802110100189001E-17</v>
      </c>
      <c r="I44" s="1">
        <v>1.7403913819851E-16</v>
      </c>
      <c r="J44">
        <v>-6.6303713114966003</v>
      </c>
      <c r="K44" s="1">
        <v>-2.2153491041489E-17</v>
      </c>
      <c r="L44">
        <v>-27.638484629415</v>
      </c>
      <c r="N44" s="2">
        <f t="shared" si="0"/>
        <v>-10.000000000000099</v>
      </c>
      <c r="O44">
        <f t="shared" si="1"/>
        <v>16.218365937772123</v>
      </c>
      <c r="P44">
        <f t="shared" si="2"/>
        <v>-848.07150512341389</v>
      </c>
      <c r="Q44">
        <f t="shared" si="3"/>
        <v>0.18091613323008859</v>
      </c>
      <c r="R44">
        <f t="shared" si="4"/>
        <v>15.953670285163151</v>
      </c>
      <c r="S44">
        <f t="shared" si="5"/>
        <v>2.918184045564872</v>
      </c>
    </row>
    <row r="45" spans="3:19">
      <c r="C45">
        <v>40</v>
      </c>
      <c r="D45" s="1">
        <v>-4.4408920985006E-16</v>
      </c>
      <c r="E45" s="1">
        <v>-4.4408920985006E-16</v>
      </c>
      <c r="F45" s="1">
        <v>-4.4408920985006E-16</v>
      </c>
      <c r="G45">
        <v>-8.3536902656967005</v>
      </c>
      <c r="H45" s="1">
        <v>3.2617705214001E-18</v>
      </c>
      <c r="I45" s="1">
        <v>8.6345353151209006E-18</v>
      </c>
      <c r="J45">
        <v>-26.978731052653</v>
      </c>
      <c r="K45" s="1">
        <v>-9.4776248459091006E-17</v>
      </c>
      <c r="L45">
        <v>5.3324213183494997</v>
      </c>
      <c r="N45" s="2">
        <f t="shared" si="0"/>
        <v>-10.000000000000068</v>
      </c>
      <c r="O45">
        <f t="shared" si="1"/>
        <v>16.218365937771956</v>
      </c>
      <c r="P45">
        <f t="shared" si="2"/>
        <v>-428.57567698653463</v>
      </c>
      <c r="Q45">
        <f t="shared" si="3"/>
        <v>8.8022976386869053E-2</v>
      </c>
      <c r="R45">
        <f t="shared" si="4"/>
        <v>16.15557618550125</v>
      </c>
      <c r="S45">
        <f t="shared" si="5"/>
        <v>1.4257460524043255</v>
      </c>
    </row>
    <row r="46" spans="3:19">
      <c r="C46">
        <v>41</v>
      </c>
      <c r="D46" s="1">
        <v>-8.8817841970012997E-16</v>
      </c>
      <c r="E46" s="1">
        <v>-8.8817841970012997E-16</v>
      </c>
      <c r="F46" s="1">
        <v>-8.8817841970012997E-16</v>
      </c>
      <c r="G46">
        <v>-26.02866612523</v>
      </c>
      <c r="H46" s="1">
        <v>1.3298634476329999E-17</v>
      </c>
      <c r="I46" s="1">
        <v>-7.2693162179501001E-17</v>
      </c>
      <c r="J46">
        <v>6.4016324119829999</v>
      </c>
      <c r="K46" s="1">
        <v>1.8125079345215E-16</v>
      </c>
      <c r="L46">
        <v>-10.372966286753</v>
      </c>
      <c r="N46" s="2">
        <f t="shared" si="0"/>
        <v>-10</v>
      </c>
      <c r="O46">
        <f t="shared" si="1"/>
        <v>16.218365937771928</v>
      </c>
      <c r="P46">
        <f t="shared" si="2"/>
        <v>98.051453022924221</v>
      </c>
      <c r="Q46">
        <f t="shared" si="3"/>
        <v>-1.9916903834116147E-2</v>
      </c>
      <c r="R46">
        <f t="shared" si="4"/>
        <v>16.215149268606503</v>
      </c>
      <c r="S46">
        <f t="shared" si="5"/>
        <v>-0.32299827908324941</v>
      </c>
    </row>
    <row r="47" spans="3:19">
      <c r="C47">
        <v>42</v>
      </c>
      <c r="D47" s="1">
        <v>4.6318504587361995E-13</v>
      </c>
      <c r="E47" s="1">
        <v>4.6318504587361995E-13</v>
      </c>
      <c r="F47" s="1">
        <v>4.6318504587361995E-13</v>
      </c>
      <c r="G47">
        <v>-28.168855703045001</v>
      </c>
      <c r="H47" s="1">
        <v>1.4942159570464E-17</v>
      </c>
      <c r="I47" s="1">
        <v>-1.9712735628691001E-16</v>
      </c>
      <c r="J47">
        <v>3.0157006127213002</v>
      </c>
      <c r="K47" s="1">
        <v>1.3226624732916001E-16</v>
      </c>
      <c r="L47">
        <v>-4.8468449096765003</v>
      </c>
      <c r="N47" s="2">
        <f t="shared" si="0"/>
        <v>-10.000000000000066</v>
      </c>
      <c r="O47">
        <f t="shared" si="1"/>
        <v>16.21836593777239</v>
      </c>
      <c r="P47">
        <f t="shared" si="2"/>
        <v>-1218.6201064573743</v>
      </c>
      <c r="Q47">
        <f t="shared" si="3"/>
        <v>0.27876366782695378</v>
      </c>
      <c r="R47">
        <f t="shared" si="4"/>
        <v>15.592278157883149</v>
      </c>
      <c r="S47">
        <f t="shared" si="5"/>
        <v>4.4627632178613021</v>
      </c>
    </row>
    <row r="48" spans="3:19">
      <c r="C48">
        <v>43</v>
      </c>
      <c r="D48" s="1">
        <v>4.4408920985006E-16</v>
      </c>
      <c r="E48" s="1">
        <v>4.4408920985006E-16</v>
      </c>
      <c r="F48" s="1">
        <v>4.4408920985006E-16</v>
      </c>
      <c r="G48">
        <v>-13.867496728518001</v>
      </c>
      <c r="H48" s="1">
        <v>-1.3406924224033999E-17</v>
      </c>
      <c r="I48" s="1">
        <v>7.8292365837268003E-17</v>
      </c>
      <c r="J48">
        <v>-23.935002231885999</v>
      </c>
      <c r="K48" s="1">
        <v>1.5853827256360001E-16</v>
      </c>
      <c r="L48">
        <v>7.8024989604041997</v>
      </c>
      <c r="N48" s="2">
        <f t="shared" si="0"/>
        <v>-9.9999999999999343</v>
      </c>
      <c r="O48">
        <f t="shared" si="1"/>
        <v>16.218365937771875</v>
      </c>
      <c r="P48">
        <f t="shared" si="2"/>
        <v>959.44032258938216</v>
      </c>
      <c r="Q48">
        <f t="shared" si="3"/>
        <v>-0.20801275108422301</v>
      </c>
      <c r="R48">
        <f t="shared" si="4"/>
        <v>15.868750596145103</v>
      </c>
      <c r="S48">
        <f t="shared" si="5"/>
        <v>-3.3493504159498526</v>
      </c>
    </row>
    <row r="49" spans="3:19">
      <c r="C49">
        <v>44</v>
      </c>
      <c r="D49" s="1">
        <v>4.4408920985006E-16</v>
      </c>
      <c r="E49" s="1">
        <v>4.4408920985006E-16</v>
      </c>
      <c r="F49" s="1">
        <v>4.4408920985006E-16</v>
      </c>
      <c r="G49">
        <v>0.32239322752276001</v>
      </c>
      <c r="H49" s="1">
        <v>3.9108875044215997E-18</v>
      </c>
      <c r="I49" s="1">
        <v>-6.3900691703707001E-17</v>
      </c>
      <c r="J49">
        <v>-1.6289557707313</v>
      </c>
      <c r="K49" s="1">
        <v>-1.6895702914779E-16</v>
      </c>
      <c r="L49">
        <v>-28.693437456792001</v>
      </c>
      <c r="N49" s="2">
        <f t="shared" si="0"/>
        <v>-10.000000000000179</v>
      </c>
      <c r="O49">
        <f t="shared" si="1"/>
        <v>16.218365937772134</v>
      </c>
      <c r="P49">
        <f t="shared" si="2"/>
        <v>-1615.2851676767384</v>
      </c>
      <c r="Q49">
        <f t="shared" si="3"/>
        <v>0.46340381099028272</v>
      </c>
      <c r="R49">
        <f t="shared" si="4"/>
        <v>14.507915342157386</v>
      </c>
      <c r="S49">
        <f t="shared" si="5"/>
        <v>7.2495369587499674</v>
      </c>
    </row>
    <row r="50" spans="3:19">
      <c r="C50">
        <v>45</v>
      </c>
      <c r="D50" s="1">
        <v>8.7774232326864997E-13</v>
      </c>
      <c r="E50" s="1">
        <v>8.7774232326864997E-13</v>
      </c>
      <c r="F50" s="1">
        <v>8.7774232326864997E-13</v>
      </c>
      <c r="G50">
        <v>-0.53508323040784</v>
      </c>
      <c r="H50" s="1">
        <v>-4.3086181060271997E-18</v>
      </c>
      <c r="I50" s="1">
        <v>6.9098663641908995E-17</v>
      </c>
      <c r="J50">
        <v>-0.73792707431532001</v>
      </c>
      <c r="K50" s="1">
        <v>1.4930646159163E-17</v>
      </c>
      <c r="L50">
        <v>-28.726989695276998</v>
      </c>
      <c r="N50" s="2">
        <f t="shared" si="0"/>
        <v>-10.000000000000053</v>
      </c>
      <c r="O50">
        <f t="shared" si="1"/>
        <v>16.218365937772816</v>
      </c>
      <c r="P50">
        <f t="shared" si="2"/>
        <v>-1641.6968578194744</v>
      </c>
      <c r="Q50">
        <f t="shared" si="3"/>
        <v>0.51734521199034311</v>
      </c>
      <c r="R50">
        <f t="shared" si="4"/>
        <v>14.095953232434605</v>
      </c>
      <c r="S50">
        <f t="shared" si="5"/>
        <v>8.0211904453469973</v>
      </c>
    </row>
    <row r="51" spans="3:19">
      <c r="C51">
        <v>46</v>
      </c>
      <c r="D51" s="1">
        <v>-4.2188474935756004E-15</v>
      </c>
      <c r="E51" s="1">
        <v>-4.2188474935756004E-15</v>
      </c>
      <c r="F51" s="1">
        <v>-4.2188474935756004E-15</v>
      </c>
      <c r="G51">
        <v>-6.4723585958597996</v>
      </c>
      <c r="H51" s="1">
        <v>7.5589808361934995E-18</v>
      </c>
      <c r="I51" s="1">
        <v>2.6270182840183999E-17</v>
      </c>
      <c r="J51">
        <v>-27.691852698658</v>
      </c>
      <c r="K51" s="1">
        <v>-9.9133081265324999E-17</v>
      </c>
      <c r="L51">
        <v>4.1642112945176999</v>
      </c>
      <c r="N51" s="2">
        <f t="shared" si="0"/>
        <v>-10.000000000000034</v>
      </c>
      <c r="O51">
        <f t="shared" si="1"/>
        <v>16.218365937771896</v>
      </c>
      <c r="P51">
        <f t="shared" si="2"/>
        <v>-883.99568032305933</v>
      </c>
      <c r="Q51">
        <f t="shared" si="3"/>
        <v>0.18950050456042267</v>
      </c>
      <c r="R51">
        <f t="shared" si="4"/>
        <v>15.928031996587848</v>
      </c>
      <c r="S51">
        <f t="shared" si="5"/>
        <v>3.0550270714272516</v>
      </c>
    </row>
    <row r="52" spans="3:19">
      <c r="C52">
        <v>47</v>
      </c>
      <c r="D52" s="1">
        <v>6.4859229098601999E-13</v>
      </c>
      <c r="E52" s="1">
        <v>6.4859229098601999E-13</v>
      </c>
      <c r="F52" s="1">
        <v>6.4859229098601999E-13</v>
      </c>
      <c r="G52">
        <v>-27.244456652053</v>
      </c>
      <c r="H52" s="1">
        <v>5.0589001343210998E-17</v>
      </c>
      <c r="I52" s="1">
        <v>-1.0891186742905999E-16</v>
      </c>
      <c r="J52">
        <v>-7.7028748172504002</v>
      </c>
      <c r="K52" s="1">
        <v>-4.7723994179458001E-17</v>
      </c>
      <c r="L52">
        <v>4.9473314693035997</v>
      </c>
      <c r="N52" s="2">
        <f t="shared" si="0"/>
        <v>-9.9999999999999343</v>
      </c>
      <c r="O52">
        <f t="shared" si="1"/>
        <v>16.218365937772386</v>
      </c>
      <c r="P52">
        <f t="shared" si="2"/>
        <v>-592.10379315113425</v>
      </c>
      <c r="Q52">
        <f t="shared" si="3"/>
        <v>0.12297117191232297</v>
      </c>
      <c r="R52">
        <f t="shared" si="4"/>
        <v>16.095894060678301</v>
      </c>
      <c r="S52">
        <f t="shared" si="5"/>
        <v>1.9893687639340676</v>
      </c>
    </row>
    <row r="53" spans="3:19">
      <c r="C53">
        <v>48</v>
      </c>
      <c r="D53" s="1">
        <v>-1.1102230246251999E-15</v>
      </c>
      <c r="E53" s="1">
        <v>-1.1102230246251999E-15</v>
      </c>
      <c r="F53" s="1">
        <v>-1.1102230246251999E-15</v>
      </c>
      <c r="G53">
        <v>-26.441437616628999</v>
      </c>
      <c r="H53" s="1">
        <v>-4.7248080395101999E-17</v>
      </c>
      <c r="I53" s="1">
        <v>-7.4959488372015E-17</v>
      </c>
      <c r="J53">
        <v>5.9856876115588999</v>
      </c>
      <c r="K53" s="1">
        <v>2.2514989381109002E-16</v>
      </c>
      <c r="L53">
        <v>-9.5442499949304</v>
      </c>
      <c r="N53" s="2">
        <f t="shared" si="0"/>
        <v>-10.000000000000167</v>
      </c>
      <c r="O53">
        <f t="shared" si="1"/>
        <v>16.218365937772088</v>
      </c>
      <c r="P53">
        <f t="shared" si="2"/>
        <v>-119.78371905577933</v>
      </c>
      <c r="Q53">
        <f t="shared" si="3"/>
        <v>2.4338460048921092E-2</v>
      </c>
      <c r="R53">
        <f t="shared" si="4"/>
        <v>16.213562614093952</v>
      </c>
      <c r="S53">
        <f t="shared" si="5"/>
        <v>0.39469108216530469</v>
      </c>
    </row>
    <row r="54" spans="3:19">
      <c r="C54">
        <v>49</v>
      </c>
      <c r="D54" s="1">
        <v>4.4408920985006E-16</v>
      </c>
      <c r="E54" s="1">
        <v>4.4408920985006E-16</v>
      </c>
      <c r="F54" s="1">
        <v>4.4408920985006E-16</v>
      </c>
      <c r="G54">
        <v>-16.263821540346999</v>
      </c>
      <c r="H54" s="1">
        <v>2.2339732327268001E-17</v>
      </c>
      <c r="I54" s="1">
        <v>4.1122322491497002E-17</v>
      </c>
      <c r="J54">
        <v>-22.152355600002998</v>
      </c>
      <c r="K54" s="1">
        <v>-1.0429575736631001E-16</v>
      </c>
      <c r="L54">
        <v>8.4161771403494008</v>
      </c>
      <c r="N54" s="2">
        <f t="shared" si="0"/>
        <v>-10.000000000000201</v>
      </c>
      <c r="O54">
        <f t="shared" si="1"/>
        <v>16.218365937772017</v>
      </c>
      <c r="P54">
        <f t="shared" si="2"/>
        <v>1401.8428435726976</v>
      </c>
      <c r="Q54">
        <f t="shared" si="3"/>
        <v>-0.34104747649767647</v>
      </c>
      <c r="R54">
        <f t="shared" si="4"/>
        <v>15.284266370176201</v>
      </c>
      <c r="S54">
        <f t="shared" si="5"/>
        <v>-5.4246285787124995</v>
      </c>
    </row>
    <row r="55" spans="3:19">
      <c r="C55">
        <v>50</v>
      </c>
      <c r="D55" s="1">
        <v>9.5257135512838002E-14</v>
      </c>
      <c r="E55" s="1">
        <v>9.5257135512838002E-14</v>
      </c>
      <c r="F55" s="1">
        <v>9.5257135512838002E-14</v>
      </c>
      <c r="G55">
        <v>8.6866167509897991</v>
      </c>
      <c r="H55" s="1">
        <v>9.9000422813330995E-17</v>
      </c>
      <c r="I55" s="1">
        <v>-2.8201823829186998E-16</v>
      </c>
      <c r="J55">
        <v>-18.274122006005001</v>
      </c>
      <c r="K55" s="1">
        <v>-3.2956465213320002E-16</v>
      </c>
      <c r="L55">
        <v>-20.412494744985</v>
      </c>
      <c r="N55" s="2">
        <f t="shared" si="0"/>
        <v>-10.000000000000068</v>
      </c>
      <c r="O55">
        <f t="shared" si="1"/>
        <v>16.218365937772045</v>
      </c>
      <c r="P55">
        <f t="shared" si="2"/>
        <v>1609.9314868523018</v>
      </c>
      <c r="Q55">
        <f t="shared" si="3"/>
        <v>-0.45762651028770063</v>
      </c>
      <c r="R55">
        <f t="shared" si="4"/>
        <v>14.5495557479874</v>
      </c>
      <c r="S55">
        <f t="shared" si="5"/>
        <v>-7.1655998512121295</v>
      </c>
    </row>
    <row r="56" spans="3:19">
      <c r="C56">
        <v>51</v>
      </c>
      <c r="D56" s="1">
        <v>4.4408920985006E-16</v>
      </c>
      <c r="E56" s="1">
        <v>4.4408920985006E-16</v>
      </c>
      <c r="F56" s="1">
        <v>4.4408920985006E-16</v>
      </c>
      <c r="G56">
        <v>-0.27237057583942997</v>
      </c>
      <c r="H56" s="1">
        <v>-4.2669076262323998E-18</v>
      </c>
      <c r="I56" s="1">
        <v>2.2140285121280001E-17</v>
      </c>
      <c r="J56">
        <v>-1.0050516709163</v>
      </c>
      <c r="K56" s="1">
        <v>-7.5939803031504002E-17</v>
      </c>
      <c r="L56">
        <v>-28.722577753244</v>
      </c>
      <c r="N56" s="2">
        <f t="shared" si="0"/>
        <v>-9.9999999999999094</v>
      </c>
      <c r="O56">
        <f t="shared" si="1"/>
        <v>16.218365937771708</v>
      </c>
      <c r="P56">
        <f t="shared" si="2"/>
        <v>-1638.2166421133343</v>
      </c>
      <c r="Q56">
        <f t="shared" si="3"/>
        <v>0.501008848329626</v>
      </c>
      <c r="R56">
        <f t="shared" si="4"/>
        <v>14.225103588702268</v>
      </c>
      <c r="S56">
        <f t="shared" si="5"/>
        <v>7.7898537587148189</v>
      </c>
    </row>
    <row r="57" spans="3:19">
      <c r="C57">
        <v>52</v>
      </c>
      <c r="D57" s="1">
        <v>9.7699626167013996E-15</v>
      </c>
      <c r="E57" s="1">
        <v>9.7699626167013996E-15</v>
      </c>
      <c r="F57" s="1">
        <v>9.7699626167013996E-15</v>
      </c>
      <c r="G57">
        <v>-0.40056445459176998</v>
      </c>
      <c r="H57" s="1">
        <v>-2.9384890602414999E-18</v>
      </c>
      <c r="I57" s="1">
        <v>6.6254364972213996E-17</v>
      </c>
      <c r="J57">
        <v>-28.725360364650999</v>
      </c>
      <c r="K57" s="1">
        <v>-3.6115063688965003E-17</v>
      </c>
      <c r="L57">
        <v>-0.87407518075733004</v>
      </c>
      <c r="N57" s="2">
        <f t="shared" si="0"/>
        <v>-10.000000000000034</v>
      </c>
      <c r="O57">
        <f t="shared" si="1"/>
        <v>16.218365937771893</v>
      </c>
      <c r="P57">
        <f t="shared" si="2"/>
        <v>-1640.4113591322093</v>
      </c>
      <c r="Q57">
        <f t="shared" si="3"/>
        <v>0.50900027821588922</v>
      </c>
      <c r="R57">
        <f t="shared" si="4"/>
        <v>14.162397955029629</v>
      </c>
      <c r="S57">
        <f t="shared" si="5"/>
        <v>7.903282726491069</v>
      </c>
    </row>
    <row r="58" spans="3:19">
      <c r="C58">
        <v>53</v>
      </c>
      <c r="D58" s="1">
        <v>3.8276048996977002E-12</v>
      </c>
      <c r="E58" s="1">
        <v>3.8276048996977002E-12</v>
      </c>
      <c r="F58" s="1">
        <v>3.8276048996977002E-12</v>
      </c>
      <c r="G58">
        <v>-15.208367909874999</v>
      </c>
      <c r="H58" s="1">
        <v>1.6567529450009999E-17</v>
      </c>
      <c r="I58" s="1">
        <v>-3.2216270139142001E-17</v>
      </c>
      <c r="J58">
        <v>-22.974329179445</v>
      </c>
      <c r="K58" s="1">
        <v>-3.5673355993804E-17</v>
      </c>
      <c r="L58">
        <v>8.1826970893205999</v>
      </c>
      <c r="N58" s="2">
        <f t="shared" si="0"/>
        <v>-9.999999999999801</v>
      </c>
      <c r="O58">
        <f t="shared" si="1"/>
        <v>16.218365937775626</v>
      </c>
      <c r="P58">
        <f t="shared" si="2"/>
        <v>1228.6972058878243</v>
      </c>
      <c r="Q58">
        <f t="shared" si="3"/>
        <v>-0.2818316468456204</v>
      </c>
      <c r="R58">
        <f t="shared" si="4"/>
        <v>15.578513134382799</v>
      </c>
      <c r="S58">
        <f t="shared" si="5"/>
        <v>-4.5105789222075812</v>
      </c>
    </row>
    <row r="59" spans="3:19">
      <c r="C59">
        <v>54</v>
      </c>
      <c r="D59" s="1">
        <v>-2.2204460492503E-16</v>
      </c>
      <c r="E59" s="1">
        <v>-2.2204460492503E-16</v>
      </c>
      <c r="F59" s="1">
        <v>-2.2204460492503E-16</v>
      </c>
      <c r="G59">
        <v>-24.355407591630001</v>
      </c>
      <c r="H59" s="1">
        <v>-1.360216612096E-18</v>
      </c>
      <c r="I59" s="1">
        <v>-9.5480872271830997E-17</v>
      </c>
      <c r="J59">
        <v>7.5929377514259002</v>
      </c>
      <c r="K59" s="1">
        <v>1.6537210871392E-16</v>
      </c>
      <c r="L59">
        <v>-13.237530159796</v>
      </c>
      <c r="N59" s="2">
        <f t="shared" si="0"/>
        <v>-10.000000000000034</v>
      </c>
      <c r="O59">
        <f t="shared" si="1"/>
        <v>16.218365937771964</v>
      </c>
      <c r="P59">
        <f t="shared" si="2"/>
        <v>817.65051907554653</v>
      </c>
      <c r="Q59">
        <f t="shared" si="3"/>
        <v>-0.17374996217116587</v>
      </c>
      <c r="R59">
        <f t="shared" si="4"/>
        <v>15.974172671527953</v>
      </c>
      <c r="S59">
        <f t="shared" si="5"/>
        <v>-2.8037833639015997</v>
      </c>
    </row>
    <row r="60" spans="3:19">
      <c r="C60">
        <v>55</v>
      </c>
      <c r="D60" s="1">
        <v>-6.6613381477508998E-16</v>
      </c>
      <c r="E60" s="1">
        <v>-6.6613381477508998E-16</v>
      </c>
      <c r="F60" s="1">
        <v>-6.6613381477508998E-16</v>
      </c>
      <c r="G60">
        <v>-21.177657527651</v>
      </c>
      <c r="H60" s="1">
        <v>4.8652981148767001E-17</v>
      </c>
      <c r="I60" s="1">
        <v>-1.4895359442937E-16</v>
      </c>
      <c r="J60">
        <v>-17.423871679870999</v>
      </c>
      <c r="K60" s="1">
        <v>5.0189541484436998E-17</v>
      </c>
      <c r="L60">
        <v>8.6015292075223009</v>
      </c>
      <c r="N60" s="2">
        <f t="shared" si="0"/>
        <v>-9.9999999999998987</v>
      </c>
      <c r="O60">
        <f t="shared" si="1"/>
        <v>16.218365937771736</v>
      </c>
      <c r="P60">
        <f t="shared" si="2"/>
        <v>1543.5827060295951</v>
      </c>
      <c r="Q60">
        <f t="shared" si="3"/>
        <v>-0.40761250458831677</v>
      </c>
      <c r="R60">
        <f t="shared" si="4"/>
        <v>14.889593367586654</v>
      </c>
      <c r="S60">
        <f t="shared" si="5"/>
        <v>-6.4292614692042234</v>
      </c>
    </row>
    <row r="61" spans="3:19">
      <c r="C61">
        <v>56</v>
      </c>
      <c r="D61" s="1">
        <v>1.0214051826551E-14</v>
      </c>
      <c r="E61" s="1">
        <v>1.0214051826551E-14</v>
      </c>
      <c r="F61" s="1">
        <v>1.0214051826551E-14</v>
      </c>
      <c r="G61">
        <v>-6.5986075436866001</v>
      </c>
      <c r="H61" s="1">
        <v>5.9742101072654E-17</v>
      </c>
      <c r="I61" s="1">
        <v>-1.0619162943851E-16</v>
      </c>
      <c r="J61">
        <v>-27.649310296785998</v>
      </c>
      <c r="K61" s="1">
        <v>-1.83338812018E-16</v>
      </c>
      <c r="L61">
        <v>4.2479178404724998</v>
      </c>
      <c r="N61" s="2">
        <f t="shared" si="0"/>
        <v>-10.000000000000032</v>
      </c>
      <c r="O61">
        <f t="shared" si="1"/>
        <v>16.218365937771853</v>
      </c>
      <c r="P61">
        <f t="shared" si="2"/>
        <v>-855.33429368084535</v>
      </c>
      <c r="Q61">
        <f t="shared" si="3"/>
        <v>0.182640663218025</v>
      </c>
      <c r="R61">
        <f t="shared" si="4"/>
        <v>15.948614068629251</v>
      </c>
      <c r="S61">
        <f t="shared" si="5"/>
        <v>2.9456922754081827</v>
      </c>
    </row>
    <row r="62" spans="3:19">
      <c r="C62">
        <v>57</v>
      </c>
      <c r="D62" s="1">
        <v>5.3821391787777999E-12</v>
      </c>
      <c r="E62" s="1">
        <v>5.3821391787777999E-12</v>
      </c>
      <c r="F62" s="1">
        <v>5.3821391787777999E-12</v>
      </c>
      <c r="G62">
        <v>-1.4319590089842</v>
      </c>
      <c r="H62" s="1">
        <v>-3.0207525551182998E-17</v>
      </c>
      <c r="I62" s="1">
        <v>1.2516596656769E-16</v>
      </c>
      <c r="J62">
        <v>0.13738369665947001</v>
      </c>
      <c r="K62" s="1">
        <v>-1.2431991129203E-16</v>
      </c>
      <c r="L62">
        <v>-28.705424687674999</v>
      </c>
      <c r="N62" s="2">
        <f t="shared" si="0"/>
        <v>-9.9999999999999094</v>
      </c>
      <c r="O62">
        <f t="shared" si="1"/>
        <v>16.218365937777232</v>
      </c>
      <c r="P62">
        <f t="shared" si="2"/>
        <v>-1624.7067812347216</v>
      </c>
      <c r="Q62">
        <f t="shared" si="3"/>
        <v>0.47519822753176083</v>
      </c>
      <c r="R62">
        <f t="shared" si="4"/>
        <v>14.421404192167232</v>
      </c>
      <c r="S62">
        <f t="shared" si="5"/>
        <v>7.4201411588860058</v>
      </c>
    </row>
    <row r="63" spans="3:19">
      <c r="C63">
        <v>58</v>
      </c>
      <c r="D63" s="1">
        <v>4.2408299094631996E-12</v>
      </c>
      <c r="E63" s="1">
        <v>4.2408299094631996E-12</v>
      </c>
      <c r="F63" s="1">
        <v>4.2408299094631996E-12</v>
      </c>
      <c r="G63">
        <v>8.5573735054185001</v>
      </c>
      <c r="H63" s="1">
        <v>-3.6846394650346999E-17</v>
      </c>
      <c r="I63" s="1">
        <v>1.1017100999225E-16</v>
      </c>
      <c r="J63">
        <v>-17.098478017997</v>
      </c>
      <c r="K63" s="1">
        <v>2.3428645654128998E-18</v>
      </c>
      <c r="L63">
        <v>-21.458895487421</v>
      </c>
      <c r="N63" s="2">
        <f t="shared" si="0"/>
        <v>-9.999999999999833</v>
      </c>
      <c r="O63">
        <f t="shared" si="1"/>
        <v>16.218365937776106</v>
      </c>
      <c r="P63">
        <f t="shared" si="2"/>
        <v>1509.4700800770399</v>
      </c>
      <c r="Q63">
        <f t="shared" si="3"/>
        <v>-0.38876218698332904</v>
      </c>
      <c r="R63">
        <f t="shared" si="4"/>
        <v>15.00813449641975</v>
      </c>
      <c r="S63">
        <f t="shared" si="5"/>
        <v>-6.1474622917909585</v>
      </c>
    </row>
    <row r="64" spans="3:19">
      <c r="C64">
        <v>59</v>
      </c>
      <c r="D64" s="1">
        <v>-2.4424906541752998E-15</v>
      </c>
      <c r="E64" s="1">
        <v>-2.4424906541752998E-15</v>
      </c>
      <c r="F64" s="1">
        <v>-2.4424906541752998E-15</v>
      </c>
      <c r="G64">
        <v>-8.7005271193026008</v>
      </c>
      <c r="H64" s="1">
        <v>-6.4301058928542998E-18</v>
      </c>
      <c r="I64" s="1">
        <v>1.824455813245E-17</v>
      </c>
      <c r="J64">
        <v>-26.82901087914</v>
      </c>
      <c r="K64" s="1">
        <v>1.4528931824568999E-16</v>
      </c>
      <c r="L64">
        <v>5.5295379984426001</v>
      </c>
      <c r="N64" s="2">
        <f t="shared" si="0"/>
        <v>-10</v>
      </c>
      <c r="O64">
        <f t="shared" si="1"/>
        <v>16.2183659377718</v>
      </c>
      <c r="P64">
        <f t="shared" si="2"/>
        <v>-339.61303217701459</v>
      </c>
      <c r="Q64">
        <f t="shared" si="3"/>
        <v>6.9444824267976241E-2</v>
      </c>
      <c r="R64">
        <f t="shared" si="4"/>
        <v>16.179274438791303</v>
      </c>
      <c r="S64">
        <f t="shared" si="5"/>
        <v>1.1253765262128927</v>
      </c>
    </row>
    <row r="65" spans="3:19">
      <c r="C65">
        <v>60</v>
      </c>
      <c r="D65" s="1">
        <v>7.0143890695816996E-13</v>
      </c>
      <c r="E65" s="1">
        <v>7.0143890695816996E-13</v>
      </c>
      <c r="F65" s="1">
        <v>7.0143890695816996E-13</v>
      </c>
      <c r="G65">
        <v>-24.107568501709999</v>
      </c>
      <c r="H65" s="1">
        <v>8.3753020632536004E-17</v>
      </c>
      <c r="I65" s="1">
        <v>-1.5819633471953E-16</v>
      </c>
      <c r="J65">
        <v>7.7199821169491001</v>
      </c>
      <c r="K65" s="1">
        <v>2.1522422891933999E-16</v>
      </c>
      <c r="L65">
        <v>-13.612413615238999</v>
      </c>
      <c r="N65" s="2">
        <f t="shared" si="0"/>
        <v>-9.9999999999999662</v>
      </c>
      <c r="O65">
        <f t="shared" si="1"/>
        <v>16.218365937772525</v>
      </c>
      <c r="P65">
        <f t="shared" si="2"/>
        <v>903.05232993082132</v>
      </c>
      <c r="Q65">
        <f t="shared" si="3"/>
        <v>-0.19411172260806353</v>
      </c>
      <c r="R65">
        <f t="shared" si="4"/>
        <v>15.91377530932955</v>
      </c>
      <c r="S65">
        <f t="shared" si="5"/>
        <v>-3.1284419597737871</v>
      </c>
    </row>
    <row r="66" spans="3:19">
      <c r="C66">
        <v>61</v>
      </c>
      <c r="D66">
        <v>0</v>
      </c>
      <c r="E66">
        <v>0</v>
      </c>
      <c r="F66">
        <v>0</v>
      </c>
      <c r="G66">
        <v>-28.474120718003999</v>
      </c>
      <c r="H66" s="1">
        <v>5.6985784814726005E-17</v>
      </c>
      <c r="I66" s="1">
        <v>-1.4740745900188001E-16</v>
      </c>
      <c r="J66">
        <v>-3.4210482663083002</v>
      </c>
      <c r="K66" s="1">
        <v>5.4702203683371E-17</v>
      </c>
      <c r="L66">
        <v>1.8951689843119</v>
      </c>
      <c r="N66" s="2">
        <f t="shared" si="0"/>
        <v>-10.000000000000133</v>
      </c>
      <c r="O66">
        <f t="shared" si="1"/>
        <v>16.218365937771992</v>
      </c>
      <c r="P66">
        <f t="shared" si="2"/>
        <v>-1445.7429841306598</v>
      </c>
      <c r="Q66">
        <f t="shared" si="3"/>
        <v>0.35896104439115056</v>
      </c>
      <c r="R66">
        <f t="shared" si="4"/>
        <v>15.184644851157953</v>
      </c>
      <c r="S66">
        <f t="shared" si="5"/>
        <v>5.697539331648799</v>
      </c>
    </row>
    <row r="67" spans="3:19">
      <c r="C67">
        <v>62</v>
      </c>
      <c r="D67">
        <v>0</v>
      </c>
      <c r="E67">
        <v>0</v>
      </c>
      <c r="F67">
        <v>0</v>
      </c>
      <c r="G67">
        <v>-12.606678099567</v>
      </c>
      <c r="H67" s="1">
        <v>-8.5156158989839995E-17</v>
      </c>
      <c r="I67" s="1">
        <v>-1.1432022471322001E-16</v>
      </c>
      <c r="J67">
        <v>-24.757150222197001</v>
      </c>
      <c r="K67" s="1">
        <v>1.9759886257826999E-16</v>
      </c>
      <c r="L67">
        <v>7.3638283217642</v>
      </c>
      <c r="N67" s="2">
        <f t="shared" si="0"/>
        <v>-9.9999999999999343</v>
      </c>
      <c r="O67">
        <f t="shared" si="1"/>
        <v>16.218365937771779</v>
      </c>
      <c r="P67">
        <f t="shared" si="2"/>
        <v>667.93682013282023</v>
      </c>
      <c r="Q67">
        <f t="shared" si="3"/>
        <v>-0.13964434541941248</v>
      </c>
      <c r="R67">
        <f t="shared" si="4"/>
        <v>16.0604892719806</v>
      </c>
      <c r="S67">
        <f t="shared" si="5"/>
        <v>-2.257449453713622</v>
      </c>
    </row>
    <row r="68" spans="3:19">
      <c r="C68">
        <v>63</v>
      </c>
      <c r="D68" s="1">
        <v>1.1102230246251999E-15</v>
      </c>
      <c r="E68" s="1">
        <v>1.1102230246251999E-15</v>
      </c>
      <c r="F68" s="1">
        <v>1.1102230246251999E-15</v>
      </c>
      <c r="G68">
        <v>-1.2431669914353001</v>
      </c>
      <c r="H68" s="1">
        <v>-1.1395830388374001E-17</v>
      </c>
      <c r="I68" s="1">
        <v>1.4674209286616999E-16</v>
      </c>
      <c r="J68">
        <v>-4.2315205932086999E-2</v>
      </c>
      <c r="K68" s="1">
        <v>-1.8748973371391E-16</v>
      </c>
      <c r="L68">
        <v>-28.714517802633001</v>
      </c>
      <c r="N68" s="2">
        <f t="shared" si="0"/>
        <v>-10.00000000000013</v>
      </c>
      <c r="O68">
        <f t="shared" si="1"/>
        <v>16.218365937772017</v>
      </c>
      <c r="P68">
        <f t="shared" si="2"/>
        <v>-1631.8644603120019</v>
      </c>
      <c r="Q68">
        <f t="shared" si="3"/>
        <v>0.48656895797789562</v>
      </c>
      <c r="R68">
        <f t="shared" si="4"/>
        <v>14.336101298350462</v>
      </c>
      <c r="S68">
        <f t="shared" si="5"/>
        <v>7.5836398421152467</v>
      </c>
    </row>
    <row r="69" spans="3:19">
      <c r="C69">
        <v>64</v>
      </c>
      <c r="D69" s="1">
        <v>2.2204460492503E-16</v>
      </c>
      <c r="E69" s="1">
        <v>2.2204460492503E-16</v>
      </c>
      <c r="F69" s="1">
        <v>2.2204460492503E-16</v>
      </c>
      <c r="G69">
        <v>1.2115329613723</v>
      </c>
      <c r="H69" s="1">
        <v>1.2819892083347E-17</v>
      </c>
      <c r="I69" s="1">
        <v>1.2465945367146001E-16</v>
      </c>
      <c r="J69">
        <v>-2.6149412496423001</v>
      </c>
      <c r="K69" s="1">
        <v>-1.2328993652773001E-16</v>
      </c>
      <c r="L69">
        <v>-28.596591711729999</v>
      </c>
      <c r="N69" s="2">
        <f t="shared" si="0"/>
        <v>-10</v>
      </c>
      <c r="O69">
        <f t="shared" si="1"/>
        <v>16.218365937771864</v>
      </c>
      <c r="P69">
        <f t="shared" si="2"/>
        <v>-1539.7574317128851</v>
      </c>
      <c r="Q69">
        <f t="shared" si="3"/>
        <v>0.40535612027437629</v>
      </c>
      <c r="R69">
        <f t="shared" si="4"/>
        <v>14.904062336551149</v>
      </c>
      <c r="S69">
        <f t="shared" si="5"/>
        <v>6.3956484862503284</v>
      </c>
    </row>
    <row r="70" spans="3:19">
      <c r="C70">
        <v>65</v>
      </c>
      <c r="D70" s="1">
        <v>-2.8865798640253999E-15</v>
      </c>
      <c r="E70" s="1">
        <v>-2.8865798640253999E-15</v>
      </c>
      <c r="F70" s="1">
        <v>-2.8865798640253999E-15</v>
      </c>
      <c r="G70">
        <v>-7.8051993825482997</v>
      </c>
      <c r="H70" s="1">
        <v>1.7887285228407999E-18</v>
      </c>
      <c r="I70" s="1">
        <v>2.1397895024009E-17</v>
      </c>
      <c r="J70">
        <v>-27.203999309716</v>
      </c>
      <c r="K70" s="1">
        <v>1.7819025422526001E-17</v>
      </c>
      <c r="L70">
        <v>5.0091986922645004</v>
      </c>
      <c r="N70" s="2">
        <f t="shared" ref="N70:N105" si="6">(G70+J70+L70)/3</f>
        <v>-9.9999999999999325</v>
      </c>
      <c r="O70">
        <f t="shared" ref="O70:O105" si="7">IF(D70&gt;-0.0000000001,SQRT(0.5*((G70-N70)^2+2*H70^2+2*I70^2+(J70-N70)^2+2*K70^2+(L70-N70)^2)),0)</f>
        <v>16.218365937771743</v>
      </c>
      <c r="P70">
        <f t="shared" ref="P70:P105" si="8">(G70-N70)*(J70-N70)*(L70-N70)</f>
        <v>-566.73756123922146</v>
      </c>
      <c r="Q70">
        <f t="shared" ref="Q70:Q105" si="9">ASIN(-1.5*SQRT(3)*P70/POWER(O70,3))/3</f>
        <v>0.11746753285380368</v>
      </c>
      <c r="R70">
        <f t="shared" ref="R70:R105" si="10">O70*COS(Q70)</f>
        <v>16.106599000990251</v>
      </c>
      <c r="S70">
        <f t="shared" ref="S70:S105" si="11">O70*SIN(Q70)</f>
        <v>1.9007530909548851</v>
      </c>
    </row>
    <row r="71" spans="3:19">
      <c r="C71">
        <v>66</v>
      </c>
      <c r="D71" s="1">
        <v>1.1102230246251999E-15</v>
      </c>
      <c r="E71" s="1">
        <v>1.1102230246251999E-15</v>
      </c>
      <c r="F71" s="1">
        <v>1.1102230246251999E-15</v>
      </c>
      <c r="G71">
        <v>-28.280498744119001</v>
      </c>
      <c r="H71" s="1">
        <v>7.7067102180838999E-17</v>
      </c>
      <c r="I71" s="1">
        <v>-1.8777396342006999E-16</v>
      </c>
      <c r="J71">
        <v>2.6620270398248</v>
      </c>
      <c r="K71" s="1">
        <v>9.0532132903709995E-17</v>
      </c>
      <c r="L71">
        <v>-4.3815282957055999</v>
      </c>
      <c r="N71" s="2">
        <f t="shared" si="6"/>
        <v>-9.9999999999999343</v>
      </c>
      <c r="O71">
        <f t="shared" si="7"/>
        <v>16.218365937771715</v>
      </c>
      <c r="P71">
        <f t="shared" si="8"/>
        <v>-1300.4973602159978</v>
      </c>
      <c r="Q71">
        <f t="shared" si="9"/>
        <v>0.30470748438173234</v>
      </c>
      <c r="R71">
        <f t="shared" si="10"/>
        <v>15.4712628919719</v>
      </c>
      <c r="S71">
        <f t="shared" si="11"/>
        <v>4.8657392263629413</v>
      </c>
    </row>
    <row r="72" spans="3:19">
      <c r="C72">
        <v>67</v>
      </c>
      <c r="D72" s="1">
        <v>-2.2204460492503E-16</v>
      </c>
      <c r="E72" s="1">
        <v>-2.2204460492503E-16</v>
      </c>
      <c r="F72" s="1">
        <v>-2.2204460492503E-16</v>
      </c>
      <c r="G72">
        <v>-27.047733829754002</v>
      </c>
      <c r="H72" s="1">
        <v>7.2144979842232999E-17</v>
      </c>
      <c r="I72" s="1">
        <v>-1.1705908089627E-16</v>
      </c>
      <c r="J72">
        <v>5.2370235601427</v>
      </c>
      <c r="K72" s="1">
        <v>1.4805522107724001E-16</v>
      </c>
      <c r="L72">
        <v>-8.1892897303888006</v>
      </c>
      <c r="N72" s="2">
        <f t="shared" si="6"/>
        <v>-10.000000000000034</v>
      </c>
      <c r="O72">
        <f t="shared" si="7"/>
        <v>16.218365937771878</v>
      </c>
      <c r="P72">
        <f t="shared" si="8"/>
        <v>-470.34416414587429</v>
      </c>
      <c r="Q72">
        <f t="shared" si="9"/>
        <v>9.6839269449335422E-2</v>
      </c>
      <c r="R72">
        <f t="shared" si="10"/>
        <v>16.142378694948349</v>
      </c>
      <c r="S72">
        <f t="shared" si="11"/>
        <v>1.5681210923766975</v>
      </c>
    </row>
    <row r="73" spans="3:19">
      <c r="C73">
        <v>68</v>
      </c>
      <c r="D73" s="1">
        <v>2.8865798640253999E-15</v>
      </c>
      <c r="E73" s="1">
        <v>2.8865798640253999E-15</v>
      </c>
      <c r="F73" s="1">
        <v>2.8865798640253999E-15</v>
      </c>
      <c r="G73">
        <v>-14.802044192967999</v>
      </c>
      <c r="H73" s="1">
        <v>2.2721168729486999E-17</v>
      </c>
      <c r="I73" s="1">
        <v>1.6497308134531999E-16</v>
      </c>
      <c r="J73">
        <v>-23.275095802028002</v>
      </c>
      <c r="K73" s="1">
        <v>-6.4385246111254999E-17</v>
      </c>
      <c r="L73">
        <v>8.0771399949965996</v>
      </c>
      <c r="N73" s="2">
        <f t="shared" si="6"/>
        <v>-9.999999999999801</v>
      </c>
      <c r="O73">
        <f t="shared" si="7"/>
        <v>16.218365937771672</v>
      </c>
      <c r="P73">
        <f t="shared" si="8"/>
        <v>1152.3742300210965</v>
      </c>
      <c r="Q73">
        <f t="shared" si="9"/>
        <v>-0.25931518881669668</v>
      </c>
      <c r="R73">
        <f t="shared" si="10"/>
        <v>15.676117898512301</v>
      </c>
      <c r="S73">
        <f t="shared" si="11"/>
        <v>-4.1586922612060029</v>
      </c>
    </row>
    <row r="74" spans="3:19">
      <c r="C74">
        <v>69</v>
      </c>
      <c r="D74" s="1">
        <v>4.4408920985006E-16</v>
      </c>
      <c r="E74" s="1">
        <v>4.4408920985006E-16</v>
      </c>
      <c r="F74" s="1">
        <v>4.4408920985006E-16</v>
      </c>
      <c r="G74">
        <v>3.3837013767492001</v>
      </c>
      <c r="H74" s="1">
        <v>-7.2013197592973003E-17</v>
      </c>
      <c r="I74" s="1">
        <v>-9.2059642834544004E-17</v>
      </c>
      <c r="J74">
        <v>-5.3475659253329004</v>
      </c>
      <c r="K74" s="1">
        <v>-1.1841322758435E-18</v>
      </c>
      <c r="L74">
        <v>-28.036135451416001</v>
      </c>
      <c r="N74" s="2">
        <f t="shared" si="6"/>
        <v>-9.9999999999999005</v>
      </c>
      <c r="O74">
        <f t="shared" si="7"/>
        <v>16.218365937771708</v>
      </c>
      <c r="P74">
        <f t="shared" si="8"/>
        <v>-1123.0522284509411</v>
      </c>
      <c r="Q74">
        <f t="shared" si="9"/>
        <v>0.25105894226014352</v>
      </c>
      <c r="R74">
        <f t="shared" si="10"/>
        <v>15.709918414082603</v>
      </c>
      <c r="S74">
        <f t="shared" si="11"/>
        <v>4.02912609809397</v>
      </c>
    </row>
    <row r="75" spans="3:19">
      <c r="C75">
        <v>70</v>
      </c>
      <c r="D75" s="1">
        <v>2.2204460492503E-16</v>
      </c>
      <c r="E75" s="1">
        <v>2.2204460492503E-16</v>
      </c>
      <c r="F75" s="1">
        <v>2.2204460492503E-16</v>
      </c>
      <c r="G75">
        <v>-1.0111068017771001</v>
      </c>
      <c r="H75" s="1">
        <v>-3.8349931716033E-17</v>
      </c>
      <c r="I75" s="1">
        <v>-7.7944489088866008E-18</v>
      </c>
      <c r="J75">
        <v>-0.26647263952457001</v>
      </c>
      <c r="K75" s="1">
        <v>-6.3280303431297997E-17</v>
      </c>
      <c r="L75">
        <v>-28.722420558699</v>
      </c>
      <c r="N75" s="2">
        <f t="shared" si="6"/>
        <v>-10.000000000000222</v>
      </c>
      <c r="O75">
        <f t="shared" si="7"/>
        <v>16.218365937772163</v>
      </c>
      <c r="P75">
        <f t="shared" si="8"/>
        <v>-1638.0926846990542</v>
      </c>
      <c r="Q75">
        <f t="shared" si="9"/>
        <v>0.50064024868831247</v>
      </c>
      <c r="R75">
        <f t="shared" si="10"/>
        <v>14.22797395958721</v>
      </c>
      <c r="S75">
        <f t="shared" si="11"/>
        <v>7.7846098615663823</v>
      </c>
    </row>
    <row r="76" spans="3:19">
      <c r="C76">
        <v>71</v>
      </c>
      <c r="D76" s="1">
        <v>6.6613381477508998E-16</v>
      </c>
      <c r="E76" s="1">
        <v>6.6613381477508998E-16</v>
      </c>
      <c r="F76" s="1">
        <v>6.6613381477508998E-16</v>
      </c>
      <c r="G76">
        <v>-4.4594974735772004</v>
      </c>
      <c r="H76" s="1">
        <v>-1.2415714078876E-17</v>
      </c>
      <c r="I76" s="1">
        <v>1.5899882708144E-18</v>
      </c>
      <c r="J76">
        <v>-28.262588643590998</v>
      </c>
      <c r="K76" s="1">
        <v>-3.3213655814181001E-17</v>
      </c>
      <c r="L76">
        <v>2.7220861171681001</v>
      </c>
      <c r="N76" s="2">
        <f t="shared" si="6"/>
        <v>-10.000000000000032</v>
      </c>
      <c r="O76">
        <f t="shared" si="7"/>
        <v>16.218365937771871</v>
      </c>
      <c r="P76">
        <f t="shared" si="8"/>
        <v>-1287.2705250691633</v>
      </c>
      <c r="Q76">
        <f t="shared" si="9"/>
        <v>0.30034602892321477</v>
      </c>
      <c r="R76">
        <f t="shared" si="10"/>
        <v>15.492337380379551</v>
      </c>
      <c r="S76">
        <f t="shared" si="11"/>
        <v>4.7982159376140325</v>
      </c>
    </row>
    <row r="77" spans="3:19">
      <c r="C77">
        <v>72</v>
      </c>
      <c r="D77" s="1">
        <v>-8.8817841970012997E-16</v>
      </c>
      <c r="E77" s="1">
        <v>-8.8817841970012997E-16</v>
      </c>
      <c r="F77" s="1">
        <v>-8.8817841970012997E-16</v>
      </c>
      <c r="G77">
        <v>-21.303604175339</v>
      </c>
      <c r="H77" s="1">
        <v>3.4511757069540997E-17</v>
      </c>
      <c r="I77" s="1">
        <v>-1.8022615065564999E-17</v>
      </c>
      <c r="J77">
        <v>-17.279044488518998</v>
      </c>
      <c r="K77" s="1">
        <v>1.9552561947984E-16</v>
      </c>
      <c r="L77">
        <v>8.5826486638577997</v>
      </c>
      <c r="N77" s="2">
        <f t="shared" si="6"/>
        <v>-10.000000000000066</v>
      </c>
      <c r="O77">
        <f t="shared" si="7"/>
        <v>16.21836593777185</v>
      </c>
      <c r="P77">
        <f t="shared" si="8"/>
        <v>1528.9698825353007</v>
      </c>
      <c r="Q77">
        <f t="shared" si="9"/>
        <v>-0.39920406655196383</v>
      </c>
      <c r="R77">
        <f t="shared" si="10"/>
        <v>14.943126419598403</v>
      </c>
      <c r="S77">
        <f t="shared" si="11"/>
        <v>-6.3038374423344967</v>
      </c>
    </row>
    <row r="78" spans="3:19">
      <c r="C78">
        <v>73</v>
      </c>
      <c r="D78" s="1">
        <v>2.2204460492503E-16</v>
      </c>
      <c r="E78" s="1">
        <v>2.2204460492503E-16</v>
      </c>
      <c r="F78" s="1">
        <v>2.2204460492503E-16</v>
      </c>
      <c r="G78">
        <v>-25.592443882034999</v>
      </c>
      <c r="H78" s="1">
        <v>2.3049282922646999E-17</v>
      </c>
      <c r="I78" s="1">
        <v>-6.1605334269577004E-17</v>
      </c>
      <c r="J78">
        <v>6.7791036629745998</v>
      </c>
      <c r="K78" s="1">
        <v>5.0864498383211997E-17</v>
      </c>
      <c r="L78">
        <v>-11.186659780939999</v>
      </c>
      <c r="N78" s="2">
        <f t="shared" si="6"/>
        <v>-10.000000000000133</v>
      </c>
      <c r="O78">
        <f t="shared" si="7"/>
        <v>16.218365937771889</v>
      </c>
      <c r="P78">
        <f t="shared" si="8"/>
        <v>310.4625141165464</v>
      </c>
      <c r="Q78">
        <f t="shared" si="9"/>
        <v>-6.3407526694408856E-2</v>
      </c>
      <c r="R78">
        <f t="shared" si="10"/>
        <v>16.185773772504799</v>
      </c>
      <c r="S78">
        <f t="shared" si="11"/>
        <v>-1.0276775159432008</v>
      </c>
    </row>
    <row r="79" spans="3:19">
      <c r="C79">
        <v>74</v>
      </c>
      <c r="D79" s="1">
        <v>6.6613381477508998E-16</v>
      </c>
      <c r="E79" s="1">
        <v>6.6613381477508998E-16</v>
      </c>
      <c r="F79" s="1">
        <v>6.6613381477508998E-16</v>
      </c>
      <c r="G79">
        <v>-18.079202830848999</v>
      </c>
      <c r="H79" s="1">
        <v>-2.2047702558395E-17</v>
      </c>
      <c r="I79" s="1">
        <v>-6.5681478683123005E-17</v>
      </c>
      <c r="J79">
        <v>-20.591880221955002</v>
      </c>
      <c r="K79" s="1">
        <v>7.6333835670225001E-17</v>
      </c>
      <c r="L79">
        <v>8.6710830528041996</v>
      </c>
      <c r="N79" s="2">
        <f t="shared" si="6"/>
        <v>-9.9999999999999343</v>
      </c>
      <c r="O79">
        <f t="shared" si="7"/>
        <v>16.218365937771786</v>
      </c>
      <c r="P79">
        <f t="shared" si="8"/>
        <v>1597.7583028343429</v>
      </c>
      <c r="Q79">
        <f t="shared" si="9"/>
        <v>-0.4460571426703836</v>
      </c>
      <c r="R79">
        <f t="shared" si="10"/>
        <v>14.631481637379602</v>
      </c>
      <c r="S79">
        <f t="shared" si="11"/>
        <v>-6.9967948938424396</v>
      </c>
    </row>
    <row r="80" spans="3:19">
      <c r="C80">
        <v>75</v>
      </c>
      <c r="D80" s="1">
        <v>2.2204460492503E-16</v>
      </c>
      <c r="E80" s="1">
        <v>2.2204460492503E-16</v>
      </c>
      <c r="F80" s="1">
        <v>2.2204460492503E-16</v>
      </c>
      <c r="G80">
        <v>1.4423053892143001</v>
      </c>
      <c r="H80" s="1">
        <v>1.6358627192195001E-16</v>
      </c>
      <c r="I80" s="1">
        <v>-1.0736590726552E-16</v>
      </c>
      <c r="J80">
        <v>-28.560180275636998</v>
      </c>
      <c r="K80" s="1">
        <v>-1.0603524392155E-17</v>
      </c>
      <c r="L80">
        <v>-2.8821251135772998</v>
      </c>
      <c r="N80" s="2">
        <f t="shared" si="6"/>
        <v>-9.9999999999999982</v>
      </c>
      <c r="O80">
        <f t="shared" si="7"/>
        <v>16.218365937771818</v>
      </c>
      <c r="P80">
        <f t="shared" si="8"/>
        <v>-1511.6319926156084</v>
      </c>
      <c r="Q80">
        <f t="shared" si="9"/>
        <v>0.38988171564754853</v>
      </c>
      <c r="R80">
        <f t="shared" si="10"/>
        <v>15.00124283242565</v>
      </c>
      <c r="S80">
        <f t="shared" si="11"/>
        <v>6.1642604726013337</v>
      </c>
    </row>
    <row r="81" spans="3:19">
      <c r="C81">
        <v>76</v>
      </c>
      <c r="D81" s="1">
        <v>-8.8817841970012997E-16</v>
      </c>
      <c r="E81" s="1">
        <v>-8.8817841970012997E-16</v>
      </c>
      <c r="F81" s="1">
        <v>-8.8817841970012997E-16</v>
      </c>
      <c r="G81">
        <v>-0.42180476123781002</v>
      </c>
      <c r="H81" s="1">
        <v>-1.8328288553638001E-17</v>
      </c>
      <c r="I81" s="1">
        <v>4.7955163418027002E-17</v>
      </c>
      <c r="J81">
        <v>-0.85249022491125004</v>
      </c>
      <c r="K81" s="1">
        <v>-1.2504958061717E-16</v>
      </c>
      <c r="L81">
        <v>-28.725705013851002</v>
      </c>
      <c r="N81" s="2">
        <f t="shared" si="6"/>
        <v>-10.00000000000002</v>
      </c>
      <c r="O81">
        <f t="shared" si="7"/>
        <v>16.218365937771839</v>
      </c>
      <c r="P81">
        <f t="shared" si="8"/>
        <v>-1640.6832533444572</v>
      </c>
      <c r="Q81">
        <f t="shared" si="9"/>
        <v>0.51032067714103213</v>
      </c>
      <c r="R81">
        <f t="shared" si="10"/>
        <v>14.151950126306637</v>
      </c>
      <c r="S81">
        <f t="shared" si="11"/>
        <v>7.9219758465932841</v>
      </c>
    </row>
    <row r="82" spans="3:19">
      <c r="C82">
        <v>77</v>
      </c>
      <c r="D82" s="1">
        <v>-6.6613381477508998E-16</v>
      </c>
      <c r="E82" s="1">
        <v>-6.6613381477508998E-16</v>
      </c>
      <c r="F82" s="1">
        <v>-6.6613381477508998E-16</v>
      </c>
      <c r="G82">
        <v>5.0673429599151003</v>
      </c>
      <c r="H82" s="1">
        <v>-1.9521932813877999E-17</v>
      </c>
      <c r="I82" s="1">
        <v>1.1946037499638E-16</v>
      </c>
      <c r="J82">
        <v>-27.165222538209001</v>
      </c>
      <c r="K82" s="1">
        <v>-1.3136196137806E-16</v>
      </c>
      <c r="L82">
        <v>-7.9021204217063996</v>
      </c>
      <c r="N82" s="2">
        <f t="shared" si="6"/>
        <v>-10.000000000000099</v>
      </c>
      <c r="O82">
        <f t="shared" si="7"/>
        <v>16.218365937771946</v>
      </c>
      <c r="P82">
        <f t="shared" si="8"/>
        <v>-542.5836056565247</v>
      </c>
      <c r="Q82">
        <f t="shared" si="9"/>
        <v>0.11225782548621439</v>
      </c>
      <c r="R82">
        <f t="shared" si="10"/>
        <v>16.116282749062048</v>
      </c>
      <c r="S82">
        <f t="shared" si="11"/>
        <v>1.8168170088829303</v>
      </c>
    </row>
    <row r="83" spans="3:19">
      <c r="C83">
        <v>78</v>
      </c>
      <c r="D83" s="1">
        <v>-2.4424906541752998E-15</v>
      </c>
      <c r="E83" s="1">
        <v>-2.4424906541752998E-15</v>
      </c>
      <c r="F83" s="1">
        <v>-2.4424906541752998E-15</v>
      </c>
      <c r="G83">
        <v>-11.350981087819999</v>
      </c>
      <c r="H83" s="1">
        <v>-3.4904854115290001E-18</v>
      </c>
      <c r="I83" s="1">
        <v>-2.0680586890095001E-17</v>
      </c>
      <c r="J83">
        <v>-25.500619348977001</v>
      </c>
      <c r="K83" s="1">
        <v>1.0103843270122E-16</v>
      </c>
      <c r="L83">
        <v>6.8516004367964003</v>
      </c>
      <c r="N83" s="2">
        <f t="shared" si="6"/>
        <v>-10.000000000000201</v>
      </c>
      <c r="O83">
        <f t="shared" si="7"/>
        <v>16.218365937771971</v>
      </c>
      <c r="P83">
        <f t="shared" si="8"/>
        <v>352.89009930756839</v>
      </c>
      <c r="Q83">
        <f t="shared" si="9"/>
        <v>-7.2202163643202255E-2</v>
      </c>
      <c r="R83">
        <f t="shared" si="10"/>
        <v>16.1761098928867</v>
      </c>
      <c r="S83">
        <f t="shared" si="11"/>
        <v>-1.169983942084281</v>
      </c>
    </row>
    <row r="84" spans="3:19">
      <c r="C84">
        <v>79</v>
      </c>
      <c r="D84" s="1">
        <v>-6.6613381477508998E-16</v>
      </c>
      <c r="E84" s="1">
        <v>-6.6613381477508998E-16</v>
      </c>
      <c r="F84" s="1">
        <v>-6.6613381477508998E-16</v>
      </c>
      <c r="G84">
        <v>-23.750908124115</v>
      </c>
      <c r="H84" s="1">
        <v>4.8244972657272001E-17</v>
      </c>
      <c r="I84" s="1">
        <v>2.0068221580821E-17</v>
      </c>
      <c r="J84">
        <v>7.8854398937054997</v>
      </c>
      <c r="K84" s="1">
        <v>2.9285229072083002E-17</v>
      </c>
      <c r="L84">
        <v>-14.134531769591</v>
      </c>
      <c r="N84" s="2">
        <f t="shared" si="6"/>
        <v>-10.000000000000167</v>
      </c>
      <c r="O84">
        <f t="shared" si="7"/>
        <v>16.218365937771928</v>
      </c>
      <c r="P84">
        <f t="shared" si="8"/>
        <v>1016.8510463763563</v>
      </c>
      <c r="Q84">
        <f t="shared" si="9"/>
        <v>-0.22260899393949465</v>
      </c>
      <c r="R84">
        <f t="shared" si="10"/>
        <v>15.818174008910249</v>
      </c>
      <c r="S84">
        <f t="shared" si="11"/>
        <v>-3.5806095452194899</v>
      </c>
    </row>
    <row r="85" spans="3:19">
      <c r="C85">
        <v>80</v>
      </c>
      <c r="D85" s="1">
        <v>2.2648549702353001E-14</v>
      </c>
      <c r="E85" s="1">
        <v>2.2648549702353001E-14</v>
      </c>
      <c r="F85" s="1">
        <v>2.2648549702353001E-14</v>
      </c>
      <c r="G85">
        <v>-25.022225496284999</v>
      </c>
      <c r="H85" s="1">
        <v>-3.1871995610355998E-17</v>
      </c>
      <c r="I85" s="1">
        <v>-1.9378298972180999E-17</v>
      </c>
      <c r="J85">
        <v>-12.173150235974999</v>
      </c>
      <c r="K85" s="1">
        <v>1.3746657307867E-16</v>
      </c>
      <c r="L85">
        <v>7.1953757322602003</v>
      </c>
      <c r="N85" s="2">
        <f t="shared" si="6"/>
        <v>-9.9999999999999325</v>
      </c>
      <c r="O85">
        <f t="shared" si="7"/>
        <v>16.21836593777185</v>
      </c>
      <c r="P85">
        <f t="shared" si="8"/>
        <v>561.35254779546506</v>
      </c>
      <c r="Q85">
        <f t="shared" si="9"/>
        <v>-0.11630350704830876</v>
      </c>
      <c r="R85">
        <f t="shared" si="10"/>
        <v>16.108800614272599</v>
      </c>
      <c r="S85">
        <f t="shared" si="11"/>
        <v>-1.8820033105945548</v>
      </c>
    </row>
    <row r="86" spans="3:19">
      <c r="C86">
        <v>81</v>
      </c>
      <c r="D86" s="1">
        <v>1.9984014443252999E-15</v>
      </c>
      <c r="E86" s="1">
        <v>1.9984014443252999E-15</v>
      </c>
      <c r="F86" s="1">
        <v>1.9984014443252999E-15</v>
      </c>
      <c r="G86">
        <v>-10.148966321069</v>
      </c>
      <c r="H86" s="1">
        <v>3.2383607342020003E-17</v>
      </c>
      <c r="I86" s="1">
        <v>-2.7573566972848999E-17</v>
      </c>
      <c r="J86">
        <v>-26.143369671079</v>
      </c>
      <c r="K86" s="1">
        <v>7.0965292229693995E-17</v>
      </c>
      <c r="L86">
        <v>6.2923359921479998</v>
      </c>
      <c r="N86" s="2">
        <f t="shared" si="6"/>
        <v>-9.9999999999999982</v>
      </c>
      <c r="O86">
        <f t="shared" si="7"/>
        <v>16.218365937772017</v>
      </c>
      <c r="P86">
        <f t="shared" si="8"/>
        <v>39.180109202767802</v>
      </c>
      <c r="Q86">
        <f t="shared" si="9"/>
        <v>-7.9545608579384003E-3</v>
      </c>
      <c r="R86">
        <f t="shared" si="10"/>
        <v>16.217852831613499</v>
      </c>
      <c r="S86">
        <f t="shared" si="11"/>
        <v>-0.12900861835406496</v>
      </c>
    </row>
    <row r="87" spans="3:19">
      <c r="C87">
        <v>82</v>
      </c>
      <c r="D87" s="1">
        <v>4.1211478674085998E-13</v>
      </c>
      <c r="E87" s="1">
        <v>4.1211478674085998E-13</v>
      </c>
      <c r="F87" s="1">
        <v>4.1211478674085998E-13</v>
      </c>
      <c r="G87">
        <v>-1.675741590206</v>
      </c>
      <c r="H87" s="1">
        <v>-2.4894327208691001E-17</v>
      </c>
      <c r="I87" s="1">
        <v>-1.710332278031E-17</v>
      </c>
      <c r="J87">
        <v>0.36596203713202002</v>
      </c>
      <c r="K87" s="1">
        <v>1.5721153724736001E-17</v>
      </c>
      <c r="L87">
        <v>-28.690220446925998</v>
      </c>
      <c r="N87" s="2">
        <f t="shared" si="6"/>
        <v>-9.9999999999999929</v>
      </c>
      <c r="O87">
        <f t="shared" si="7"/>
        <v>16.218365937772198</v>
      </c>
      <c r="P87">
        <f t="shared" si="8"/>
        <v>-1612.759435268275</v>
      </c>
      <c r="Q87">
        <f t="shared" si="9"/>
        <v>0.46061295324711016</v>
      </c>
      <c r="R87">
        <f t="shared" si="10"/>
        <v>14.528091242029001</v>
      </c>
      <c r="S87">
        <f t="shared" si="11"/>
        <v>7.209019250547863</v>
      </c>
    </row>
    <row r="88" spans="3:19">
      <c r="C88">
        <v>83</v>
      </c>
      <c r="D88" s="1">
        <v>8.8817841970012997E-15</v>
      </c>
      <c r="E88" s="1">
        <v>8.8817841970012997E-15</v>
      </c>
      <c r="F88" s="1">
        <v>8.8817841970012997E-15</v>
      </c>
      <c r="G88">
        <v>4.8048100280234003</v>
      </c>
      <c r="H88" s="1">
        <v>-2.5746585103527E-17</v>
      </c>
      <c r="I88" s="1">
        <v>9.0197977705763999E-17</v>
      </c>
      <c r="J88">
        <v>-7.4702051712235003</v>
      </c>
      <c r="K88" s="1">
        <v>-1.8832172103882E-16</v>
      </c>
      <c r="L88">
        <v>-27.334604856799999</v>
      </c>
      <c r="N88" s="2">
        <f t="shared" si="6"/>
        <v>-10.000000000000034</v>
      </c>
      <c r="O88">
        <f t="shared" si="7"/>
        <v>16.218365937771914</v>
      </c>
      <c r="P88">
        <f t="shared" si="8"/>
        <v>-649.23524126786526</v>
      </c>
      <c r="Q88">
        <f t="shared" si="9"/>
        <v>0.13549978502891422</v>
      </c>
      <c r="R88">
        <f t="shared" si="10"/>
        <v>16.069707442411698</v>
      </c>
      <c r="S88">
        <f t="shared" si="11"/>
        <v>2.190866588082983</v>
      </c>
    </row>
    <row r="89" spans="3:19">
      <c r="C89">
        <v>84</v>
      </c>
      <c r="D89" s="1">
        <v>-1.9984014443252999E-15</v>
      </c>
      <c r="E89" s="1">
        <v>-1.9984014443252999E-15</v>
      </c>
      <c r="F89" s="1">
        <v>-1.9984014443252999E-15</v>
      </c>
      <c r="G89">
        <v>-8.3845509176509996</v>
      </c>
      <c r="H89" s="1">
        <v>2.2355629794971998E-18</v>
      </c>
      <c r="I89" s="1">
        <v>2.1888313373681E-17</v>
      </c>
      <c r="J89">
        <v>-26.965637057593</v>
      </c>
      <c r="K89" s="1">
        <v>3.5854264191618999E-17</v>
      </c>
      <c r="L89">
        <v>5.3501879752438999</v>
      </c>
      <c r="N89" s="2">
        <f t="shared" si="6"/>
        <v>-10.000000000000034</v>
      </c>
      <c r="O89">
        <f t="shared" si="7"/>
        <v>16.218365937771868</v>
      </c>
      <c r="P89">
        <f t="shared" si="8"/>
        <v>-420.70448708858106</v>
      </c>
      <c r="Q89">
        <f t="shared" si="9"/>
        <v>8.6368800155876821E-2</v>
      </c>
      <c r="R89">
        <f t="shared" si="10"/>
        <v>16.157912516418449</v>
      </c>
      <c r="S89">
        <f t="shared" si="11"/>
        <v>1.3990199438345232</v>
      </c>
    </row>
    <row r="90" spans="3:19">
      <c r="C90">
        <v>85</v>
      </c>
      <c r="D90" s="1">
        <v>1.3322676295502001E-15</v>
      </c>
      <c r="E90" s="1">
        <v>1.3322676295502001E-15</v>
      </c>
      <c r="F90" s="1">
        <v>1.3322676295502001E-15</v>
      </c>
      <c r="G90">
        <v>-25.738666283006001</v>
      </c>
      <c r="H90" s="1">
        <v>6.3696565460246E-17</v>
      </c>
      <c r="I90" s="1">
        <v>-1.2283103865836E-16</v>
      </c>
      <c r="J90">
        <v>6.6588826985402001</v>
      </c>
      <c r="K90" s="1">
        <v>-4.3657159248450002E-18</v>
      </c>
      <c r="L90">
        <v>-10.920216415535</v>
      </c>
      <c r="N90" s="2">
        <f t="shared" si="6"/>
        <v>-10.000000000000268</v>
      </c>
      <c r="O90">
        <f t="shared" si="7"/>
        <v>16.218365937772091</v>
      </c>
      <c r="P90">
        <f t="shared" si="8"/>
        <v>241.27024948994386</v>
      </c>
      <c r="Q90">
        <f t="shared" si="9"/>
        <v>-4.9157346858283123E-2</v>
      </c>
      <c r="R90">
        <f t="shared" si="10"/>
        <v>16.198774490773101</v>
      </c>
      <c r="S90">
        <f t="shared" si="11"/>
        <v>-0.79693079283253487</v>
      </c>
    </row>
    <row r="91" spans="3:19">
      <c r="C91">
        <v>86</v>
      </c>
      <c r="D91" s="1">
        <v>1.711963903972E-13</v>
      </c>
      <c r="E91" s="1">
        <v>1.711963903972E-13</v>
      </c>
      <c r="F91" s="1">
        <v>1.711963903972E-13</v>
      </c>
      <c r="G91">
        <v>-28.325440524697999</v>
      </c>
      <c r="H91" s="1">
        <v>4.2187644046720003E-17</v>
      </c>
      <c r="I91" s="1">
        <v>7.0257050420442002E-17</v>
      </c>
      <c r="J91">
        <v>2.5047355036821002</v>
      </c>
      <c r="K91" s="1">
        <v>1.294558093873E-16</v>
      </c>
      <c r="L91">
        <v>-4.1792949789842</v>
      </c>
      <c r="N91" s="2">
        <f t="shared" si="6"/>
        <v>-10.000000000000034</v>
      </c>
      <c r="O91">
        <f t="shared" si="7"/>
        <v>16.218365937772059</v>
      </c>
      <c r="P91">
        <f t="shared" si="8"/>
        <v>-1333.8424178244086</v>
      </c>
      <c r="Q91">
        <f t="shared" si="9"/>
        <v>0.31604824219449051</v>
      </c>
      <c r="R91">
        <f t="shared" si="10"/>
        <v>15.415088014190051</v>
      </c>
      <c r="S91">
        <f t="shared" si="11"/>
        <v>5.0408784161353477</v>
      </c>
    </row>
    <row r="92" spans="3:19">
      <c r="C92">
        <v>87</v>
      </c>
      <c r="D92" s="1">
        <v>-4.4408920985006E-16</v>
      </c>
      <c r="E92" s="1">
        <v>-4.4408920985006E-16</v>
      </c>
      <c r="F92" s="1">
        <v>-4.4408920985006E-16</v>
      </c>
      <c r="G92">
        <v>-13.749591872453999</v>
      </c>
      <c r="H92" s="1">
        <v>-4.1108179565807E-17</v>
      </c>
      <c r="I92" s="1">
        <v>-1.9903162949606E-16</v>
      </c>
      <c r="J92">
        <v>-24.015163606956001</v>
      </c>
      <c r="K92" s="1">
        <v>1.2919885720204001E-16</v>
      </c>
      <c r="L92">
        <v>7.7647554794101996</v>
      </c>
      <c r="N92" s="2">
        <f t="shared" si="6"/>
        <v>-9.9999999999999343</v>
      </c>
      <c r="O92">
        <f t="shared" si="7"/>
        <v>16.218365937771779</v>
      </c>
      <c r="P92">
        <f t="shared" si="8"/>
        <v>933.5582153603342</v>
      </c>
      <c r="Q92">
        <f t="shared" si="9"/>
        <v>-0.20158249945880158</v>
      </c>
      <c r="R92">
        <f t="shared" si="10"/>
        <v>15.8899595431831</v>
      </c>
      <c r="S92">
        <f t="shared" si="11"/>
        <v>-3.2472418153688807</v>
      </c>
    </row>
    <row r="93" spans="3:19">
      <c r="C93">
        <v>88</v>
      </c>
      <c r="D93" s="1">
        <v>-9.8607613152626005E-32</v>
      </c>
      <c r="E93" s="1">
        <v>-9.8607613152626005E-32</v>
      </c>
      <c r="F93" s="1">
        <v>-9.8607613152626005E-32</v>
      </c>
      <c r="G93">
        <v>5.7285671579451997E-2</v>
      </c>
      <c r="H93" s="1">
        <v>1.3703190380217E-17</v>
      </c>
      <c r="I93" s="1">
        <v>1.7962424927038999E-16</v>
      </c>
      <c r="J93">
        <v>-1.3475008007964999</v>
      </c>
      <c r="K93" s="1">
        <v>-1.8253160034733E-16</v>
      </c>
      <c r="L93">
        <v>-28.709784870783</v>
      </c>
      <c r="N93" s="2">
        <f t="shared" si="6"/>
        <v>-10.000000000000016</v>
      </c>
      <c r="O93">
        <f t="shared" si="7"/>
        <v>16.218365937771829</v>
      </c>
      <c r="P93">
        <f t="shared" si="8"/>
        <v>-1628.137757181252</v>
      </c>
      <c r="Q93">
        <f t="shared" si="9"/>
        <v>0.48027671740266481</v>
      </c>
      <c r="R93">
        <f t="shared" si="10"/>
        <v>14.383535271181227</v>
      </c>
      <c r="S93">
        <f t="shared" si="11"/>
        <v>7.4932841127347531</v>
      </c>
    </row>
    <row r="94" spans="3:19">
      <c r="C94">
        <v>89</v>
      </c>
      <c r="D94" s="1">
        <v>3.2929214910382002E-13</v>
      </c>
      <c r="E94" s="1">
        <v>3.2929214910382002E-13</v>
      </c>
      <c r="F94" s="1">
        <v>3.2929214910382002E-13</v>
      </c>
      <c r="G94">
        <v>-0.40107767019145002</v>
      </c>
      <c r="H94" s="1">
        <v>-1.6082182347052001E-17</v>
      </c>
      <c r="I94" s="1">
        <v>7.7410272430690999E-17</v>
      </c>
      <c r="J94">
        <v>-0.87355324939607004</v>
      </c>
      <c r="K94" s="1">
        <v>-3.2173485621388997E-17</v>
      </c>
      <c r="L94">
        <v>-28.725369080413</v>
      </c>
      <c r="N94" s="2">
        <f t="shared" si="6"/>
        <v>-10.000000000000172</v>
      </c>
      <c r="O94">
        <f t="shared" si="7"/>
        <v>16.218365937772418</v>
      </c>
      <c r="P94">
        <f t="shared" si="8"/>
        <v>-1640.4182348435284</v>
      </c>
      <c r="Q94">
        <f t="shared" si="9"/>
        <v>0.50903219441007186</v>
      </c>
      <c r="R94">
        <f t="shared" si="10"/>
        <v>14.162145705110737</v>
      </c>
      <c r="S94">
        <f t="shared" si="11"/>
        <v>7.9037347323091591</v>
      </c>
    </row>
    <row r="95" spans="3:19">
      <c r="C95">
        <v>90</v>
      </c>
      <c r="D95" s="1">
        <v>2.6645352591004002E-15</v>
      </c>
      <c r="E95" s="1">
        <v>2.6645352591004002E-15</v>
      </c>
      <c r="F95" s="1">
        <v>2.6645352591004002E-15</v>
      </c>
      <c r="G95">
        <v>-6.6721519977993999</v>
      </c>
      <c r="H95" s="1">
        <v>1.1132477580426E-17</v>
      </c>
      <c r="I95" s="1">
        <v>9.6941651806509998E-18</v>
      </c>
      <c r="J95">
        <v>-27.624170379121999</v>
      </c>
      <c r="K95" s="1">
        <v>-1.7779803868664999E-16</v>
      </c>
      <c r="L95">
        <v>4.2963223769217</v>
      </c>
      <c r="N95" s="2">
        <f t="shared" si="6"/>
        <v>-9.9999999999998987</v>
      </c>
      <c r="O95">
        <f t="shared" si="7"/>
        <v>16.218365937771654</v>
      </c>
      <c r="P95">
        <f t="shared" si="8"/>
        <v>-838.48731601471491</v>
      </c>
      <c r="Q95">
        <f t="shared" si="9"/>
        <v>0.17864858828385197</v>
      </c>
      <c r="R95">
        <f t="shared" si="10"/>
        <v>15.960246378021846</v>
      </c>
      <c r="S95">
        <f t="shared" si="11"/>
        <v>2.8820009098389252</v>
      </c>
    </row>
    <row r="96" spans="3:19">
      <c r="C96">
        <v>91</v>
      </c>
      <c r="D96" s="1">
        <v>3.9812597663058002E-13</v>
      </c>
      <c r="E96" s="1">
        <v>3.9812597663058002E-13</v>
      </c>
      <c r="F96" s="1">
        <v>3.9812597663058002E-13</v>
      </c>
      <c r="G96">
        <v>-27.773504329125</v>
      </c>
      <c r="H96" s="1">
        <v>-5.8166997787423001E-17</v>
      </c>
      <c r="I96" s="1">
        <v>-2.5332590187956998E-16</v>
      </c>
      <c r="J96">
        <v>-6.2232675602947998</v>
      </c>
      <c r="K96" s="1">
        <v>1.5908096046363001E-16</v>
      </c>
      <c r="L96">
        <v>3.9967718894195001</v>
      </c>
      <c r="N96" s="2">
        <f t="shared" si="6"/>
        <v>-10.000000000000099</v>
      </c>
      <c r="O96">
        <f t="shared" si="7"/>
        <v>16.218365937772379</v>
      </c>
      <c r="P96">
        <f t="shared" si="8"/>
        <v>-939.54409572914085</v>
      </c>
      <c r="Q96">
        <f t="shared" si="9"/>
        <v>0.2030619231686924</v>
      </c>
      <c r="R96">
        <f t="shared" si="10"/>
        <v>15.885138109272251</v>
      </c>
      <c r="S96">
        <f t="shared" si="11"/>
        <v>3.2707462360815707</v>
      </c>
    </row>
    <row r="97" spans="3:19">
      <c r="C97">
        <v>92</v>
      </c>
      <c r="D97" s="1">
        <v>2.2204460492503E-16</v>
      </c>
      <c r="E97" s="1">
        <v>2.2204460492503E-16</v>
      </c>
      <c r="F97" s="1">
        <v>2.2204460492503E-16</v>
      </c>
      <c r="G97">
        <v>-26.508135513182999</v>
      </c>
      <c r="H97" s="1">
        <v>-8.3515125839564005E-17</v>
      </c>
      <c r="I97" s="1">
        <v>-1.9927728002976E-16</v>
      </c>
      <c r="J97">
        <v>5.9121673968593003</v>
      </c>
      <c r="K97" s="1">
        <v>4.6483029887145999E-17</v>
      </c>
      <c r="L97">
        <v>-9.4040318836763994</v>
      </c>
      <c r="N97" s="2">
        <f t="shared" si="6"/>
        <v>-10.000000000000034</v>
      </c>
      <c r="O97">
        <f t="shared" si="7"/>
        <v>16.218365937771907</v>
      </c>
      <c r="P97">
        <f t="shared" si="8"/>
        <v>-156.54903334371531</v>
      </c>
      <c r="Q97">
        <f t="shared" si="9"/>
        <v>3.1828772751040763E-2</v>
      </c>
      <c r="R97">
        <f t="shared" si="10"/>
        <v>16.210151455021151</v>
      </c>
      <c r="S97">
        <f t="shared" si="11"/>
        <v>0.51612352858182686</v>
      </c>
    </row>
    <row r="98" spans="3:19">
      <c r="C98">
        <v>93</v>
      </c>
      <c r="D98" s="1">
        <v>-1.1102230246251999E-15</v>
      </c>
      <c r="E98" s="1">
        <v>-1.1102230246251999E-15</v>
      </c>
      <c r="F98" s="1">
        <v>-1.1102230246251999E-15</v>
      </c>
      <c r="G98">
        <v>-16.063764049349999</v>
      </c>
      <c r="H98" s="1">
        <v>6.4482588767371005E-17</v>
      </c>
      <c r="I98" s="1">
        <v>-1.6407881696078001E-16</v>
      </c>
      <c r="J98">
        <v>-22.312773978534999</v>
      </c>
      <c r="K98" s="1">
        <v>-2.4540393080499999E-17</v>
      </c>
      <c r="L98">
        <v>8.3765380278845996</v>
      </c>
      <c r="N98" s="2">
        <f t="shared" si="6"/>
        <v>-10.000000000000133</v>
      </c>
      <c r="O98">
        <f t="shared" si="7"/>
        <v>16.218365937772013</v>
      </c>
      <c r="P98">
        <f t="shared" si="8"/>
        <v>1372.0246020160948</v>
      </c>
      <c r="Q98">
        <f t="shared" si="9"/>
        <v>-0.32973444240048633</v>
      </c>
      <c r="R98">
        <f t="shared" si="10"/>
        <v>15.344656003209801</v>
      </c>
      <c r="S98">
        <f t="shared" si="11"/>
        <v>-5.2513737092917792</v>
      </c>
    </row>
    <row r="99" spans="3:19">
      <c r="C99">
        <v>94</v>
      </c>
      <c r="D99" s="1">
        <v>1.5543122344752E-15</v>
      </c>
      <c r="E99" s="1">
        <v>1.5543122344752E-15</v>
      </c>
      <c r="F99" s="1">
        <v>1.5543122344752E-15</v>
      </c>
      <c r="G99">
        <v>8.3718682193589</v>
      </c>
      <c r="H99" s="1">
        <v>1.2949459200349999E-16</v>
      </c>
      <c r="I99" s="1">
        <v>7.1765635576779001E-16</v>
      </c>
      <c r="J99">
        <v>-16.040900359565001</v>
      </c>
      <c r="K99" s="1">
        <v>1.7247086034896999E-16</v>
      </c>
      <c r="L99">
        <v>-22.330967859794001</v>
      </c>
      <c r="N99" s="2">
        <f t="shared" si="6"/>
        <v>-10.000000000000034</v>
      </c>
      <c r="O99">
        <f t="shared" si="7"/>
        <v>16.218365937771825</v>
      </c>
      <c r="P99">
        <f t="shared" si="8"/>
        <v>1368.5231859669827</v>
      </c>
      <c r="Q99">
        <f t="shared" si="9"/>
        <v>-0.32844434038913251</v>
      </c>
      <c r="R99">
        <f t="shared" si="10"/>
        <v>15.351418039576449</v>
      </c>
      <c r="S99">
        <f t="shared" si="11"/>
        <v>-5.2315731731138122</v>
      </c>
    </row>
    <row r="100" spans="3:19">
      <c r="C100">
        <v>95</v>
      </c>
      <c r="D100" s="1">
        <v>-1.3322676295502001E-15</v>
      </c>
      <c r="E100" s="1">
        <v>-1.3322676295502001E-15</v>
      </c>
      <c r="F100" s="1">
        <v>-1.3322676295502001E-15</v>
      </c>
      <c r="G100">
        <v>-0.41091298453854003</v>
      </c>
      <c r="H100" s="1">
        <v>-9.3956273511021004E-19</v>
      </c>
      <c r="I100" s="1">
        <v>1.4772098419203001E-16</v>
      </c>
      <c r="J100">
        <v>-0.86355462147762996</v>
      </c>
      <c r="K100" s="1">
        <v>2.2647955707807999E-17</v>
      </c>
      <c r="L100">
        <v>-28.725532393984</v>
      </c>
      <c r="N100" s="2">
        <f t="shared" si="6"/>
        <v>-10.000000000000057</v>
      </c>
      <c r="O100">
        <f t="shared" si="7"/>
        <v>16.218365937771885</v>
      </c>
      <c r="P100">
        <f t="shared" si="8"/>
        <v>-1640.5470716335665</v>
      </c>
      <c r="Q100">
        <f t="shared" si="9"/>
        <v>0.50964372209556486</v>
      </c>
      <c r="R100">
        <f t="shared" si="10"/>
        <v>14.157309704722737</v>
      </c>
      <c r="S100">
        <f t="shared" si="11"/>
        <v>7.9123937980893482</v>
      </c>
    </row>
    <row r="101" spans="3:19">
      <c r="C101">
        <v>96</v>
      </c>
      <c r="D101" s="1">
        <v>3.6193270602780002E-14</v>
      </c>
      <c r="E101" s="1">
        <v>3.6193270602780002E-14</v>
      </c>
      <c r="F101" s="1">
        <v>3.6193270602780002E-14</v>
      </c>
      <c r="G101">
        <v>-1.0069164741017</v>
      </c>
      <c r="H101" s="1">
        <v>-1.7393909696929001E-17</v>
      </c>
      <c r="I101" s="1">
        <v>1.1960776399338E-16</v>
      </c>
      <c r="J101">
        <v>-28.722529609620999</v>
      </c>
      <c r="K101" s="1">
        <v>-1.5586423188242001E-16</v>
      </c>
      <c r="L101">
        <v>-0.27055391627781999</v>
      </c>
      <c r="N101" s="2">
        <f t="shared" si="6"/>
        <v>-10.000000000000172</v>
      </c>
      <c r="O101">
        <f t="shared" si="7"/>
        <v>16.218365937772145</v>
      </c>
      <c r="P101">
        <f t="shared" si="8"/>
        <v>-1638.1786776570973</v>
      </c>
      <c r="Q101">
        <f t="shared" si="9"/>
        <v>0.50089532249645419</v>
      </c>
      <c r="R101">
        <f t="shared" si="10"/>
        <v>14.225987846671615</v>
      </c>
      <c r="S101">
        <f t="shared" si="11"/>
        <v>7.7882387917833702</v>
      </c>
    </row>
    <row r="102" spans="3:19">
      <c r="C102">
        <v>97</v>
      </c>
      <c r="D102" s="1">
        <v>1.1177725411925999E-12</v>
      </c>
      <c r="E102" s="1">
        <v>1.1177725411925999E-12</v>
      </c>
      <c r="F102" s="1">
        <v>1.1177725411925999E-12</v>
      </c>
      <c r="G102">
        <v>-15.815632035156</v>
      </c>
      <c r="H102" s="1">
        <v>2.1084435013382999E-17</v>
      </c>
      <c r="I102" s="1">
        <v>-4.7706726735034E-17</v>
      </c>
      <c r="J102">
        <v>-22.508707965319999</v>
      </c>
      <c r="K102" s="1">
        <v>1.0041416217227E-16</v>
      </c>
      <c r="L102">
        <v>8.3243400004758001</v>
      </c>
      <c r="N102" s="2">
        <f t="shared" si="6"/>
        <v>-10.000000000000066</v>
      </c>
      <c r="O102">
        <f t="shared" si="7"/>
        <v>16.218365937772987</v>
      </c>
      <c r="P102">
        <f t="shared" si="8"/>
        <v>1333.0232212513367</v>
      </c>
      <c r="Q102">
        <f t="shared" si="9"/>
        <v>-0.31576325322935439</v>
      </c>
      <c r="R102">
        <f t="shared" si="10"/>
        <v>15.416523982897898</v>
      </c>
      <c r="S102">
        <f t="shared" si="11"/>
        <v>-5.0364850815076361</v>
      </c>
    </row>
    <row r="103" spans="3:19">
      <c r="C103">
        <v>98</v>
      </c>
      <c r="D103" s="1">
        <v>-2.2204460492503E-16</v>
      </c>
      <c r="E103" s="1">
        <v>-2.2204460492503E-16</v>
      </c>
      <c r="F103" s="1">
        <v>-2.2204460492503E-16</v>
      </c>
      <c r="G103">
        <v>-24.481233475924999</v>
      </c>
      <c r="H103" s="1">
        <v>-4.0762871871726002E-17</v>
      </c>
      <c r="I103" s="1">
        <v>-2.8291372868605998E-16</v>
      </c>
      <c r="J103">
        <v>7.5243807110069998</v>
      </c>
      <c r="K103" s="1">
        <v>1.3124813753092E-16</v>
      </c>
      <c r="L103">
        <v>-13.043147235081999</v>
      </c>
      <c r="N103" s="2">
        <f t="shared" si="6"/>
        <v>-9.9999999999999982</v>
      </c>
      <c r="O103">
        <f t="shared" si="7"/>
        <v>16.218365937771786</v>
      </c>
      <c r="P103">
        <f t="shared" si="8"/>
        <v>772.27362021213764</v>
      </c>
      <c r="Q103">
        <f t="shared" si="9"/>
        <v>-0.16322120073183985</v>
      </c>
      <c r="R103">
        <f t="shared" si="10"/>
        <v>16.002807093465997</v>
      </c>
      <c r="S103">
        <f t="shared" si="11"/>
        <v>-2.6354428130373888</v>
      </c>
    </row>
    <row r="104" spans="3:19">
      <c r="C104">
        <v>99</v>
      </c>
      <c r="D104" s="1">
        <v>-6.6613381477508998E-16</v>
      </c>
      <c r="E104" s="1">
        <v>-6.6613381477508998E-16</v>
      </c>
      <c r="F104" s="1">
        <v>-6.6613381477508998E-16</v>
      </c>
      <c r="G104">
        <v>-20.737893551435</v>
      </c>
      <c r="H104" s="1">
        <v>1.0730481682064999E-16</v>
      </c>
      <c r="I104" s="1">
        <v>1.9108583755959999E-16</v>
      </c>
      <c r="J104">
        <v>-17.918589687074</v>
      </c>
      <c r="K104" s="1">
        <v>-2.11612464584E-17</v>
      </c>
      <c r="L104">
        <v>8.6564832385091002</v>
      </c>
      <c r="N104" s="2">
        <f t="shared" si="6"/>
        <v>-9.9999999999999662</v>
      </c>
      <c r="O104">
        <f t="shared" si="7"/>
        <v>16.218365937771832</v>
      </c>
      <c r="P104">
        <f t="shared" si="8"/>
        <v>1586.3416121235305</v>
      </c>
      <c r="Q104">
        <f t="shared" si="9"/>
        <v>-0.43657195158030132</v>
      </c>
      <c r="R104">
        <f t="shared" si="10"/>
        <v>14.697188394972052</v>
      </c>
      <c r="S104">
        <f t="shared" si="11"/>
        <v>-6.8576998311515807</v>
      </c>
    </row>
    <row r="105" spans="3:19">
      <c r="C105">
        <v>100</v>
      </c>
      <c r="D105" s="1">
        <v>1.5543122344752E-15</v>
      </c>
      <c r="E105" s="1">
        <v>1.5543122344752E-15</v>
      </c>
      <c r="F105" s="1">
        <v>1.5543122344752E-15</v>
      </c>
      <c r="G105">
        <v>-5.9594753872129003</v>
      </c>
      <c r="H105" s="1">
        <v>-6.7128372564474997E-17</v>
      </c>
      <c r="I105" s="1">
        <v>4.8782827494825002E-17</v>
      </c>
      <c r="J105">
        <v>-27.856644921485</v>
      </c>
      <c r="K105" s="1">
        <v>-9.5635013932468998E-17</v>
      </c>
      <c r="L105">
        <v>3.8161203086979998</v>
      </c>
      <c r="N105" s="2">
        <f t="shared" si="6"/>
        <v>-9.9999999999999662</v>
      </c>
      <c r="O105">
        <f t="shared" si="7"/>
        <v>16.218365937771779</v>
      </c>
      <c r="P105">
        <f t="shared" si="8"/>
        <v>-996.83602734855424</v>
      </c>
      <c r="Q105">
        <f t="shared" si="9"/>
        <v>0.2174651906387243</v>
      </c>
      <c r="R105">
        <f t="shared" si="10"/>
        <v>15.836382615091502</v>
      </c>
      <c r="S105">
        <f t="shared" si="11"/>
        <v>3.4991969592898804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9"/>
  <sheetViews>
    <sheetView topLeftCell="O73" workbookViewId="0">
      <selection activeCell="T9" sqref="T9:V69"/>
    </sheetView>
  </sheetViews>
  <sheetFormatPr baseColWidth="10" defaultColWidth="8.83203125" defaultRowHeight="14" x14ac:dyDescent="0"/>
  <sheetData>
    <row r="2" spans="2:22">
      <c r="B2" t="s">
        <v>20</v>
      </c>
      <c r="C2" t="s">
        <v>14</v>
      </c>
      <c r="D2">
        <v>10</v>
      </c>
      <c r="G2" t="s">
        <v>21</v>
      </c>
      <c r="H2" t="s">
        <v>14</v>
      </c>
      <c r="I2">
        <f>2*SQRT(3)*D2*COS(D3)/(3-SIN(D3))</f>
        <v>12.246860025005587</v>
      </c>
      <c r="K2" t="s">
        <v>24</v>
      </c>
      <c r="L2" t="s">
        <v>14</v>
      </c>
      <c r="M2">
        <f>2*SQRT(3)*D2*COS(D3)/(3+SIN(D3))</f>
        <v>9.7401888253080084</v>
      </c>
      <c r="O2" t="s">
        <v>25</v>
      </c>
      <c r="P2" t="s">
        <v>14</v>
      </c>
      <c r="Q2">
        <f>D2*COS(D3)</f>
        <v>9.3969262078590852</v>
      </c>
      <c r="S2" t="s">
        <v>26</v>
      </c>
      <c r="T2" t="s">
        <v>14</v>
      </c>
      <c r="U2">
        <f>3*D2*COS(D3)/SQRT(9+3*POWER(SIN(D3), 2))</f>
        <v>9.2189103304375735</v>
      </c>
    </row>
    <row r="3" spans="2:22">
      <c r="C3" t="s">
        <v>16</v>
      </c>
      <c r="D3">
        <f>E3*PI()/180</f>
        <v>0.3490658503988659</v>
      </c>
      <c r="E3">
        <v>20</v>
      </c>
      <c r="H3" t="s">
        <v>16</v>
      </c>
      <c r="I3">
        <f>ATAN(2*SIN(D3)/SQRT(3)/(3-SIN(D3)))</f>
        <v>0.14750392322757022</v>
      </c>
      <c r="L3" t="s">
        <v>16</v>
      </c>
      <c r="M3">
        <f>ATAN(2*SIN(D3)/SQRT(3)/(3+SIN(D3)))</f>
        <v>0.11762579107306016</v>
      </c>
      <c r="P3" t="s">
        <v>16</v>
      </c>
      <c r="Q3">
        <f>ATAN(SIN(D3)/3)</f>
        <v>0.11351659573548285</v>
      </c>
      <c r="T3" t="s">
        <v>16</v>
      </c>
      <c r="U3">
        <f>ATAN(SIN(D3)/SQRT(9+3*POWER(SIN(D3), 2)))</f>
        <v>0.11138404249274905</v>
      </c>
    </row>
    <row r="4" spans="2:22">
      <c r="C4" t="s">
        <v>15</v>
      </c>
      <c r="D4">
        <v>4</v>
      </c>
    </row>
    <row r="5" spans="2:22">
      <c r="C5" t="s">
        <v>22</v>
      </c>
      <c r="D5">
        <v>-10</v>
      </c>
    </row>
    <row r="8" spans="2:22">
      <c r="B8" t="s">
        <v>17</v>
      </c>
      <c r="C8" t="s">
        <v>17</v>
      </c>
      <c r="D8" t="s">
        <v>9</v>
      </c>
      <c r="E8" t="s">
        <v>12</v>
      </c>
      <c r="F8" t="s">
        <v>13</v>
      </c>
      <c r="H8" t="s">
        <v>9</v>
      </c>
      <c r="I8" t="s">
        <v>12</v>
      </c>
      <c r="J8" t="s">
        <v>13</v>
      </c>
      <c r="L8" t="s">
        <v>9</v>
      </c>
      <c r="M8" t="s">
        <v>12</v>
      </c>
      <c r="N8" t="s">
        <v>13</v>
      </c>
      <c r="P8" t="s">
        <v>9</v>
      </c>
      <c r="Q8" t="s">
        <v>12</v>
      </c>
      <c r="R8" t="s">
        <v>13</v>
      </c>
      <c r="T8" t="s">
        <v>9</v>
      </c>
      <c r="U8" t="s">
        <v>12</v>
      </c>
      <c r="V8" t="s">
        <v>13</v>
      </c>
    </row>
    <row r="9" spans="2:22">
      <c r="B9">
        <v>-30</v>
      </c>
      <c r="C9">
        <f>B9*PI()/180</f>
        <v>-0.52359877559829882</v>
      </c>
      <c r="D9">
        <f>SQRT(POWER($D$2-$D$5*3*TAN($D$3),2)-$D$4*$D$4)</f>
        <v>20.533120533624118</v>
      </c>
      <c r="E9">
        <f>D9*COS(C9)</f>
        <v>17.782204001086377</v>
      </c>
      <c r="F9">
        <f>D9*SIN(C9)</f>
        <v>-10.266560266812057</v>
      </c>
      <c r="H9">
        <f>SQRT(POWER($I$2-$D$5*3*TAN($I$3),2)-$D$4*$D$4)</f>
        <v>16.218365937771864</v>
      </c>
      <c r="I9">
        <f>H9*COS(C9)</f>
        <v>14.045516909982666</v>
      </c>
      <c r="J9">
        <f>H9*SIN(C9)</f>
        <v>-8.1091829688859303</v>
      </c>
      <c r="L9">
        <f>SQRT(POWER($M$2-$D$5*3*TAN($M$3),2)-$D$4*$D$4)</f>
        <v>12.668856710011465</v>
      </c>
      <c r="M9">
        <f>L9*COS(C9)</f>
        <v>10.971551747774875</v>
      </c>
      <c r="N9">
        <f>L9*SIN(C9)</f>
        <v>-6.3344283550057314</v>
      </c>
      <c r="P9">
        <f>SQRT(POWER($Q$2-$D$5*3*TAN($Q$3),2)-$D$4*$D$4)</f>
        <v>12.176976676033094</v>
      </c>
      <c r="Q9">
        <f>P9*COS(C9)</f>
        <v>10.545571142735252</v>
      </c>
      <c r="R9">
        <f>P9*SIN(C9)</f>
        <v>-6.0884883380165462</v>
      </c>
      <c r="T9">
        <f>SQRT(POWER($U$2-$D$5*3*TAN($U$3),2)-$D$4*$D$4)</f>
        <v>11.921136918641176</v>
      </c>
      <c r="U9">
        <f>T9*COS(C9)</f>
        <v>10.324007413535805</v>
      </c>
      <c r="V9">
        <f>T9*SIN(C9)</f>
        <v>-5.9605684593205872</v>
      </c>
    </row>
    <row r="10" spans="2:22">
      <c r="B10">
        <f>B9+1</f>
        <v>-29</v>
      </c>
      <c r="C10">
        <f t="shared" ref="C10:C69" si="0">B10*PI()/180</f>
        <v>-0.50614548307835561</v>
      </c>
      <c r="D10">
        <f t="shared" ref="D10:D69" si="1">SQRT(POWER($D$2-$D$5*3*TAN($D$3),2)-$D$4*$D$4)</f>
        <v>20.533120533624118</v>
      </c>
      <c r="E10">
        <f t="shared" ref="E10:E69" si="2">D10*COS(C10)</f>
        <v>17.958671867776239</v>
      </c>
      <c r="F10">
        <f t="shared" ref="F10:F69" si="3">D10*SIN(C10)</f>
        <v>-9.9546543683785735</v>
      </c>
      <c r="H10">
        <f t="shared" ref="H10:H69" si="4">SQRT(POWER($I$2-$D$5*3*TAN($I$3),2)-$D$4*$D$4)</f>
        <v>16.218365937771864</v>
      </c>
      <c r="I10">
        <f t="shared" ref="I10:I69" si="5">H10*COS(C10)</f>
        <v>14.184902466773579</v>
      </c>
      <c r="J10">
        <f t="shared" ref="J10:J69" si="6">H10*SIN(C10)</f>
        <v>-7.8628198313073057</v>
      </c>
      <c r="L10">
        <f t="shared" ref="L10:L69" si="7">SQRT(POWER($M$2-$D$5*3*TAN($M$3),2)-$D$4*$D$4)</f>
        <v>12.668856710011465</v>
      </c>
      <c r="M10">
        <f t="shared" ref="M10:M69" si="8">L10*COS(C10)</f>
        <v>11.080431745501196</v>
      </c>
      <c r="N10">
        <f t="shared" ref="N10:N69" si="9">L10*SIN(C10)</f>
        <v>-6.1419836105359176</v>
      </c>
      <c r="P10">
        <f t="shared" ref="P10:P69" si="10">SQRT(POWER($Q$2-$D$5*3*TAN($Q$3),2)-$D$4*$D$4)</f>
        <v>12.176976676033094</v>
      </c>
      <c r="Q10">
        <f t="shared" ref="Q10:Q69" si="11">P10*COS(C10)</f>
        <v>10.650223774235318</v>
      </c>
      <c r="R10">
        <f t="shared" ref="R10:R69" si="12">P10*SIN(C10)</f>
        <v>-5.9035154380561083</v>
      </c>
      <c r="T10">
        <f t="shared" ref="T10:T69" si="13">SQRT(POWER($U$2-$D$5*3*TAN($U$3),2)-$D$4*$D$4)</f>
        <v>11.921136918641176</v>
      </c>
      <c r="U10">
        <f t="shared" ref="U10:U69" si="14">T10*COS(C10)</f>
        <v>10.426461280550583</v>
      </c>
      <c r="V10">
        <f t="shared" ref="V10:V69" si="15">T10*SIN(C10)</f>
        <v>-5.7794818624310169</v>
      </c>
    </row>
    <row r="11" spans="2:22" ht="15" customHeight="1">
      <c r="B11">
        <f t="shared" ref="B11:B69" si="16">B10+1</f>
        <v>-28</v>
      </c>
      <c r="C11">
        <f t="shared" si="0"/>
        <v>-0.48869219055841229</v>
      </c>
      <c r="D11">
        <f t="shared" si="1"/>
        <v>20.533120533624118</v>
      </c>
      <c r="E11">
        <f t="shared" si="2"/>
        <v>18.129669349045621</v>
      </c>
      <c r="F11">
        <f t="shared" si="3"/>
        <v>-9.6397161857915794</v>
      </c>
      <c r="H11">
        <f t="shared" si="4"/>
        <v>16.218365937771864</v>
      </c>
      <c r="I11">
        <f t="shared" si="5"/>
        <v>14.319967164860881</v>
      </c>
      <c r="J11">
        <f t="shared" si="6"/>
        <v>-7.6140616026392163</v>
      </c>
      <c r="L11">
        <f t="shared" si="7"/>
        <v>12.668856710011465</v>
      </c>
      <c r="M11">
        <f t="shared" si="8"/>
        <v>11.185936536379288</v>
      </c>
      <c r="N11">
        <f t="shared" si="9"/>
        <v>-5.9476679583596015</v>
      </c>
      <c r="P11">
        <f t="shared" si="10"/>
        <v>12.176976676033094</v>
      </c>
      <c r="Q11">
        <f t="shared" si="11"/>
        <v>10.751632244402719</v>
      </c>
      <c r="R11">
        <f t="shared" si="12"/>
        <v>-5.7167442701045985</v>
      </c>
      <c r="T11">
        <f t="shared" si="13"/>
        <v>11.921136918641176</v>
      </c>
      <c r="U11">
        <f t="shared" si="14"/>
        <v>10.525739146455912</v>
      </c>
      <c r="V11">
        <f t="shared" si="15"/>
        <v>-5.5966347793790518</v>
      </c>
    </row>
    <row r="12" spans="2:22">
      <c r="B12">
        <f t="shared" si="16"/>
        <v>-27</v>
      </c>
      <c r="C12">
        <f t="shared" si="0"/>
        <v>-0.47123889803846897</v>
      </c>
      <c r="D12">
        <f t="shared" si="1"/>
        <v>20.533120533624118</v>
      </c>
      <c r="E12">
        <f t="shared" si="2"/>
        <v>18.295144357405231</v>
      </c>
      <c r="F12">
        <f t="shared" si="3"/>
        <v>-9.3218416522723615</v>
      </c>
      <c r="H12">
        <f t="shared" si="4"/>
        <v>16.218365937771864</v>
      </c>
      <c r="I12">
        <f t="shared" si="5"/>
        <v>14.450669862229129</v>
      </c>
      <c r="J12">
        <f t="shared" si="6"/>
        <v>-7.3629840570478917</v>
      </c>
      <c r="L12">
        <f t="shared" si="7"/>
        <v>12.668856710011465</v>
      </c>
      <c r="M12">
        <f t="shared" si="8"/>
        <v>11.288033982627796</v>
      </c>
      <c r="N12">
        <f t="shared" si="9"/>
        <v>-5.7515405889068152</v>
      </c>
      <c r="P12">
        <f t="shared" si="10"/>
        <v>12.176976676033094</v>
      </c>
      <c r="Q12">
        <f t="shared" si="11"/>
        <v>10.849765663235074</v>
      </c>
      <c r="R12">
        <f t="shared" si="12"/>
        <v>-5.5282317264690697</v>
      </c>
      <c r="T12">
        <f t="shared" si="13"/>
        <v>11.921136918641176</v>
      </c>
      <c r="U12">
        <f t="shared" si="14"/>
        <v>10.621810770252104</v>
      </c>
      <c r="V12">
        <f t="shared" si="15"/>
        <v>-5.4120829071574681</v>
      </c>
    </row>
    <row r="13" spans="2:22">
      <c r="B13">
        <f t="shared" si="16"/>
        <v>-26</v>
      </c>
      <c r="C13">
        <f t="shared" si="0"/>
        <v>-0.4537856055185257</v>
      </c>
      <c r="D13">
        <f t="shared" si="1"/>
        <v>20.533120533624118</v>
      </c>
      <c r="E13">
        <f t="shared" si="2"/>
        <v>18.455046487564534</v>
      </c>
      <c r="F13">
        <f t="shared" si="3"/>
        <v>-9.0011275954831582</v>
      </c>
      <c r="H13">
        <f t="shared" si="4"/>
        <v>16.218365937771864</v>
      </c>
      <c r="I13">
        <f t="shared" si="5"/>
        <v>14.576970745570559</v>
      </c>
      <c r="J13">
        <f t="shared" si="6"/>
        <v>-7.1096636751859625</v>
      </c>
      <c r="L13">
        <f t="shared" si="7"/>
        <v>12.668856710011465</v>
      </c>
      <c r="M13">
        <f t="shared" si="8"/>
        <v>11.386692984375557</v>
      </c>
      <c r="N13">
        <f t="shared" si="9"/>
        <v>-5.5536612444742239</v>
      </c>
      <c r="P13">
        <f t="shared" si="10"/>
        <v>12.176976676033094</v>
      </c>
      <c r="Q13">
        <f t="shared" si="11"/>
        <v>10.944594138342365</v>
      </c>
      <c r="R13">
        <f t="shared" si="12"/>
        <v>-5.3380352298964757</v>
      </c>
      <c r="T13">
        <f t="shared" si="13"/>
        <v>11.921136918641176</v>
      </c>
      <c r="U13">
        <f t="shared" si="14"/>
        <v>10.714646887591886</v>
      </c>
      <c r="V13">
        <f t="shared" si="15"/>
        <v>-5.2258824620543409</v>
      </c>
    </row>
    <row r="14" spans="2:22">
      <c r="B14">
        <f t="shared" si="16"/>
        <v>-25</v>
      </c>
      <c r="C14">
        <f t="shared" si="0"/>
        <v>-0.43633231299858238</v>
      </c>
      <c r="D14">
        <f t="shared" si="1"/>
        <v>20.533120533624118</v>
      </c>
      <c r="E14">
        <f t="shared" si="2"/>
        <v>18.609327031785671</v>
      </c>
      <c r="F14">
        <f t="shared" si="3"/>
        <v>-8.6776717080324879</v>
      </c>
      <c r="H14">
        <f t="shared" si="4"/>
        <v>16.218365937771864</v>
      </c>
      <c r="I14">
        <f t="shared" si="5"/>
        <v>14.6988313424126</v>
      </c>
      <c r="J14">
        <f t="shared" si="6"/>
        <v>-6.8541776208957144</v>
      </c>
      <c r="L14">
        <f t="shared" si="7"/>
        <v>12.668856710011465</v>
      </c>
      <c r="M14">
        <f t="shared" si="8"/>
        <v>11.481883489134905</v>
      </c>
      <c r="N14">
        <f t="shared" si="9"/>
        <v>-5.3540902010270415</v>
      </c>
      <c r="P14">
        <f t="shared" si="10"/>
        <v>12.176976676033094</v>
      </c>
      <c r="Q14">
        <f t="shared" si="11"/>
        <v>11.036088784052454</v>
      </c>
      <c r="R14">
        <f t="shared" si="12"/>
        <v>-5.1462127160821467</v>
      </c>
      <c r="T14">
        <f t="shared" si="13"/>
        <v>11.921136918641176</v>
      </c>
      <c r="U14">
        <f t="shared" si="14"/>
        <v>10.804219219694593</v>
      </c>
      <c r="V14">
        <f t="shared" si="15"/>
        <v>-5.038090162529012</v>
      </c>
    </row>
    <row r="15" spans="2:22">
      <c r="B15">
        <f t="shared" si="16"/>
        <v>-24</v>
      </c>
      <c r="C15">
        <f t="shared" si="0"/>
        <v>-0.41887902047863906</v>
      </c>
      <c r="D15">
        <f t="shared" si="1"/>
        <v>20.533120533624118</v>
      </c>
      <c r="E15">
        <f t="shared" si="2"/>
        <v>18.75793899472033</v>
      </c>
      <c r="F15">
        <f t="shared" si="3"/>
        <v>-8.3515725177170559</v>
      </c>
      <c r="H15">
        <f t="shared" si="4"/>
        <v>16.218365937771864</v>
      </c>
      <c r="I15">
        <f t="shared" si="5"/>
        <v>14.816214532836968</v>
      </c>
      <c r="J15">
        <f t="shared" si="6"/>
        <v>-6.5966037177042294</v>
      </c>
      <c r="L15">
        <f t="shared" si="7"/>
        <v>12.668856710011465</v>
      </c>
      <c r="M15">
        <f t="shared" si="8"/>
        <v>11.573576500955959</v>
      </c>
      <c r="N15">
        <f t="shared" si="9"/>
        <v>-5.152888249838389</v>
      </c>
      <c r="P15">
        <f t="shared" si="10"/>
        <v>12.176976676033094</v>
      </c>
      <c r="Q15">
        <f t="shared" si="11"/>
        <v>11.12422173020993</v>
      </c>
      <c r="R15">
        <f t="shared" si="12"/>
        <v>-4.9528226160220159</v>
      </c>
      <c r="T15">
        <f t="shared" si="13"/>
        <v>11.921136918641176</v>
      </c>
      <c r="U15">
        <f t="shared" si="14"/>
        <v>10.890500481960158</v>
      </c>
      <c r="V15">
        <f t="shared" si="15"/>
        <v>-4.8487632119351005</v>
      </c>
    </row>
    <row r="16" spans="2:22">
      <c r="B16">
        <f t="shared" si="16"/>
        <v>-23</v>
      </c>
      <c r="C16">
        <f t="shared" si="0"/>
        <v>-0.40142572795869574</v>
      </c>
      <c r="D16">
        <f t="shared" si="1"/>
        <v>20.533120533624118</v>
      </c>
      <c r="E16">
        <f t="shared" si="2"/>
        <v>18.900837107724964</v>
      </c>
      <c r="F16">
        <f t="shared" si="3"/>
        <v>-8.0229293575092289</v>
      </c>
      <c r="H16">
        <f t="shared" si="4"/>
        <v>16.218365937771864</v>
      </c>
      <c r="I16">
        <f t="shared" si="5"/>
        <v>14.929084560786741</v>
      </c>
      <c r="J16">
        <f t="shared" si="6"/>
        <v>-6.3370204251175988</v>
      </c>
      <c r="L16">
        <f t="shared" si="7"/>
        <v>12.668856710011465</v>
      </c>
      <c r="M16">
        <f t="shared" si="8"/>
        <v>11.66174408925907</v>
      </c>
      <c r="N16">
        <f t="shared" si="9"/>
        <v>-4.9501166789716873</v>
      </c>
      <c r="P16">
        <f t="shared" si="10"/>
        <v>12.176976676033094</v>
      </c>
      <c r="Q16">
        <f t="shared" si="11"/>
        <v>11.208966130665628</v>
      </c>
      <c r="R16">
        <f t="shared" si="12"/>
        <v>-4.7579238382139764</v>
      </c>
      <c r="T16">
        <f t="shared" si="13"/>
        <v>11.921136918641176</v>
      </c>
      <c r="U16">
        <f t="shared" si="14"/>
        <v>10.973464392280272</v>
      </c>
      <c r="V16">
        <f t="shared" si="15"/>
        <v>-4.6579592810958097</v>
      </c>
    </row>
    <row r="17" spans="2:22">
      <c r="B17">
        <f t="shared" si="16"/>
        <v>-22</v>
      </c>
      <c r="C17">
        <f t="shared" si="0"/>
        <v>-0.38397243543875248</v>
      </c>
      <c r="D17">
        <f t="shared" si="1"/>
        <v>20.533120533624118</v>
      </c>
      <c r="E17">
        <f t="shared" si="2"/>
        <v>19.037977842650061</v>
      </c>
      <c r="F17">
        <f t="shared" si="3"/>
        <v>-7.6918423352992438</v>
      </c>
      <c r="H17">
        <f t="shared" si="4"/>
        <v>16.218365937771864</v>
      </c>
      <c r="I17">
        <f t="shared" si="5"/>
        <v>15.037407044958007</v>
      </c>
      <c r="J17">
        <f t="shared" si="6"/>
        <v>-6.0755068147213809</v>
      </c>
      <c r="L17">
        <f t="shared" si="7"/>
        <v>12.668856710011465</v>
      </c>
      <c r="M17">
        <f t="shared" si="8"/>
        <v>11.746359397342738</v>
      </c>
      <c r="N17">
        <f t="shared" si="9"/>
        <v>-4.7458372546117138</v>
      </c>
      <c r="P17">
        <f t="shared" si="10"/>
        <v>12.176976676033094</v>
      </c>
      <c r="Q17">
        <f t="shared" si="11"/>
        <v>11.290296171454232</v>
      </c>
      <c r="R17">
        <f t="shared" si="12"/>
        <v>-4.5615757507137733</v>
      </c>
      <c r="T17">
        <f t="shared" si="13"/>
        <v>11.921136918641176</v>
      </c>
      <c r="U17">
        <f t="shared" si="14"/>
        <v>11.053085679044161</v>
      </c>
      <c r="V17">
        <f t="shared" si="15"/>
        <v>-4.4657364907368331</v>
      </c>
    </row>
    <row r="18" spans="2:22">
      <c r="B18">
        <f t="shared" si="16"/>
        <v>-21</v>
      </c>
      <c r="C18">
        <f t="shared" si="0"/>
        <v>-0.36651914291880922</v>
      </c>
      <c r="D18">
        <f t="shared" si="1"/>
        <v>20.533120533624118</v>
      </c>
      <c r="E18">
        <f t="shared" si="2"/>
        <v>19.169319425099253</v>
      </c>
      <c r="F18">
        <f t="shared" si="3"/>
        <v>-7.3584123034013764</v>
      </c>
      <c r="H18">
        <f t="shared" si="4"/>
        <v>16.218365937771864</v>
      </c>
      <c r="I18">
        <f t="shared" si="5"/>
        <v>15.141148989272747</v>
      </c>
      <c r="J18">
        <f t="shared" si="6"/>
        <v>-5.8121425460946439</v>
      </c>
      <c r="L18">
        <f t="shared" si="7"/>
        <v>12.668856710011465</v>
      </c>
      <c r="M18">
        <f t="shared" si="8"/>
        <v>11.82739665056444</v>
      </c>
      <c r="N18">
        <f t="shared" si="9"/>
        <v>-4.5401122022500271</v>
      </c>
      <c r="P18">
        <f t="shared" si="10"/>
        <v>12.176976676033094</v>
      </c>
      <c r="Q18">
        <f t="shared" si="11"/>
        <v>11.368187078657455</v>
      </c>
      <c r="R18">
        <f t="shared" si="12"/>
        <v>-4.363838163050926</v>
      </c>
      <c r="T18">
        <f t="shared" si="13"/>
        <v>11.921136918641176</v>
      </c>
      <c r="U18">
        <f t="shared" si="14"/>
        <v>11.129340088836567</v>
      </c>
      <c r="V18">
        <f t="shared" si="15"/>
        <v>-4.2721533937822169</v>
      </c>
    </row>
    <row r="19" spans="2:22">
      <c r="B19">
        <f t="shared" si="16"/>
        <v>-20</v>
      </c>
      <c r="C19">
        <f t="shared" si="0"/>
        <v>-0.3490658503988659</v>
      </c>
      <c r="D19">
        <f t="shared" si="1"/>
        <v>20.533120533624118</v>
      </c>
      <c r="E19">
        <f t="shared" si="2"/>
        <v>19.294821847154196</v>
      </c>
      <c r="F19">
        <f t="shared" si="3"/>
        <v>-7.0227408278333519</v>
      </c>
      <c r="H19">
        <f t="shared" si="4"/>
        <v>16.218365937771864</v>
      </c>
      <c r="I19">
        <f t="shared" si="5"/>
        <v>15.24027879292975</v>
      </c>
      <c r="J19">
        <f t="shared" si="6"/>
        <v>-5.5470078425448763</v>
      </c>
      <c r="L19">
        <f t="shared" si="7"/>
        <v>12.668856710011465</v>
      </c>
      <c r="M19">
        <f t="shared" si="8"/>
        <v>11.904831164191815</v>
      </c>
      <c r="N19">
        <f t="shared" si="9"/>
        <v>-4.3330041877304808</v>
      </c>
      <c r="P19">
        <f t="shared" si="10"/>
        <v>12.176976676033094</v>
      </c>
      <c r="Q19">
        <f t="shared" si="11"/>
        <v>11.442615125950418</v>
      </c>
      <c r="R19">
        <f t="shared" si="12"/>
        <v>-4.164771308010164</v>
      </c>
      <c r="T19">
        <f t="shared" si="13"/>
        <v>11.921136918641176</v>
      </c>
      <c r="U19">
        <f t="shared" si="14"/>
        <v>11.202204393825575</v>
      </c>
      <c r="V19">
        <f t="shared" si="15"/>
        <v>-4.0772689575185757</v>
      </c>
    </row>
    <row r="20" spans="2:22">
      <c r="B20">
        <f t="shared" si="16"/>
        <v>-19</v>
      </c>
      <c r="C20">
        <f t="shared" si="0"/>
        <v>-0.33161255787892258</v>
      </c>
      <c r="D20">
        <f t="shared" si="1"/>
        <v>20.533120533624118</v>
      </c>
      <c r="E20">
        <f t="shared" si="2"/>
        <v>19.414446879561361</v>
      </c>
      <c r="F20">
        <f t="shared" si="3"/>
        <v>-6.6849301573783517</v>
      </c>
      <c r="H20">
        <f t="shared" si="4"/>
        <v>16.218365937771864</v>
      </c>
      <c r="I20">
        <f t="shared" si="5"/>
        <v>15.334766260030532</v>
      </c>
      <c r="J20">
        <f t="shared" si="6"/>
        <v>-5.2801834666711986</v>
      </c>
      <c r="L20">
        <f t="shared" si="7"/>
        <v>12.668856710011465</v>
      </c>
      <c r="M20">
        <f t="shared" si="8"/>
        <v>11.978639350921888</v>
      </c>
      <c r="N20">
        <f t="shared" si="9"/>
        <v>-4.1245762981605978</v>
      </c>
      <c r="P20">
        <f t="shared" si="10"/>
        <v>12.176976676033094</v>
      </c>
      <c r="Q20">
        <f t="shared" si="11"/>
        <v>11.513557641828916</v>
      </c>
      <c r="R20">
        <f t="shared" si="12"/>
        <v>-3.9644358232839365</v>
      </c>
      <c r="T20">
        <f t="shared" si="13"/>
        <v>11.921136918641176</v>
      </c>
      <c r="U20">
        <f t="shared" si="14"/>
        <v>11.271656398838035</v>
      </c>
      <c r="V20">
        <f t="shared" si="15"/>
        <v>-3.8811425456330828</v>
      </c>
    </row>
    <row r="21" spans="2:22">
      <c r="B21">
        <f t="shared" si="16"/>
        <v>-18</v>
      </c>
      <c r="C21">
        <f t="shared" si="0"/>
        <v>-0.31415926535897931</v>
      </c>
      <c r="D21">
        <f t="shared" si="1"/>
        <v>20.533120533624118</v>
      </c>
      <c r="E21">
        <f t="shared" si="2"/>
        <v>19.528158083377036</v>
      </c>
      <c r="F21">
        <f t="shared" si="3"/>
        <v>-6.3450831924390405</v>
      </c>
      <c r="H21">
        <f t="shared" si="4"/>
        <v>16.218365937771864</v>
      </c>
      <c r="I21">
        <f t="shared" si="5"/>
        <v>15.424582608777289</v>
      </c>
      <c r="J21">
        <f t="shared" si="6"/>
        <v>-5.0117506957632862</v>
      </c>
      <c r="L21">
        <f t="shared" si="7"/>
        <v>12.668856710011465</v>
      </c>
      <c r="M21">
        <f t="shared" si="8"/>
        <v>12.048798728065984</v>
      </c>
      <c r="N21">
        <f t="shared" si="9"/>
        <v>-3.9148920226946275</v>
      </c>
      <c r="P21">
        <f t="shared" si="10"/>
        <v>12.176976676033094</v>
      </c>
      <c r="Q21">
        <f t="shared" si="11"/>
        <v>11.580993016515373</v>
      </c>
      <c r="R21">
        <f t="shared" si="12"/>
        <v>-3.7628927330015842</v>
      </c>
      <c r="T21">
        <f t="shared" si="13"/>
        <v>11.921136918641176</v>
      </c>
      <c r="U21">
        <f t="shared" si="14"/>
        <v>11.337674948120418</v>
      </c>
      <c r="V21">
        <f t="shared" si="15"/>
        <v>-3.6838339001307179</v>
      </c>
    </row>
    <row r="22" spans="2:22">
      <c r="B22">
        <f t="shared" si="16"/>
        <v>-17</v>
      </c>
      <c r="C22">
        <f t="shared" si="0"/>
        <v>-0.29670597283903605</v>
      </c>
      <c r="D22">
        <f t="shared" si="1"/>
        <v>20.533120533624118</v>
      </c>
      <c r="E22">
        <f t="shared" si="2"/>
        <v>19.635920821067003</v>
      </c>
      <c r="F22">
        <f t="shared" si="3"/>
        <v>-6.003303453693114</v>
      </c>
      <c r="H22">
        <f t="shared" si="4"/>
        <v>16.218365937771864</v>
      </c>
      <c r="I22">
        <f t="shared" si="5"/>
        <v>15.509700480240129</v>
      </c>
      <c r="J22">
        <f t="shared" si="6"/>
        <v>-4.7417912970435276</v>
      </c>
      <c r="L22">
        <f t="shared" si="7"/>
        <v>12.668856710011465</v>
      </c>
      <c r="M22">
        <f t="shared" si="8"/>
        <v>12.115287924398178</v>
      </c>
      <c r="N22">
        <f t="shared" si="9"/>
        <v>-3.7040152331941343</v>
      </c>
      <c r="P22">
        <f t="shared" si="10"/>
        <v>12.176976676033094</v>
      </c>
      <c r="Q22">
        <f t="shared" si="11"/>
        <v>11.644900708541403</v>
      </c>
      <c r="R22">
        <f t="shared" si="12"/>
        <v>-3.5602034291408007</v>
      </c>
      <c r="T22">
        <f t="shared" si="13"/>
        <v>11.921136918641176</v>
      </c>
      <c r="U22">
        <f t="shared" si="14"/>
        <v>11.400239931783082</v>
      </c>
      <c r="V22">
        <f t="shared" si="15"/>
        <v>-3.4854031231362739</v>
      </c>
    </row>
    <row r="23" spans="2:22">
      <c r="B23">
        <f t="shared" si="16"/>
        <v>-16</v>
      </c>
      <c r="C23">
        <f t="shared" si="0"/>
        <v>-0.27925268031909273</v>
      </c>
      <c r="D23">
        <f t="shared" si="1"/>
        <v>20.533120533624118</v>
      </c>
      <c r="E23">
        <f t="shared" si="2"/>
        <v>19.73770226705744</v>
      </c>
      <c r="F23">
        <f t="shared" si="3"/>
        <v>-5.6596950505598826</v>
      </c>
      <c r="H23">
        <f t="shared" si="4"/>
        <v>16.218365937771864</v>
      </c>
      <c r="I23">
        <f t="shared" si="5"/>
        <v>15.590093946690846</v>
      </c>
      <c r="J23">
        <f t="shared" si="6"/>
        <v>-4.4703875027599222</v>
      </c>
      <c r="L23">
        <f t="shared" si="7"/>
        <v>12.668856710011465</v>
      </c>
      <c r="M23">
        <f t="shared" si="8"/>
        <v>12.178086686665171</v>
      </c>
      <c r="N23">
        <f t="shared" si="9"/>
        <v>-3.4920101647720077</v>
      </c>
      <c r="P23">
        <f t="shared" si="10"/>
        <v>12.176976676033094</v>
      </c>
      <c r="Q23">
        <f t="shared" si="11"/>
        <v>11.705261251004925</v>
      </c>
      <c r="R23">
        <f t="shared" si="12"/>
        <v>-3.3564296528270336</v>
      </c>
      <c r="T23">
        <f t="shared" si="13"/>
        <v>11.921136918641176</v>
      </c>
      <c r="U23">
        <f t="shared" si="14"/>
        <v>11.459332291925922</v>
      </c>
      <c r="V23">
        <f t="shared" si="15"/>
        <v>-3.2859106585866629</v>
      </c>
    </row>
    <row r="24" spans="2:22">
      <c r="B24">
        <f t="shared" si="16"/>
        <v>-15</v>
      </c>
      <c r="C24">
        <f t="shared" si="0"/>
        <v>-0.26179938779914941</v>
      </c>
      <c r="D24">
        <f t="shared" si="1"/>
        <v>20.533120533624118</v>
      </c>
      <c r="E24">
        <f t="shared" si="2"/>
        <v>19.833471417733911</v>
      </c>
      <c r="F24">
        <f t="shared" si="3"/>
        <v>-5.3143626494875553</v>
      </c>
      <c r="H24">
        <f t="shared" si="4"/>
        <v>16.218365937771864</v>
      </c>
      <c r="I24">
        <f t="shared" si="5"/>
        <v>15.665738519500769</v>
      </c>
      <c r="J24">
        <f t="shared" si="6"/>
        <v>-4.1976219851373617</v>
      </c>
      <c r="L24">
        <f t="shared" si="7"/>
        <v>12.668856710011465</v>
      </c>
      <c r="M24">
        <f t="shared" si="8"/>
        <v>12.237175885755631</v>
      </c>
      <c r="N24">
        <f t="shared" si="9"/>
        <v>-3.2789413962258296</v>
      </c>
      <c r="P24">
        <f t="shared" si="10"/>
        <v>12.176976676033094</v>
      </c>
      <c r="Q24">
        <f t="shared" si="11"/>
        <v>11.76205625749998</v>
      </c>
      <c r="R24">
        <f t="shared" si="12"/>
        <v>-3.1516334755265523</v>
      </c>
      <c r="T24">
        <f t="shared" si="13"/>
        <v>11.921136918641176</v>
      </c>
      <c r="U24">
        <f t="shared" si="14"/>
        <v>11.514934028443596</v>
      </c>
      <c r="V24">
        <f t="shared" si="15"/>
        <v>-3.0854172738191159</v>
      </c>
    </row>
    <row r="25" spans="2:22">
      <c r="B25">
        <f t="shared" si="16"/>
        <v>-14</v>
      </c>
      <c r="C25">
        <f t="shared" si="0"/>
        <v>-0.24434609527920614</v>
      </c>
      <c r="D25">
        <f t="shared" si="1"/>
        <v>20.533120533624118</v>
      </c>
      <c r="E25">
        <f t="shared" si="2"/>
        <v>19.923199100885391</v>
      </c>
      <c r="F25">
        <f t="shared" si="3"/>
        <v>-4.9674114420708078</v>
      </c>
      <c r="H25">
        <f t="shared" si="4"/>
        <v>16.218365937771864</v>
      </c>
      <c r="I25">
        <f t="shared" si="5"/>
        <v>15.736611156600233</v>
      </c>
      <c r="J25">
        <f t="shared" si="6"/>
        <v>-3.9235778311948519</v>
      </c>
      <c r="L25">
        <f t="shared" si="7"/>
        <v>12.668856710011465</v>
      </c>
      <c r="M25">
        <f t="shared" si="8"/>
        <v>12.292537522527105</v>
      </c>
      <c r="N25">
        <f t="shared" si="9"/>
        <v>-3.0648738303665435</v>
      </c>
      <c r="P25">
        <f t="shared" si="10"/>
        <v>12.176976676033094</v>
      </c>
      <c r="Q25">
        <f t="shared" si="11"/>
        <v>11.815268427717401</v>
      </c>
      <c r="R25">
        <f t="shared" si="12"/>
        <v>-2.9458772801388671</v>
      </c>
      <c r="T25">
        <f t="shared" si="13"/>
        <v>11.921136918641176</v>
      </c>
      <c r="U25">
        <f t="shared" si="14"/>
        <v>11.567028204508535</v>
      </c>
      <c r="V25">
        <f t="shared" si="15"/>
        <v>-2.8839840410608555</v>
      </c>
    </row>
    <row r="26" spans="2:22">
      <c r="B26">
        <f t="shared" si="16"/>
        <v>-13</v>
      </c>
      <c r="C26">
        <f t="shared" si="0"/>
        <v>-0.22689280275926285</v>
      </c>
      <c r="D26">
        <f t="shared" si="1"/>
        <v>20.533120533624118</v>
      </c>
      <c r="E26">
        <f t="shared" si="2"/>
        <v>20.006857984590376</v>
      </c>
      <c r="F26">
        <f t="shared" si="3"/>
        <v>-4.6189471130084092</v>
      </c>
      <c r="H26">
        <f t="shared" si="4"/>
        <v>16.218365937771864</v>
      </c>
      <c r="I26">
        <f t="shared" si="5"/>
        <v>15.802690269497424</v>
      </c>
      <c r="J26">
        <f t="shared" si="6"/>
        <v>-3.6483385174364078</v>
      </c>
      <c r="L26">
        <f t="shared" si="7"/>
        <v>12.668856710011465</v>
      </c>
      <c r="M26">
        <f t="shared" si="8"/>
        <v>12.344154733288732</v>
      </c>
      <c r="N26">
        <f t="shared" si="9"/>
        <v>-2.8498726742484277</v>
      </c>
      <c r="P26">
        <f t="shared" si="10"/>
        <v>12.176976676033094</v>
      </c>
      <c r="Q26">
        <f t="shared" si="11"/>
        <v>11.864881552714664</v>
      </c>
      <c r="R26">
        <f t="shared" si="12"/>
        <v>-2.7392237419942971</v>
      </c>
      <c r="T26">
        <f t="shared" si="13"/>
        <v>11.921136918641176</v>
      </c>
      <c r="U26">
        <f t="shared" si="14"/>
        <v>11.615598951730062</v>
      </c>
      <c r="V26">
        <f t="shared" si="15"/>
        <v>-2.6816723188259064</v>
      </c>
    </row>
    <row r="27" spans="2:22">
      <c r="B27">
        <f t="shared" si="16"/>
        <v>-12</v>
      </c>
      <c r="C27">
        <f t="shared" si="0"/>
        <v>-0.20943951023931953</v>
      </c>
      <c r="D27">
        <f t="shared" si="1"/>
        <v>20.533120533624118</v>
      </c>
      <c r="E27">
        <f t="shared" si="2"/>
        <v>20.08442258554247</v>
      </c>
      <c r="F27">
        <f t="shared" si="3"/>
        <v>-4.2690758079106423</v>
      </c>
      <c r="H27">
        <f t="shared" si="4"/>
        <v>16.218365937771864</v>
      </c>
      <c r="I27">
        <f t="shared" si="5"/>
        <v>15.863955729854428</v>
      </c>
      <c r="J27">
        <f t="shared" si="6"/>
        <v>-3.3719878844233029</v>
      </c>
      <c r="L27">
        <f t="shared" si="7"/>
        <v>12.668856710011465</v>
      </c>
      <c r="M27">
        <f t="shared" si="8"/>
        <v>12.392011794938089</v>
      </c>
      <c r="N27">
        <f t="shared" si="9"/>
        <v>-2.6340034193063993</v>
      </c>
      <c r="P27">
        <f t="shared" si="10"/>
        <v>12.176976676033094</v>
      </c>
      <c r="Q27">
        <f t="shared" si="11"/>
        <v>11.910880519853283</v>
      </c>
      <c r="R27">
        <f t="shared" si="12"/>
        <v>-2.5317358097624592</v>
      </c>
      <c r="T27">
        <f t="shared" si="13"/>
        <v>11.921136918641176</v>
      </c>
      <c r="U27">
        <f t="shared" si="14"/>
        <v>11.66063147498806</v>
      </c>
      <c r="V27">
        <f t="shared" si="15"/>
        <v>-2.4785437332247002</v>
      </c>
    </row>
    <row r="28" spans="2:22">
      <c r="B28">
        <f t="shared" si="16"/>
        <v>-11</v>
      </c>
      <c r="C28">
        <f t="shared" si="0"/>
        <v>-0.19198621771937624</v>
      </c>
      <c r="D28">
        <f t="shared" si="1"/>
        <v>20.533120533624118</v>
      </c>
      <c r="E28">
        <f t="shared" si="2"/>
        <v>20.155869276812837</v>
      </c>
      <c r="F28">
        <f t="shared" si="3"/>
        <v>-3.9179041009663216</v>
      </c>
      <c r="H28">
        <f t="shared" si="4"/>
        <v>16.218365937771864</v>
      </c>
      <c r="I28">
        <f t="shared" si="5"/>
        <v>15.920388875618526</v>
      </c>
      <c r="J28">
        <f t="shared" si="6"/>
        <v>-3.0946101112354234</v>
      </c>
      <c r="L28">
        <f t="shared" si="7"/>
        <v>12.668856710011465</v>
      </c>
      <c r="M28">
        <f t="shared" si="8"/>
        <v>12.436094129750593</v>
      </c>
      <c r="N28">
        <f t="shared" si="9"/>
        <v>-2.4173318214066861</v>
      </c>
      <c r="P28">
        <f t="shared" si="10"/>
        <v>12.176976676033094</v>
      </c>
      <c r="Q28">
        <f t="shared" si="11"/>
        <v>11.953251317402264</v>
      </c>
      <c r="R28">
        <f t="shared" si="12"/>
        <v>-2.3234766862774925</v>
      </c>
      <c r="T28">
        <f t="shared" si="13"/>
        <v>11.921136918641176</v>
      </c>
      <c r="U28">
        <f t="shared" si="14"/>
        <v>11.702112056939702</v>
      </c>
      <c r="V28">
        <f t="shared" si="15"/>
        <v>-2.2746601591921616</v>
      </c>
    </row>
    <row r="29" spans="2:22">
      <c r="B29">
        <f t="shared" si="16"/>
        <v>-10</v>
      </c>
      <c r="C29">
        <f t="shared" si="0"/>
        <v>-0.17453292519943295</v>
      </c>
      <c r="D29">
        <f t="shared" si="1"/>
        <v>20.533120533624118</v>
      </c>
      <c r="E29">
        <f t="shared" si="2"/>
        <v>20.221176295047197</v>
      </c>
      <c r="F29">
        <f t="shared" si="3"/>
        <v>-3.5655389624792559</v>
      </c>
      <c r="H29">
        <f t="shared" si="4"/>
        <v>16.218365937771864</v>
      </c>
      <c r="I29">
        <f t="shared" si="5"/>
        <v>15.971972516706842</v>
      </c>
      <c r="J29">
        <f t="shared" si="6"/>
        <v>-2.8162896898295</v>
      </c>
      <c r="L29">
        <f t="shared" si="7"/>
        <v>12.668856710011465</v>
      </c>
      <c r="M29">
        <f t="shared" si="8"/>
        <v>12.476388309820024</v>
      </c>
      <c r="N29">
        <f t="shared" si="9"/>
        <v>-2.1999238808169532</v>
      </c>
      <c r="P29">
        <f t="shared" si="10"/>
        <v>12.176976676033094</v>
      </c>
      <c r="Q29">
        <f t="shared" si="11"/>
        <v>11.991981038806218</v>
      </c>
      <c r="R29">
        <f t="shared" si="12"/>
        <v>-2.1145098092858614</v>
      </c>
      <c r="T29">
        <f t="shared" si="13"/>
        <v>11.921136918641176</v>
      </c>
      <c r="U29">
        <f t="shared" si="14"/>
        <v>11.740028062197894</v>
      </c>
      <c r="V29">
        <f t="shared" si="15"/>
        <v>-2.0700837016400055</v>
      </c>
    </row>
    <row r="30" spans="2:22">
      <c r="B30">
        <f t="shared" si="16"/>
        <v>-9</v>
      </c>
      <c r="C30">
        <f t="shared" si="0"/>
        <v>-0.15707963267948966</v>
      </c>
      <c r="D30">
        <f t="shared" si="1"/>
        <v>20.533120533624118</v>
      </c>
      <c r="E30">
        <f t="shared" si="2"/>
        <v>20.280323747095153</v>
      </c>
      <c r="F30">
        <f t="shared" si="3"/>
        <v>-3.2120877262840688</v>
      </c>
      <c r="H30">
        <f t="shared" si="4"/>
        <v>16.218365937771864</v>
      </c>
      <c r="I30">
        <f t="shared" si="5"/>
        <v>16.0186909402426</v>
      </c>
      <c r="J30">
        <f t="shared" si="6"/>
        <v>-2.5371113993020438</v>
      </c>
      <c r="L30">
        <f t="shared" si="7"/>
        <v>12.668856710011465</v>
      </c>
      <c r="M30">
        <f t="shared" si="8"/>
        <v>12.512882061148799</v>
      </c>
      <c r="N30">
        <f t="shared" si="9"/>
        <v>-1.9818458221019828</v>
      </c>
      <c r="P30">
        <f t="shared" si="10"/>
        <v>12.176976676033094</v>
      </c>
      <c r="Q30">
        <f t="shared" si="11"/>
        <v>12.027057886616824</v>
      </c>
      <c r="R30">
        <f t="shared" si="12"/>
        <v>-1.9048988321226057</v>
      </c>
      <c r="T30">
        <f t="shared" si="13"/>
        <v>11.921136918641176</v>
      </c>
      <c r="U30">
        <f t="shared" si="14"/>
        <v>11.774367941180138</v>
      </c>
      <c r="V30">
        <f t="shared" si="15"/>
        <v>-1.8648766765389786</v>
      </c>
    </row>
    <row r="31" spans="2:22">
      <c r="B31">
        <f t="shared" si="16"/>
        <v>-8</v>
      </c>
      <c r="C31">
        <f t="shared" si="0"/>
        <v>-0.13962634015954636</v>
      </c>
      <c r="D31">
        <f t="shared" si="1"/>
        <v>20.533120533624118</v>
      </c>
      <c r="E31">
        <f t="shared" si="2"/>
        <v>20.333293616069838</v>
      </c>
      <c r="F31">
        <f t="shared" si="3"/>
        <v>-2.8576580570512622</v>
      </c>
      <c r="H31">
        <f t="shared" si="4"/>
        <v>16.218365937771864</v>
      </c>
      <c r="I31">
        <f t="shared" si="5"/>
        <v>16.060529915341412</v>
      </c>
      <c r="J31">
        <f t="shared" si="6"/>
        <v>-2.2571602800648098</v>
      </c>
      <c r="L31">
        <f t="shared" si="7"/>
        <v>12.668856710011465</v>
      </c>
      <c r="M31">
        <f t="shared" si="8"/>
        <v>12.545564267386737</v>
      </c>
      <c r="N31">
        <f t="shared" si="9"/>
        <v>-1.7631640739510279</v>
      </c>
      <c r="P31">
        <f t="shared" si="10"/>
        <v>12.176976676033094</v>
      </c>
      <c r="Q31">
        <f t="shared" si="11"/>
        <v>12.058471176086439</v>
      </c>
      <c r="R31">
        <f t="shared" si="12"/>
        <v>-1.6947076043219158</v>
      </c>
      <c r="T31">
        <f t="shared" si="13"/>
        <v>11.921136918641176</v>
      </c>
      <c r="U31">
        <f t="shared" si="14"/>
        <v>11.805121233626632</v>
      </c>
      <c r="V31">
        <f t="shared" si="15"/>
        <v>-1.6591015919368117</v>
      </c>
    </row>
    <row r="32" spans="2:22">
      <c r="B32">
        <f t="shared" si="16"/>
        <v>-7</v>
      </c>
      <c r="C32">
        <f t="shared" si="0"/>
        <v>-0.12217304763960307</v>
      </c>
      <c r="D32">
        <f t="shared" si="1"/>
        <v>20.533120533624118</v>
      </c>
      <c r="E32">
        <f t="shared" si="2"/>
        <v>20.380069766836026</v>
      </c>
      <c r="F32">
        <f t="shared" si="3"/>
        <v>-2.5023579174915227</v>
      </c>
      <c r="H32">
        <f t="shared" si="4"/>
        <v>16.218365937771864</v>
      </c>
      <c r="I32">
        <f t="shared" si="5"/>
        <v>16.097476697446165</v>
      </c>
      <c r="J32">
        <f t="shared" si="6"/>
        <v>-1.976521607940666</v>
      </c>
      <c r="L32">
        <f t="shared" si="7"/>
        <v>12.668856710011465</v>
      </c>
      <c r="M32">
        <f t="shared" si="8"/>
        <v>12.574424973217219</v>
      </c>
      <c r="N32">
        <f t="shared" si="9"/>
        <v>-1.5439452489429941</v>
      </c>
      <c r="P32">
        <f t="shared" si="10"/>
        <v>12.176976676033094</v>
      </c>
      <c r="Q32">
        <f t="shared" si="11"/>
        <v>12.086211338422784</v>
      </c>
      <c r="R32">
        <f t="shared" si="12"/>
        <v>-1.4840001521679484</v>
      </c>
      <c r="T32">
        <f t="shared" si="13"/>
        <v>11.921136918641176</v>
      </c>
      <c r="U32">
        <f t="shared" si="14"/>
        <v>11.832278571786587</v>
      </c>
      <c r="V32">
        <f t="shared" si="15"/>
        <v>-1.4528211289176631</v>
      </c>
    </row>
    <row r="33" spans="2:22">
      <c r="B33">
        <f t="shared" si="16"/>
        <v>-6</v>
      </c>
      <c r="C33">
        <f t="shared" si="0"/>
        <v>-0.10471975511965977</v>
      </c>
      <c r="D33">
        <f t="shared" si="1"/>
        <v>20.533120533624118</v>
      </c>
      <c r="E33">
        <f t="shared" si="2"/>
        <v>20.42063795092507</v>
      </c>
      <c r="F33">
        <f t="shared" si="3"/>
        <v>-2.1462955354692297</v>
      </c>
      <c r="H33">
        <f t="shared" si="4"/>
        <v>16.218365937771864</v>
      </c>
      <c r="I33">
        <f t="shared" si="5"/>
        <v>16.129520032209118</v>
      </c>
      <c r="J33">
        <f t="shared" si="6"/>
        <v>-1.6952808681877483</v>
      </c>
      <c r="L33">
        <f t="shared" si="7"/>
        <v>12.668856710011465</v>
      </c>
      <c r="M33">
        <f t="shared" si="8"/>
        <v>12.59945538738967</v>
      </c>
      <c r="N33">
        <f t="shared" si="9"/>
        <v>-1.3242561232555985</v>
      </c>
      <c r="P33">
        <f t="shared" si="10"/>
        <v>12.176976676033094</v>
      </c>
      <c r="Q33">
        <f t="shared" si="11"/>
        <v>12.110269923703688</v>
      </c>
      <c r="R33">
        <f t="shared" si="12"/>
        <v>-1.2728406591917982</v>
      </c>
      <c r="T33">
        <f t="shared" si="13"/>
        <v>11.921136918641176</v>
      </c>
      <c r="U33">
        <f t="shared" si="14"/>
        <v>11.85583168327172</v>
      </c>
      <c r="V33">
        <f t="shared" si="15"/>
        <v>-1.2460981225088517</v>
      </c>
    </row>
    <row r="34" spans="2:22">
      <c r="B34">
        <f t="shared" si="16"/>
        <v>-5</v>
      </c>
      <c r="C34">
        <f t="shared" si="0"/>
        <v>-8.7266462599716474E-2</v>
      </c>
      <c r="D34">
        <f t="shared" si="1"/>
        <v>20.533120533624118</v>
      </c>
      <c r="E34">
        <f t="shared" si="2"/>
        <v>20.454985810875097</v>
      </c>
      <c r="F34">
        <f t="shared" si="3"/>
        <v>-1.7895793710352013</v>
      </c>
      <c r="H34">
        <f t="shared" si="4"/>
        <v>16.218365937771864</v>
      </c>
      <c r="I34">
        <f t="shared" si="5"/>
        <v>16.15665015892009</v>
      </c>
      <c r="J34">
        <f t="shared" si="6"/>
        <v>-1.4135237294598264</v>
      </c>
      <c r="L34">
        <f t="shared" si="7"/>
        <v>12.668856710011465</v>
      </c>
      <c r="M34">
        <f t="shared" si="8"/>
        <v>12.620647885397457</v>
      </c>
      <c r="N34">
        <f t="shared" si="9"/>
        <v>-1.1041636163247022</v>
      </c>
      <c r="P34">
        <f t="shared" si="10"/>
        <v>12.176976676033094</v>
      </c>
      <c r="Q34">
        <f t="shared" si="11"/>
        <v>12.130639603451016</v>
      </c>
      <c r="R34">
        <f t="shared" si="12"/>
        <v>-1.0612934466205739</v>
      </c>
      <c r="T34">
        <f t="shared" si="13"/>
        <v>11.921136918641176</v>
      </c>
      <c r="U34">
        <f t="shared" si="14"/>
        <v>11.875773393576109</v>
      </c>
      <c r="V34">
        <f t="shared" si="15"/>
        <v>-1.0389955425407007</v>
      </c>
    </row>
    <row r="35" spans="2:22">
      <c r="B35">
        <f t="shared" si="16"/>
        <v>-4</v>
      </c>
      <c r="C35">
        <f t="shared" si="0"/>
        <v>-6.9813170079773182E-2</v>
      </c>
      <c r="D35">
        <f t="shared" si="1"/>
        <v>20.533120533624118</v>
      </c>
      <c r="E35">
        <f t="shared" si="2"/>
        <v>20.483102883995237</v>
      </c>
      <c r="F35">
        <f t="shared" si="3"/>
        <v>-1.4323180833887108</v>
      </c>
      <c r="H35">
        <f t="shared" si="4"/>
        <v>16.218365937771864</v>
      </c>
      <c r="I35">
        <f t="shared" si="5"/>
        <v>16.178858813479671</v>
      </c>
      <c r="J35">
        <f t="shared" si="6"/>
        <v>-1.1313360177107992</v>
      </c>
      <c r="L35">
        <f t="shared" si="7"/>
        <v>12.668856710011465</v>
      </c>
      <c r="M35">
        <f t="shared" si="8"/>
        <v>12.637996011800388</v>
      </c>
      <c r="N35">
        <f t="shared" si="9"/>
        <v>-0.88373477046000037</v>
      </c>
      <c r="P35">
        <f t="shared" si="10"/>
        <v>12.176976676033094</v>
      </c>
      <c r="Q35">
        <f t="shared" si="11"/>
        <v>12.147314172862984</v>
      </c>
      <c r="R35">
        <f t="shared" si="12"/>
        <v>-0.8494229537845287</v>
      </c>
      <c r="T35">
        <f t="shared" si="13"/>
        <v>11.921136918641176</v>
      </c>
      <c r="U35">
        <f t="shared" si="14"/>
        <v>11.892097628261611</v>
      </c>
      <c r="V35">
        <f t="shared" si="15"/>
        <v>-0.83157647446531602</v>
      </c>
    </row>
    <row r="36" spans="2:22">
      <c r="B36">
        <f t="shared" si="16"/>
        <v>-3</v>
      </c>
      <c r="C36">
        <f t="shared" si="0"/>
        <v>-5.2359877559829883E-2</v>
      </c>
      <c r="D36">
        <f t="shared" si="1"/>
        <v>20.533120533624118</v>
      </c>
      <c r="E36">
        <f t="shared" si="2"/>
        <v>20.504980605552639</v>
      </c>
      <c r="F36">
        <f t="shared" si="3"/>
        <v>-1.0746204977788432</v>
      </c>
      <c r="H36">
        <f t="shared" si="4"/>
        <v>16.218365937771864</v>
      </c>
      <c r="I36">
        <f t="shared" si="5"/>
        <v>16.196139230916543</v>
      </c>
      <c r="J36">
        <f t="shared" si="6"/>
        <v>-0.84880369005127887</v>
      </c>
      <c r="L36">
        <f t="shared" si="7"/>
        <v>12.668856710011465</v>
      </c>
      <c r="M36">
        <f t="shared" si="8"/>
        <v>12.65149448219111</v>
      </c>
      <c r="N36">
        <f t="shared" si="9"/>
        <v>-0.66303673042328526</v>
      </c>
      <c r="P36">
        <f t="shared" si="10"/>
        <v>12.176976676033094</v>
      </c>
      <c r="Q36">
        <f t="shared" si="11"/>
        <v>12.160288552704225</v>
      </c>
      <c r="R36">
        <f t="shared" si="12"/>
        <v>-0.63729371848821559</v>
      </c>
      <c r="T36">
        <f t="shared" si="13"/>
        <v>11.921136918641176</v>
      </c>
      <c r="U36">
        <f t="shared" si="14"/>
        <v>11.904799414808211</v>
      </c>
      <c r="V36">
        <f t="shared" si="15"/>
        <v>-0.62390410014014686</v>
      </c>
    </row>
    <row r="37" spans="2:22">
      <c r="B37">
        <f t="shared" si="16"/>
        <v>-2</v>
      </c>
      <c r="C37">
        <f t="shared" si="0"/>
        <v>-3.4906585039886591E-2</v>
      </c>
      <c r="D37">
        <f t="shared" si="1"/>
        <v>20.533120533624118</v>
      </c>
      <c r="E37">
        <f t="shared" si="2"/>
        <v>20.520612311381385</v>
      </c>
      <c r="F37">
        <f t="shared" si="3"/>
        <v>-0.71659557235526983</v>
      </c>
      <c r="H37">
        <f t="shared" si="4"/>
        <v>16.218365937771864</v>
      </c>
      <c r="I37">
        <f t="shared" si="5"/>
        <v>16.208486147448156</v>
      </c>
      <c r="J37">
        <f t="shared" si="6"/>
        <v>-0.56601280856522318</v>
      </c>
      <c r="L37">
        <f t="shared" si="7"/>
        <v>12.668856710011465</v>
      </c>
      <c r="M37">
        <f t="shared" si="8"/>
        <v>12.661139184804778</v>
      </c>
      <c r="N37">
        <f t="shared" si="9"/>
        <v>-0.44213672297550238</v>
      </c>
      <c r="P37">
        <f t="shared" si="10"/>
        <v>12.176976676033094</v>
      </c>
      <c r="Q37">
        <f t="shared" si="11"/>
        <v>12.169558790852953</v>
      </c>
      <c r="R37">
        <f t="shared" si="12"/>
        <v>-0.42497035735164818</v>
      </c>
      <c r="T37">
        <f t="shared" si="13"/>
        <v>11.921136918641176</v>
      </c>
      <c r="U37">
        <f t="shared" si="14"/>
        <v>11.913874884128679</v>
      </c>
      <c r="V37">
        <f t="shared" si="15"/>
        <v>-0.41604167858218027</v>
      </c>
    </row>
    <row r="38" spans="2:22">
      <c r="B38">
        <f t="shared" si="16"/>
        <v>-1</v>
      </c>
      <c r="C38">
        <f t="shared" si="0"/>
        <v>-1.7453292519943295E-2</v>
      </c>
      <c r="D38">
        <f t="shared" si="1"/>
        <v>20.533120533624118</v>
      </c>
      <c r="E38">
        <f t="shared" si="2"/>
        <v>20.529993239912447</v>
      </c>
      <c r="F38">
        <f t="shared" si="3"/>
        <v>-0.35835236497853978</v>
      </c>
      <c r="H38">
        <f t="shared" si="4"/>
        <v>16.218365937771864</v>
      </c>
      <c r="I38">
        <f t="shared" si="5"/>
        <v>16.215895802084123</v>
      </c>
      <c r="J38">
        <f t="shared" si="6"/>
        <v>-0.28304951409458934</v>
      </c>
      <c r="L38">
        <f t="shared" si="7"/>
        <v>12.668856710011465</v>
      </c>
      <c r="M38">
        <f t="shared" si="8"/>
        <v>12.666927181771545</v>
      </c>
      <c r="N38">
        <f t="shared" si="9"/>
        <v>-0.2211020363988265</v>
      </c>
      <c r="P38">
        <f t="shared" si="10"/>
        <v>12.176976676033094</v>
      </c>
      <c r="Q38">
        <f t="shared" si="11"/>
        <v>12.175122063504825</v>
      </c>
      <c r="R38">
        <f t="shared" si="12"/>
        <v>-0.21251754612745116</v>
      </c>
      <c r="T38">
        <f t="shared" si="13"/>
        <v>11.921136918641176</v>
      </c>
      <c r="U38">
        <f t="shared" si="14"/>
        <v>11.919321271747144</v>
      </c>
      <c r="V38">
        <f t="shared" si="15"/>
        <v>-0.20805252669863139</v>
      </c>
    </row>
    <row r="39" spans="2:22">
      <c r="B39">
        <f t="shared" si="16"/>
        <v>0</v>
      </c>
      <c r="C39">
        <f t="shared" si="0"/>
        <v>0</v>
      </c>
      <c r="D39">
        <f t="shared" si="1"/>
        <v>20.533120533624118</v>
      </c>
      <c r="E39">
        <f t="shared" si="2"/>
        <v>20.533120533624118</v>
      </c>
      <c r="F39">
        <f t="shared" si="3"/>
        <v>0</v>
      </c>
      <c r="H39">
        <f t="shared" si="4"/>
        <v>16.218365937771864</v>
      </c>
      <c r="I39">
        <f t="shared" si="5"/>
        <v>16.218365937771864</v>
      </c>
      <c r="J39">
        <f t="shared" si="6"/>
        <v>0</v>
      </c>
      <c r="L39">
        <f t="shared" si="7"/>
        <v>12.668856710011465</v>
      </c>
      <c r="M39">
        <f t="shared" si="8"/>
        <v>12.668856710011465</v>
      </c>
      <c r="N39">
        <f t="shared" si="9"/>
        <v>0</v>
      </c>
      <c r="P39">
        <f t="shared" si="10"/>
        <v>12.176976676033094</v>
      </c>
      <c r="Q39">
        <f t="shared" si="11"/>
        <v>12.176976676033094</v>
      </c>
      <c r="R39">
        <f t="shared" si="12"/>
        <v>0</v>
      </c>
      <c r="T39">
        <f t="shared" si="13"/>
        <v>11.921136918641176</v>
      </c>
      <c r="U39">
        <f t="shared" si="14"/>
        <v>11.921136918641176</v>
      </c>
      <c r="V39">
        <f t="shared" si="15"/>
        <v>0</v>
      </c>
    </row>
    <row r="40" spans="2:22">
      <c r="B40">
        <f t="shared" si="16"/>
        <v>1</v>
      </c>
      <c r="C40">
        <f t="shared" si="0"/>
        <v>1.7453292519943295E-2</v>
      </c>
      <c r="D40">
        <f t="shared" si="1"/>
        <v>20.533120533624118</v>
      </c>
      <c r="E40">
        <f t="shared" si="2"/>
        <v>20.529993239912447</v>
      </c>
      <c r="F40">
        <f t="shared" si="3"/>
        <v>0.35835236497853978</v>
      </c>
      <c r="H40">
        <f t="shared" si="4"/>
        <v>16.218365937771864</v>
      </c>
      <c r="I40">
        <f t="shared" si="5"/>
        <v>16.215895802084123</v>
      </c>
      <c r="J40">
        <f t="shared" si="6"/>
        <v>0.28304951409458934</v>
      </c>
      <c r="L40">
        <f t="shared" si="7"/>
        <v>12.668856710011465</v>
      </c>
      <c r="M40">
        <f t="shared" si="8"/>
        <v>12.666927181771545</v>
      </c>
      <c r="N40">
        <f t="shared" si="9"/>
        <v>0.2211020363988265</v>
      </c>
      <c r="P40">
        <f t="shared" si="10"/>
        <v>12.176976676033094</v>
      </c>
      <c r="Q40">
        <f t="shared" si="11"/>
        <v>12.175122063504825</v>
      </c>
      <c r="R40">
        <f t="shared" si="12"/>
        <v>0.21251754612745116</v>
      </c>
      <c r="T40">
        <f t="shared" si="13"/>
        <v>11.921136918641176</v>
      </c>
      <c r="U40">
        <f t="shared" si="14"/>
        <v>11.919321271747144</v>
      </c>
      <c r="V40">
        <f t="shared" si="15"/>
        <v>0.20805252669863139</v>
      </c>
    </row>
    <row r="41" spans="2:22">
      <c r="B41">
        <f t="shared" si="16"/>
        <v>2</v>
      </c>
      <c r="C41">
        <f t="shared" si="0"/>
        <v>3.4906585039886591E-2</v>
      </c>
      <c r="D41">
        <f t="shared" si="1"/>
        <v>20.533120533624118</v>
      </c>
      <c r="E41">
        <f t="shared" si="2"/>
        <v>20.520612311381385</v>
      </c>
      <c r="F41">
        <f t="shared" si="3"/>
        <v>0.71659557235526983</v>
      </c>
      <c r="H41">
        <f t="shared" si="4"/>
        <v>16.218365937771864</v>
      </c>
      <c r="I41">
        <f t="shared" si="5"/>
        <v>16.208486147448156</v>
      </c>
      <c r="J41">
        <f t="shared" si="6"/>
        <v>0.56601280856522318</v>
      </c>
      <c r="L41">
        <f t="shared" si="7"/>
        <v>12.668856710011465</v>
      </c>
      <c r="M41">
        <f t="shared" si="8"/>
        <v>12.661139184804778</v>
      </c>
      <c r="N41">
        <f t="shared" si="9"/>
        <v>0.44213672297550238</v>
      </c>
      <c r="P41">
        <f t="shared" si="10"/>
        <v>12.176976676033094</v>
      </c>
      <c r="Q41">
        <f t="shared" si="11"/>
        <v>12.169558790852953</v>
      </c>
      <c r="R41">
        <f t="shared" si="12"/>
        <v>0.42497035735164818</v>
      </c>
      <c r="T41">
        <f t="shared" si="13"/>
        <v>11.921136918641176</v>
      </c>
      <c r="U41">
        <f t="shared" si="14"/>
        <v>11.913874884128679</v>
      </c>
      <c r="V41">
        <f t="shared" si="15"/>
        <v>0.41604167858218027</v>
      </c>
    </row>
    <row r="42" spans="2:22">
      <c r="B42">
        <f t="shared" si="16"/>
        <v>3</v>
      </c>
      <c r="C42">
        <f t="shared" si="0"/>
        <v>5.2359877559829883E-2</v>
      </c>
      <c r="D42">
        <f t="shared" si="1"/>
        <v>20.533120533624118</v>
      </c>
      <c r="E42">
        <f t="shared" si="2"/>
        <v>20.504980605552639</v>
      </c>
      <c r="F42">
        <f t="shared" si="3"/>
        <v>1.0746204977788432</v>
      </c>
      <c r="H42">
        <f t="shared" si="4"/>
        <v>16.218365937771864</v>
      </c>
      <c r="I42">
        <f t="shared" si="5"/>
        <v>16.196139230916543</v>
      </c>
      <c r="J42">
        <f t="shared" si="6"/>
        <v>0.84880369005127887</v>
      </c>
      <c r="L42">
        <f t="shared" si="7"/>
        <v>12.668856710011465</v>
      </c>
      <c r="M42">
        <f t="shared" si="8"/>
        <v>12.65149448219111</v>
      </c>
      <c r="N42">
        <f t="shared" si="9"/>
        <v>0.66303673042328526</v>
      </c>
      <c r="P42">
        <f t="shared" si="10"/>
        <v>12.176976676033094</v>
      </c>
      <c r="Q42">
        <f t="shared" si="11"/>
        <v>12.160288552704225</v>
      </c>
      <c r="R42">
        <f t="shared" si="12"/>
        <v>0.63729371848821559</v>
      </c>
      <c r="T42">
        <f t="shared" si="13"/>
        <v>11.921136918641176</v>
      </c>
      <c r="U42">
        <f t="shared" si="14"/>
        <v>11.904799414808211</v>
      </c>
      <c r="V42">
        <f t="shared" si="15"/>
        <v>0.62390410014014686</v>
      </c>
    </row>
    <row r="43" spans="2:22">
      <c r="B43">
        <f t="shared" si="16"/>
        <v>4</v>
      </c>
      <c r="C43">
        <f t="shared" si="0"/>
        <v>6.9813170079773182E-2</v>
      </c>
      <c r="D43">
        <f t="shared" si="1"/>
        <v>20.533120533624118</v>
      </c>
      <c r="E43">
        <f t="shared" si="2"/>
        <v>20.483102883995237</v>
      </c>
      <c r="F43">
        <f t="shared" si="3"/>
        <v>1.4323180833887108</v>
      </c>
      <c r="H43">
        <f t="shared" si="4"/>
        <v>16.218365937771864</v>
      </c>
      <c r="I43">
        <f t="shared" si="5"/>
        <v>16.178858813479671</v>
      </c>
      <c r="J43">
        <f t="shared" si="6"/>
        <v>1.1313360177107992</v>
      </c>
      <c r="L43">
        <f t="shared" si="7"/>
        <v>12.668856710011465</v>
      </c>
      <c r="M43">
        <f t="shared" si="8"/>
        <v>12.637996011800388</v>
      </c>
      <c r="N43">
        <f t="shared" si="9"/>
        <v>0.88373477046000037</v>
      </c>
      <c r="P43">
        <f t="shared" si="10"/>
        <v>12.176976676033094</v>
      </c>
      <c r="Q43">
        <f t="shared" si="11"/>
        <v>12.147314172862984</v>
      </c>
      <c r="R43">
        <f t="shared" si="12"/>
        <v>0.8494229537845287</v>
      </c>
      <c r="T43">
        <f t="shared" si="13"/>
        <v>11.921136918641176</v>
      </c>
      <c r="U43">
        <f t="shared" si="14"/>
        <v>11.892097628261611</v>
      </c>
      <c r="V43">
        <f t="shared" si="15"/>
        <v>0.83157647446531602</v>
      </c>
    </row>
    <row r="44" spans="2:22">
      <c r="B44">
        <f t="shared" si="16"/>
        <v>5</v>
      </c>
      <c r="C44">
        <f t="shared" si="0"/>
        <v>8.7266462599716474E-2</v>
      </c>
      <c r="D44">
        <f t="shared" si="1"/>
        <v>20.533120533624118</v>
      </c>
      <c r="E44">
        <f t="shared" si="2"/>
        <v>20.454985810875097</v>
      </c>
      <c r="F44">
        <f t="shared" si="3"/>
        <v>1.7895793710352013</v>
      </c>
      <c r="H44">
        <f t="shared" si="4"/>
        <v>16.218365937771864</v>
      </c>
      <c r="I44">
        <f t="shared" si="5"/>
        <v>16.15665015892009</v>
      </c>
      <c r="J44">
        <f t="shared" si="6"/>
        <v>1.4135237294598264</v>
      </c>
      <c r="L44">
        <f t="shared" si="7"/>
        <v>12.668856710011465</v>
      </c>
      <c r="M44">
        <f t="shared" si="8"/>
        <v>12.620647885397457</v>
      </c>
      <c r="N44">
        <f t="shared" si="9"/>
        <v>1.1041636163247022</v>
      </c>
      <c r="P44">
        <f t="shared" si="10"/>
        <v>12.176976676033094</v>
      </c>
      <c r="Q44">
        <f t="shared" si="11"/>
        <v>12.130639603451016</v>
      </c>
      <c r="R44">
        <f t="shared" si="12"/>
        <v>1.0612934466205739</v>
      </c>
      <c r="T44">
        <f t="shared" si="13"/>
        <v>11.921136918641176</v>
      </c>
      <c r="U44">
        <f t="shared" si="14"/>
        <v>11.875773393576109</v>
      </c>
      <c r="V44">
        <f t="shared" si="15"/>
        <v>1.0389955425407007</v>
      </c>
    </row>
    <row r="45" spans="2:22">
      <c r="B45">
        <f t="shared" si="16"/>
        <v>6</v>
      </c>
      <c r="C45">
        <f t="shared" si="0"/>
        <v>0.10471975511965977</v>
      </c>
      <c r="D45">
        <f t="shared" si="1"/>
        <v>20.533120533624118</v>
      </c>
      <c r="E45">
        <f t="shared" si="2"/>
        <v>20.42063795092507</v>
      </c>
      <c r="F45">
        <f t="shared" si="3"/>
        <v>2.1462955354692297</v>
      </c>
      <c r="H45">
        <f t="shared" si="4"/>
        <v>16.218365937771864</v>
      </c>
      <c r="I45">
        <f t="shared" si="5"/>
        <v>16.129520032209118</v>
      </c>
      <c r="J45">
        <f t="shared" si="6"/>
        <v>1.6952808681877483</v>
      </c>
      <c r="L45">
        <f t="shared" si="7"/>
        <v>12.668856710011465</v>
      </c>
      <c r="M45">
        <f t="shared" si="8"/>
        <v>12.59945538738967</v>
      </c>
      <c r="N45">
        <f t="shared" si="9"/>
        <v>1.3242561232555985</v>
      </c>
      <c r="P45">
        <f t="shared" si="10"/>
        <v>12.176976676033094</v>
      </c>
      <c r="Q45">
        <f t="shared" si="11"/>
        <v>12.110269923703688</v>
      </c>
      <c r="R45">
        <f t="shared" si="12"/>
        <v>1.2728406591917982</v>
      </c>
      <c r="T45">
        <f t="shared" si="13"/>
        <v>11.921136918641176</v>
      </c>
      <c r="U45">
        <f t="shared" si="14"/>
        <v>11.85583168327172</v>
      </c>
      <c r="V45">
        <f t="shared" si="15"/>
        <v>1.2460981225088517</v>
      </c>
    </row>
    <row r="46" spans="2:22">
      <c r="B46">
        <f t="shared" si="16"/>
        <v>7</v>
      </c>
      <c r="C46">
        <f t="shared" si="0"/>
        <v>0.12217304763960307</v>
      </c>
      <c r="D46">
        <f t="shared" si="1"/>
        <v>20.533120533624118</v>
      </c>
      <c r="E46">
        <f t="shared" si="2"/>
        <v>20.380069766836026</v>
      </c>
      <c r="F46">
        <f t="shared" si="3"/>
        <v>2.5023579174915227</v>
      </c>
      <c r="H46">
        <f t="shared" si="4"/>
        <v>16.218365937771864</v>
      </c>
      <c r="I46">
        <f t="shared" si="5"/>
        <v>16.097476697446165</v>
      </c>
      <c r="J46">
        <f t="shared" si="6"/>
        <v>1.976521607940666</v>
      </c>
      <c r="L46">
        <f t="shared" si="7"/>
        <v>12.668856710011465</v>
      </c>
      <c r="M46">
        <f t="shared" si="8"/>
        <v>12.574424973217219</v>
      </c>
      <c r="N46">
        <f t="shared" si="9"/>
        <v>1.5439452489429941</v>
      </c>
      <c r="P46">
        <f t="shared" si="10"/>
        <v>12.176976676033094</v>
      </c>
      <c r="Q46">
        <f t="shared" si="11"/>
        <v>12.086211338422784</v>
      </c>
      <c r="R46">
        <f t="shared" si="12"/>
        <v>1.4840001521679484</v>
      </c>
      <c r="T46">
        <f t="shared" si="13"/>
        <v>11.921136918641176</v>
      </c>
      <c r="U46">
        <f t="shared" si="14"/>
        <v>11.832278571786587</v>
      </c>
      <c r="V46">
        <f t="shared" si="15"/>
        <v>1.4528211289176631</v>
      </c>
    </row>
    <row r="47" spans="2:22">
      <c r="B47">
        <f t="shared" si="16"/>
        <v>8</v>
      </c>
      <c r="C47">
        <f t="shared" si="0"/>
        <v>0.13962634015954636</v>
      </c>
      <c r="D47">
        <f t="shared" si="1"/>
        <v>20.533120533624118</v>
      </c>
      <c r="E47">
        <f t="shared" si="2"/>
        <v>20.333293616069838</v>
      </c>
      <c r="F47">
        <f t="shared" si="3"/>
        <v>2.8576580570512622</v>
      </c>
      <c r="H47">
        <f t="shared" si="4"/>
        <v>16.218365937771864</v>
      </c>
      <c r="I47">
        <f t="shared" si="5"/>
        <v>16.060529915341412</v>
      </c>
      <c r="J47">
        <f t="shared" si="6"/>
        <v>2.2571602800648098</v>
      </c>
      <c r="L47">
        <f t="shared" si="7"/>
        <v>12.668856710011465</v>
      </c>
      <c r="M47">
        <f t="shared" si="8"/>
        <v>12.545564267386737</v>
      </c>
      <c r="N47">
        <f t="shared" si="9"/>
        <v>1.7631640739510279</v>
      </c>
      <c r="P47">
        <f t="shared" si="10"/>
        <v>12.176976676033094</v>
      </c>
      <c r="Q47">
        <f t="shared" si="11"/>
        <v>12.058471176086439</v>
      </c>
      <c r="R47">
        <f t="shared" si="12"/>
        <v>1.6947076043219158</v>
      </c>
      <c r="T47">
        <f t="shared" si="13"/>
        <v>11.921136918641176</v>
      </c>
      <c r="U47">
        <f t="shared" si="14"/>
        <v>11.805121233626632</v>
      </c>
      <c r="V47">
        <f t="shared" si="15"/>
        <v>1.6591015919368117</v>
      </c>
    </row>
    <row r="48" spans="2:22">
      <c r="B48">
        <f t="shared" si="16"/>
        <v>9</v>
      </c>
      <c r="C48">
        <f t="shared" si="0"/>
        <v>0.15707963267948966</v>
      </c>
      <c r="D48">
        <f t="shared" si="1"/>
        <v>20.533120533624118</v>
      </c>
      <c r="E48">
        <f t="shared" si="2"/>
        <v>20.280323747095153</v>
      </c>
      <c r="F48">
        <f t="shared" si="3"/>
        <v>3.2120877262840688</v>
      </c>
      <c r="H48">
        <f t="shared" si="4"/>
        <v>16.218365937771864</v>
      </c>
      <c r="I48">
        <f t="shared" si="5"/>
        <v>16.0186909402426</v>
      </c>
      <c r="J48">
        <f t="shared" si="6"/>
        <v>2.5371113993020438</v>
      </c>
      <c r="L48">
        <f t="shared" si="7"/>
        <v>12.668856710011465</v>
      </c>
      <c r="M48">
        <f t="shared" si="8"/>
        <v>12.512882061148799</v>
      </c>
      <c r="N48">
        <f t="shared" si="9"/>
        <v>1.9818458221019828</v>
      </c>
      <c r="P48">
        <f t="shared" si="10"/>
        <v>12.176976676033094</v>
      </c>
      <c r="Q48">
        <f t="shared" si="11"/>
        <v>12.027057886616824</v>
      </c>
      <c r="R48">
        <f t="shared" si="12"/>
        <v>1.9048988321226057</v>
      </c>
      <c r="T48">
        <f t="shared" si="13"/>
        <v>11.921136918641176</v>
      </c>
      <c r="U48">
        <f t="shared" si="14"/>
        <v>11.774367941180138</v>
      </c>
      <c r="V48">
        <f t="shared" si="15"/>
        <v>1.8648766765389786</v>
      </c>
    </row>
    <row r="49" spans="2:22">
      <c r="B49">
        <f t="shared" si="16"/>
        <v>10</v>
      </c>
      <c r="C49">
        <f t="shared" si="0"/>
        <v>0.17453292519943295</v>
      </c>
      <c r="D49">
        <f t="shared" si="1"/>
        <v>20.533120533624118</v>
      </c>
      <c r="E49">
        <f t="shared" si="2"/>
        <v>20.221176295047197</v>
      </c>
      <c r="F49">
        <f t="shared" si="3"/>
        <v>3.5655389624792559</v>
      </c>
      <c r="H49">
        <f t="shared" si="4"/>
        <v>16.218365937771864</v>
      </c>
      <c r="I49">
        <f t="shared" si="5"/>
        <v>15.971972516706842</v>
      </c>
      <c r="J49">
        <f t="shared" si="6"/>
        <v>2.8162896898295</v>
      </c>
      <c r="L49">
        <f t="shared" si="7"/>
        <v>12.668856710011465</v>
      </c>
      <c r="M49">
        <f t="shared" si="8"/>
        <v>12.476388309820024</v>
      </c>
      <c r="N49">
        <f t="shared" si="9"/>
        <v>2.1999238808169532</v>
      </c>
      <c r="P49">
        <f t="shared" si="10"/>
        <v>12.176976676033094</v>
      </c>
      <c r="Q49">
        <f t="shared" si="11"/>
        <v>11.991981038806218</v>
      </c>
      <c r="R49">
        <f t="shared" si="12"/>
        <v>2.1145098092858614</v>
      </c>
      <c r="T49">
        <f t="shared" si="13"/>
        <v>11.921136918641176</v>
      </c>
      <c r="U49">
        <f t="shared" si="14"/>
        <v>11.740028062197894</v>
      </c>
      <c r="V49">
        <f t="shared" si="15"/>
        <v>2.0700837016400055</v>
      </c>
    </row>
    <row r="50" spans="2:22">
      <c r="B50">
        <f t="shared" si="16"/>
        <v>11</v>
      </c>
      <c r="C50">
        <f t="shared" si="0"/>
        <v>0.19198621771937624</v>
      </c>
      <c r="D50">
        <f t="shared" si="1"/>
        <v>20.533120533624118</v>
      </c>
      <c r="E50">
        <f t="shared" si="2"/>
        <v>20.155869276812837</v>
      </c>
      <c r="F50">
        <f t="shared" si="3"/>
        <v>3.9179041009663216</v>
      </c>
      <c r="H50">
        <f t="shared" si="4"/>
        <v>16.218365937771864</v>
      </c>
      <c r="I50">
        <f t="shared" si="5"/>
        <v>15.920388875618526</v>
      </c>
      <c r="J50">
        <f t="shared" si="6"/>
        <v>3.0946101112354234</v>
      </c>
      <c r="L50">
        <f t="shared" si="7"/>
        <v>12.668856710011465</v>
      </c>
      <c r="M50">
        <f t="shared" si="8"/>
        <v>12.436094129750593</v>
      </c>
      <c r="N50">
        <f t="shared" si="9"/>
        <v>2.4173318214066861</v>
      </c>
      <c r="P50">
        <f t="shared" si="10"/>
        <v>12.176976676033094</v>
      </c>
      <c r="Q50">
        <f t="shared" si="11"/>
        <v>11.953251317402264</v>
      </c>
      <c r="R50">
        <f t="shared" si="12"/>
        <v>2.3234766862774925</v>
      </c>
      <c r="T50">
        <f t="shared" si="13"/>
        <v>11.921136918641176</v>
      </c>
      <c r="U50">
        <f t="shared" si="14"/>
        <v>11.702112056939702</v>
      </c>
      <c r="V50">
        <f t="shared" si="15"/>
        <v>2.2746601591921616</v>
      </c>
    </row>
    <row r="51" spans="2:22">
      <c r="B51">
        <f t="shared" si="16"/>
        <v>12</v>
      </c>
      <c r="C51">
        <f t="shared" si="0"/>
        <v>0.20943951023931953</v>
      </c>
      <c r="D51">
        <f t="shared" si="1"/>
        <v>20.533120533624118</v>
      </c>
      <c r="E51">
        <f t="shared" si="2"/>
        <v>20.08442258554247</v>
      </c>
      <c r="F51">
        <f t="shared" si="3"/>
        <v>4.2690758079106423</v>
      </c>
      <c r="H51">
        <f t="shared" si="4"/>
        <v>16.218365937771864</v>
      </c>
      <c r="I51">
        <f t="shared" si="5"/>
        <v>15.863955729854428</v>
      </c>
      <c r="J51">
        <f t="shared" si="6"/>
        <v>3.3719878844233029</v>
      </c>
      <c r="L51">
        <f t="shared" si="7"/>
        <v>12.668856710011465</v>
      </c>
      <c r="M51">
        <f t="shared" si="8"/>
        <v>12.392011794938089</v>
      </c>
      <c r="N51">
        <f t="shared" si="9"/>
        <v>2.6340034193063993</v>
      </c>
      <c r="P51">
        <f t="shared" si="10"/>
        <v>12.176976676033094</v>
      </c>
      <c r="Q51">
        <f t="shared" si="11"/>
        <v>11.910880519853283</v>
      </c>
      <c r="R51">
        <f t="shared" si="12"/>
        <v>2.5317358097624592</v>
      </c>
      <c r="T51">
        <f t="shared" si="13"/>
        <v>11.921136918641176</v>
      </c>
      <c r="U51">
        <f t="shared" si="14"/>
        <v>11.66063147498806</v>
      </c>
      <c r="V51">
        <f t="shared" si="15"/>
        <v>2.4785437332247002</v>
      </c>
    </row>
    <row r="52" spans="2:22">
      <c r="B52">
        <f t="shared" si="16"/>
        <v>13</v>
      </c>
      <c r="C52">
        <f t="shared" si="0"/>
        <v>0.22689280275926285</v>
      </c>
      <c r="D52">
        <f t="shared" si="1"/>
        <v>20.533120533624118</v>
      </c>
      <c r="E52">
        <f t="shared" si="2"/>
        <v>20.006857984590376</v>
      </c>
      <c r="F52">
        <f t="shared" si="3"/>
        <v>4.6189471130084092</v>
      </c>
      <c r="H52">
        <f t="shared" si="4"/>
        <v>16.218365937771864</v>
      </c>
      <c r="I52">
        <f t="shared" si="5"/>
        <v>15.802690269497424</v>
      </c>
      <c r="J52">
        <f t="shared" si="6"/>
        <v>3.6483385174364078</v>
      </c>
      <c r="L52">
        <f t="shared" si="7"/>
        <v>12.668856710011465</v>
      </c>
      <c r="M52">
        <f t="shared" si="8"/>
        <v>12.344154733288732</v>
      </c>
      <c r="N52">
        <f t="shared" si="9"/>
        <v>2.8498726742484277</v>
      </c>
      <c r="P52">
        <f t="shared" si="10"/>
        <v>12.176976676033094</v>
      </c>
      <c r="Q52">
        <f t="shared" si="11"/>
        <v>11.864881552714664</v>
      </c>
      <c r="R52">
        <f t="shared" si="12"/>
        <v>2.7392237419942971</v>
      </c>
      <c r="T52">
        <f t="shared" si="13"/>
        <v>11.921136918641176</v>
      </c>
      <c r="U52">
        <f t="shared" si="14"/>
        <v>11.615598951730062</v>
      </c>
      <c r="V52">
        <f t="shared" si="15"/>
        <v>2.6816723188259064</v>
      </c>
    </row>
    <row r="53" spans="2:22">
      <c r="B53">
        <f t="shared" si="16"/>
        <v>14</v>
      </c>
      <c r="C53">
        <f t="shared" si="0"/>
        <v>0.24434609527920614</v>
      </c>
      <c r="D53">
        <f t="shared" si="1"/>
        <v>20.533120533624118</v>
      </c>
      <c r="E53">
        <f t="shared" si="2"/>
        <v>19.923199100885391</v>
      </c>
      <c r="F53">
        <f t="shared" si="3"/>
        <v>4.9674114420708078</v>
      </c>
      <c r="H53">
        <f t="shared" si="4"/>
        <v>16.218365937771864</v>
      </c>
      <c r="I53">
        <f t="shared" si="5"/>
        <v>15.736611156600233</v>
      </c>
      <c r="J53">
        <f t="shared" si="6"/>
        <v>3.9235778311948519</v>
      </c>
      <c r="L53">
        <f t="shared" si="7"/>
        <v>12.668856710011465</v>
      </c>
      <c r="M53">
        <f t="shared" si="8"/>
        <v>12.292537522527105</v>
      </c>
      <c r="N53">
        <f t="shared" si="9"/>
        <v>3.0648738303665435</v>
      </c>
      <c r="P53">
        <f t="shared" si="10"/>
        <v>12.176976676033094</v>
      </c>
      <c r="Q53">
        <f t="shared" si="11"/>
        <v>11.815268427717401</v>
      </c>
      <c r="R53">
        <f t="shared" si="12"/>
        <v>2.9458772801388671</v>
      </c>
      <c r="T53">
        <f t="shared" si="13"/>
        <v>11.921136918641176</v>
      </c>
      <c r="U53">
        <f t="shared" si="14"/>
        <v>11.567028204508535</v>
      </c>
      <c r="V53">
        <f t="shared" si="15"/>
        <v>2.8839840410608555</v>
      </c>
    </row>
    <row r="54" spans="2:22">
      <c r="B54">
        <f t="shared" si="16"/>
        <v>15</v>
      </c>
      <c r="C54">
        <f t="shared" si="0"/>
        <v>0.26179938779914941</v>
      </c>
      <c r="D54">
        <f t="shared" si="1"/>
        <v>20.533120533624118</v>
      </c>
      <c r="E54">
        <f t="shared" si="2"/>
        <v>19.833471417733911</v>
      </c>
      <c r="F54">
        <f t="shared" si="3"/>
        <v>5.3143626494875553</v>
      </c>
      <c r="H54">
        <f t="shared" si="4"/>
        <v>16.218365937771864</v>
      </c>
      <c r="I54">
        <f t="shared" si="5"/>
        <v>15.665738519500769</v>
      </c>
      <c r="J54">
        <f t="shared" si="6"/>
        <v>4.1976219851373617</v>
      </c>
      <c r="L54">
        <f t="shared" si="7"/>
        <v>12.668856710011465</v>
      </c>
      <c r="M54">
        <f t="shared" si="8"/>
        <v>12.237175885755631</v>
      </c>
      <c r="N54">
        <f t="shared" si="9"/>
        <v>3.2789413962258296</v>
      </c>
      <c r="P54">
        <f t="shared" si="10"/>
        <v>12.176976676033094</v>
      </c>
      <c r="Q54">
        <f t="shared" si="11"/>
        <v>11.76205625749998</v>
      </c>
      <c r="R54">
        <f t="shared" si="12"/>
        <v>3.1516334755265523</v>
      </c>
      <c r="T54">
        <f t="shared" si="13"/>
        <v>11.921136918641176</v>
      </c>
      <c r="U54">
        <f t="shared" si="14"/>
        <v>11.514934028443596</v>
      </c>
      <c r="V54">
        <f t="shared" si="15"/>
        <v>3.0854172738191159</v>
      </c>
    </row>
    <row r="55" spans="2:22">
      <c r="B55">
        <f t="shared" si="16"/>
        <v>16</v>
      </c>
      <c r="C55">
        <f t="shared" si="0"/>
        <v>0.27925268031909273</v>
      </c>
      <c r="D55">
        <f t="shared" si="1"/>
        <v>20.533120533624118</v>
      </c>
      <c r="E55">
        <f t="shared" si="2"/>
        <v>19.73770226705744</v>
      </c>
      <c r="F55">
        <f t="shared" si="3"/>
        <v>5.6596950505598826</v>
      </c>
      <c r="H55">
        <f t="shared" si="4"/>
        <v>16.218365937771864</v>
      </c>
      <c r="I55">
        <f t="shared" si="5"/>
        <v>15.590093946690846</v>
      </c>
      <c r="J55">
        <f t="shared" si="6"/>
        <v>4.4703875027599222</v>
      </c>
      <c r="L55">
        <f t="shared" si="7"/>
        <v>12.668856710011465</v>
      </c>
      <c r="M55">
        <f t="shared" si="8"/>
        <v>12.178086686665171</v>
      </c>
      <c r="N55">
        <f t="shared" si="9"/>
        <v>3.4920101647720077</v>
      </c>
      <c r="P55">
        <f t="shared" si="10"/>
        <v>12.176976676033094</v>
      </c>
      <c r="Q55">
        <f t="shared" si="11"/>
        <v>11.705261251004925</v>
      </c>
      <c r="R55">
        <f t="shared" si="12"/>
        <v>3.3564296528270336</v>
      </c>
      <c r="T55">
        <f t="shared" si="13"/>
        <v>11.921136918641176</v>
      </c>
      <c r="U55">
        <f t="shared" si="14"/>
        <v>11.459332291925922</v>
      </c>
      <c r="V55">
        <f t="shared" si="15"/>
        <v>3.2859106585866629</v>
      </c>
    </row>
    <row r="56" spans="2:22">
      <c r="B56">
        <f t="shared" si="16"/>
        <v>17</v>
      </c>
      <c r="C56">
        <f t="shared" si="0"/>
        <v>0.29670597283903605</v>
      </c>
      <c r="D56">
        <f t="shared" si="1"/>
        <v>20.533120533624118</v>
      </c>
      <c r="E56">
        <f t="shared" si="2"/>
        <v>19.635920821067003</v>
      </c>
      <c r="F56">
        <f t="shared" si="3"/>
        <v>6.003303453693114</v>
      </c>
      <c r="H56">
        <f t="shared" si="4"/>
        <v>16.218365937771864</v>
      </c>
      <c r="I56">
        <f t="shared" si="5"/>
        <v>15.509700480240129</v>
      </c>
      <c r="J56">
        <f t="shared" si="6"/>
        <v>4.7417912970435276</v>
      </c>
      <c r="L56">
        <f t="shared" si="7"/>
        <v>12.668856710011465</v>
      </c>
      <c r="M56">
        <f t="shared" si="8"/>
        <v>12.115287924398178</v>
      </c>
      <c r="N56">
        <f t="shared" si="9"/>
        <v>3.7040152331941343</v>
      </c>
      <c r="P56">
        <f t="shared" si="10"/>
        <v>12.176976676033094</v>
      </c>
      <c r="Q56">
        <f t="shared" si="11"/>
        <v>11.644900708541403</v>
      </c>
      <c r="R56">
        <f t="shared" si="12"/>
        <v>3.5602034291408007</v>
      </c>
      <c r="T56">
        <f t="shared" si="13"/>
        <v>11.921136918641176</v>
      </c>
      <c r="U56">
        <f t="shared" si="14"/>
        <v>11.400239931783082</v>
      </c>
      <c r="V56">
        <f t="shared" si="15"/>
        <v>3.4854031231362739</v>
      </c>
    </row>
    <row r="57" spans="2:22">
      <c r="B57">
        <f t="shared" si="16"/>
        <v>18</v>
      </c>
      <c r="C57">
        <f t="shared" si="0"/>
        <v>0.31415926535897931</v>
      </c>
      <c r="D57">
        <f t="shared" si="1"/>
        <v>20.533120533624118</v>
      </c>
      <c r="E57">
        <f t="shared" si="2"/>
        <v>19.528158083377036</v>
      </c>
      <c r="F57">
        <f t="shared" si="3"/>
        <v>6.3450831924390405</v>
      </c>
      <c r="H57">
        <f t="shared" si="4"/>
        <v>16.218365937771864</v>
      </c>
      <c r="I57">
        <f t="shared" si="5"/>
        <v>15.424582608777289</v>
      </c>
      <c r="J57">
        <f t="shared" si="6"/>
        <v>5.0117506957632862</v>
      </c>
      <c r="L57">
        <f t="shared" si="7"/>
        <v>12.668856710011465</v>
      </c>
      <c r="M57">
        <f t="shared" si="8"/>
        <v>12.048798728065984</v>
      </c>
      <c r="N57">
        <f t="shared" si="9"/>
        <v>3.9148920226946275</v>
      </c>
      <c r="P57">
        <f t="shared" si="10"/>
        <v>12.176976676033094</v>
      </c>
      <c r="Q57">
        <f t="shared" si="11"/>
        <v>11.580993016515373</v>
      </c>
      <c r="R57">
        <f t="shared" si="12"/>
        <v>3.7628927330015842</v>
      </c>
      <c r="T57">
        <f t="shared" si="13"/>
        <v>11.921136918641176</v>
      </c>
      <c r="U57">
        <f t="shared" si="14"/>
        <v>11.337674948120418</v>
      </c>
      <c r="V57">
        <f t="shared" si="15"/>
        <v>3.6838339001307179</v>
      </c>
    </row>
    <row r="58" spans="2:22">
      <c r="B58">
        <f t="shared" si="16"/>
        <v>19</v>
      </c>
      <c r="C58">
        <f t="shared" si="0"/>
        <v>0.33161255787892258</v>
      </c>
      <c r="D58">
        <f t="shared" si="1"/>
        <v>20.533120533624118</v>
      </c>
      <c r="E58">
        <f t="shared" si="2"/>
        <v>19.414446879561361</v>
      </c>
      <c r="F58">
        <f t="shared" si="3"/>
        <v>6.6849301573783517</v>
      </c>
      <c r="H58">
        <f t="shared" si="4"/>
        <v>16.218365937771864</v>
      </c>
      <c r="I58">
        <f t="shared" si="5"/>
        <v>15.334766260030532</v>
      </c>
      <c r="J58">
        <f t="shared" si="6"/>
        <v>5.2801834666711986</v>
      </c>
      <c r="L58">
        <f t="shared" si="7"/>
        <v>12.668856710011465</v>
      </c>
      <c r="M58">
        <f t="shared" si="8"/>
        <v>11.978639350921888</v>
      </c>
      <c r="N58">
        <f t="shared" si="9"/>
        <v>4.1245762981605978</v>
      </c>
      <c r="P58">
        <f t="shared" si="10"/>
        <v>12.176976676033094</v>
      </c>
      <c r="Q58">
        <f t="shared" si="11"/>
        <v>11.513557641828916</v>
      </c>
      <c r="R58">
        <f t="shared" si="12"/>
        <v>3.9644358232839365</v>
      </c>
      <c r="T58">
        <f t="shared" si="13"/>
        <v>11.921136918641176</v>
      </c>
      <c r="U58">
        <f t="shared" si="14"/>
        <v>11.271656398838035</v>
      </c>
      <c r="V58">
        <f t="shared" si="15"/>
        <v>3.8811425456330828</v>
      </c>
    </row>
    <row r="59" spans="2:22">
      <c r="B59">
        <f t="shared" si="16"/>
        <v>20</v>
      </c>
      <c r="C59">
        <f t="shared" si="0"/>
        <v>0.3490658503988659</v>
      </c>
      <c r="D59">
        <f t="shared" si="1"/>
        <v>20.533120533624118</v>
      </c>
      <c r="E59">
        <f t="shared" si="2"/>
        <v>19.294821847154196</v>
      </c>
      <c r="F59">
        <f t="shared" si="3"/>
        <v>7.0227408278333519</v>
      </c>
      <c r="H59">
        <f t="shared" si="4"/>
        <v>16.218365937771864</v>
      </c>
      <c r="I59">
        <f t="shared" si="5"/>
        <v>15.24027879292975</v>
      </c>
      <c r="J59">
        <f t="shared" si="6"/>
        <v>5.5470078425448763</v>
      </c>
      <c r="L59">
        <f t="shared" si="7"/>
        <v>12.668856710011465</v>
      </c>
      <c r="M59">
        <f t="shared" si="8"/>
        <v>11.904831164191815</v>
      </c>
      <c r="N59">
        <f t="shared" si="9"/>
        <v>4.3330041877304808</v>
      </c>
      <c r="P59">
        <f t="shared" si="10"/>
        <v>12.176976676033094</v>
      </c>
      <c r="Q59">
        <f t="shared" si="11"/>
        <v>11.442615125950418</v>
      </c>
      <c r="R59">
        <f t="shared" si="12"/>
        <v>4.164771308010164</v>
      </c>
      <c r="T59">
        <f t="shared" si="13"/>
        <v>11.921136918641176</v>
      </c>
      <c r="U59">
        <f t="shared" si="14"/>
        <v>11.202204393825575</v>
      </c>
      <c r="V59">
        <f t="shared" si="15"/>
        <v>4.0772689575185757</v>
      </c>
    </row>
    <row r="60" spans="2:22">
      <c r="B60">
        <f t="shared" si="16"/>
        <v>21</v>
      </c>
      <c r="C60">
        <f t="shared" si="0"/>
        <v>0.36651914291880922</v>
      </c>
      <c r="D60">
        <f t="shared" si="1"/>
        <v>20.533120533624118</v>
      </c>
      <c r="E60">
        <f t="shared" si="2"/>
        <v>19.169319425099253</v>
      </c>
      <c r="F60">
        <f t="shared" si="3"/>
        <v>7.3584123034013764</v>
      </c>
      <c r="H60">
        <f t="shared" si="4"/>
        <v>16.218365937771864</v>
      </c>
      <c r="I60">
        <f t="shared" si="5"/>
        <v>15.141148989272747</v>
      </c>
      <c r="J60">
        <f t="shared" si="6"/>
        <v>5.8121425460946439</v>
      </c>
      <c r="L60">
        <f t="shared" si="7"/>
        <v>12.668856710011465</v>
      </c>
      <c r="M60">
        <f t="shared" si="8"/>
        <v>11.82739665056444</v>
      </c>
      <c r="N60">
        <f t="shared" si="9"/>
        <v>4.5401122022500271</v>
      </c>
      <c r="P60">
        <f t="shared" si="10"/>
        <v>12.176976676033094</v>
      </c>
      <c r="Q60">
        <f t="shared" si="11"/>
        <v>11.368187078657455</v>
      </c>
      <c r="R60">
        <f t="shared" si="12"/>
        <v>4.363838163050926</v>
      </c>
      <c r="T60">
        <f t="shared" si="13"/>
        <v>11.921136918641176</v>
      </c>
      <c r="U60">
        <f t="shared" si="14"/>
        <v>11.129340088836567</v>
      </c>
      <c r="V60">
        <f t="shared" si="15"/>
        <v>4.2721533937822169</v>
      </c>
    </row>
    <row r="61" spans="2:22">
      <c r="B61">
        <f t="shared" si="16"/>
        <v>22</v>
      </c>
      <c r="C61">
        <f t="shared" si="0"/>
        <v>0.38397243543875248</v>
      </c>
      <c r="D61">
        <f t="shared" si="1"/>
        <v>20.533120533624118</v>
      </c>
      <c r="E61">
        <f t="shared" si="2"/>
        <v>19.037977842650061</v>
      </c>
      <c r="F61">
        <f t="shared" si="3"/>
        <v>7.6918423352992438</v>
      </c>
      <c r="H61">
        <f t="shared" si="4"/>
        <v>16.218365937771864</v>
      </c>
      <c r="I61">
        <f t="shared" si="5"/>
        <v>15.037407044958007</v>
      </c>
      <c r="J61">
        <f t="shared" si="6"/>
        <v>6.0755068147213809</v>
      </c>
      <c r="L61">
        <f t="shared" si="7"/>
        <v>12.668856710011465</v>
      </c>
      <c r="M61">
        <f t="shared" si="8"/>
        <v>11.746359397342738</v>
      </c>
      <c r="N61">
        <f t="shared" si="9"/>
        <v>4.7458372546117138</v>
      </c>
      <c r="P61">
        <f t="shared" si="10"/>
        <v>12.176976676033094</v>
      </c>
      <c r="Q61">
        <f t="shared" si="11"/>
        <v>11.290296171454232</v>
      </c>
      <c r="R61">
        <f t="shared" si="12"/>
        <v>4.5615757507137733</v>
      </c>
      <c r="T61">
        <f t="shared" si="13"/>
        <v>11.921136918641176</v>
      </c>
      <c r="U61">
        <f t="shared" si="14"/>
        <v>11.053085679044161</v>
      </c>
      <c r="V61">
        <f t="shared" si="15"/>
        <v>4.4657364907368331</v>
      </c>
    </row>
    <row r="62" spans="2:22">
      <c r="B62">
        <f t="shared" si="16"/>
        <v>23</v>
      </c>
      <c r="C62">
        <f t="shared" si="0"/>
        <v>0.40142572795869574</v>
      </c>
      <c r="D62">
        <f t="shared" si="1"/>
        <v>20.533120533624118</v>
      </c>
      <c r="E62">
        <f t="shared" si="2"/>
        <v>18.900837107724964</v>
      </c>
      <c r="F62">
        <f t="shared" si="3"/>
        <v>8.0229293575092289</v>
      </c>
      <c r="H62">
        <f t="shared" si="4"/>
        <v>16.218365937771864</v>
      </c>
      <c r="I62">
        <f t="shared" si="5"/>
        <v>14.929084560786741</v>
      </c>
      <c r="J62">
        <f t="shared" si="6"/>
        <v>6.3370204251175988</v>
      </c>
      <c r="L62">
        <f t="shared" si="7"/>
        <v>12.668856710011465</v>
      </c>
      <c r="M62">
        <f t="shared" si="8"/>
        <v>11.66174408925907</v>
      </c>
      <c r="N62">
        <f t="shared" si="9"/>
        <v>4.9501166789716873</v>
      </c>
      <c r="P62">
        <f t="shared" si="10"/>
        <v>12.176976676033094</v>
      </c>
      <c r="Q62">
        <f t="shared" si="11"/>
        <v>11.208966130665628</v>
      </c>
      <c r="R62">
        <f t="shared" si="12"/>
        <v>4.7579238382139764</v>
      </c>
      <c r="T62">
        <f t="shared" si="13"/>
        <v>11.921136918641176</v>
      </c>
      <c r="U62">
        <f t="shared" si="14"/>
        <v>10.973464392280272</v>
      </c>
      <c r="V62">
        <f t="shared" si="15"/>
        <v>4.6579592810958097</v>
      </c>
    </row>
    <row r="63" spans="2:22">
      <c r="B63">
        <f t="shared" si="16"/>
        <v>24</v>
      </c>
      <c r="C63">
        <f t="shared" si="0"/>
        <v>0.41887902047863906</v>
      </c>
      <c r="D63">
        <f t="shared" si="1"/>
        <v>20.533120533624118</v>
      </c>
      <c r="E63">
        <f t="shared" si="2"/>
        <v>18.75793899472033</v>
      </c>
      <c r="F63">
        <f t="shared" si="3"/>
        <v>8.3515725177170559</v>
      </c>
      <c r="H63">
        <f t="shared" si="4"/>
        <v>16.218365937771864</v>
      </c>
      <c r="I63">
        <f t="shared" si="5"/>
        <v>14.816214532836968</v>
      </c>
      <c r="J63">
        <f t="shared" si="6"/>
        <v>6.5966037177042294</v>
      </c>
      <c r="L63">
        <f t="shared" si="7"/>
        <v>12.668856710011465</v>
      </c>
      <c r="M63">
        <f t="shared" si="8"/>
        <v>11.573576500955959</v>
      </c>
      <c r="N63">
        <f t="shared" si="9"/>
        <v>5.152888249838389</v>
      </c>
      <c r="P63">
        <f t="shared" si="10"/>
        <v>12.176976676033094</v>
      </c>
      <c r="Q63">
        <f t="shared" si="11"/>
        <v>11.12422173020993</v>
      </c>
      <c r="R63">
        <f t="shared" si="12"/>
        <v>4.9528226160220159</v>
      </c>
      <c r="T63">
        <f t="shared" si="13"/>
        <v>11.921136918641176</v>
      </c>
      <c r="U63">
        <f t="shared" si="14"/>
        <v>10.890500481960158</v>
      </c>
      <c r="V63">
        <f t="shared" si="15"/>
        <v>4.8487632119351005</v>
      </c>
    </row>
    <row r="64" spans="2:22">
      <c r="B64">
        <f t="shared" si="16"/>
        <v>25</v>
      </c>
      <c r="C64">
        <f t="shared" si="0"/>
        <v>0.43633231299858238</v>
      </c>
      <c r="D64">
        <f t="shared" si="1"/>
        <v>20.533120533624118</v>
      </c>
      <c r="E64">
        <f t="shared" si="2"/>
        <v>18.609327031785671</v>
      </c>
      <c r="F64">
        <f t="shared" si="3"/>
        <v>8.6776717080324879</v>
      </c>
      <c r="H64">
        <f t="shared" si="4"/>
        <v>16.218365937771864</v>
      </c>
      <c r="I64">
        <f t="shared" si="5"/>
        <v>14.6988313424126</v>
      </c>
      <c r="J64">
        <f t="shared" si="6"/>
        <v>6.8541776208957144</v>
      </c>
      <c r="L64">
        <f t="shared" si="7"/>
        <v>12.668856710011465</v>
      </c>
      <c r="M64">
        <f t="shared" si="8"/>
        <v>11.481883489134905</v>
      </c>
      <c r="N64">
        <f t="shared" si="9"/>
        <v>5.3540902010270415</v>
      </c>
      <c r="P64">
        <f t="shared" si="10"/>
        <v>12.176976676033094</v>
      </c>
      <c r="Q64">
        <f t="shared" si="11"/>
        <v>11.036088784052454</v>
      </c>
      <c r="R64">
        <f t="shared" si="12"/>
        <v>5.1462127160821467</v>
      </c>
      <c r="T64">
        <f t="shared" si="13"/>
        <v>11.921136918641176</v>
      </c>
      <c r="U64">
        <f t="shared" si="14"/>
        <v>10.804219219694593</v>
      </c>
      <c r="V64">
        <f t="shared" si="15"/>
        <v>5.038090162529012</v>
      </c>
    </row>
    <row r="65" spans="2:22">
      <c r="B65">
        <f t="shared" si="16"/>
        <v>26</v>
      </c>
      <c r="C65">
        <f t="shared" si="0"/>
        <v>0.4537856055185257</v>
      </c>
      <c r="D65">
        <f t="shared" si="1"/>
        <v>20.533120533624118</v>
      </c>
      <c r="E65">
        <f t="shared" si="2"/>
        <v>18.455046487564534</v>
      </c>
      <c r="F65">
        <f t="shared" si="3"/>
        <v>9.0011275954831582</v>
      </c>
      <c r="H65">
        <f t="shared" si="4"/>
        <v>16.218365937771864</v>
      </c>
      <c r="I65">
        <f t="shared" si="5"/>
        <v>14.576970745570559</v>
      </c>
      <c r="J65">
        <f t="shared" si="6"/>
        <v>7.1096636751859625</v>
      </c>
      <c r="L65">
        <f t="shared" si="7"/>
        <v>12.668856710011465</v>
      </c>
      <c r="M65">
        <f t="shared" si="8"/>
        <v>11.386692984375557</v>
      </c>
      <c r="N65">
        <f t="shared" si="9"/>
        <v>5.5536612444742239</v>
      </c>
      <c r="P65">
        <f t="shared" si="10"/>
        <v>12.176976676033094</v>
      </c>
      <c r="Q65">
        <f t="shared" si="11"/>
        <v>10.944594138342365</v>
      </c>
      <c r="R65">
        <f t="shared" si="12"/>
        <v>5.3380352298964757</v>
      </c>
      <c r="T65">
        <f t="shared" si="13"/>
        <v>11.921136918641176</v>
      </c>
      <c r="U65">
        <f t="shared" si="14"/>
        <v>10.714646887591886</v>
      </c>
      <c r="V65">
        <f t="shared" si="15"/>
        <v>5.2258824620543409</v>
      </c>
    </row>
    <row r="66" spans="2:22">
      <c r="B66">
        <f t="shared" si="16"/>
        <v>27</v>
      </c>
      <c r="C66">
        <f t="shared" si="0"/>
        <v>0.47123889803846897</v>
      </c>
      <c r="D66">
        <f t="shared" si="1"/>
        <v>20.533120533624118</v>
      </c>
      <c r="E66">
        <f t="shared" si="2"/>
        <v>18.295144357405231</v>
      </c>
      <c r="F66">
        <f t="shared" si="3"/>
        <v>9.3218416522723615</v>
      </c>
      <c r="H66">
        <f t="shared" si="4"/>
        <v>16.218365937771864</v>
      </c>
      <c r="I66">
        <f t="shared" si="5"/>
        <v>14.450669862229129</v>
      </c>
      <c r="J66">
        <f t="shared" si="6"/>
        <v>7.3629840570478917</v>
      </c>
      <c r="L66">
        <f t="shared" si="7"/>
        <v>12.668856710011465</v>
      </c>
      <c r="M66">
        <f t="shared" si="8"/>
        <v>11.288033982627796</v>
      </c>
      <c r="N66">
        <f t="shared" si="9"/>
        <v>5.7515405889068152</v>
      </c>
      <c r="P66">
        <f t="shared" si="10"/>
        <v>12.176976676033094</v>
      </c>
      <c r="Q66">
        <f t="shared" si="11"/>
        <v>10.849765663235074</v>
      </c>
      <c r="R66">
        <f t="shared" si="12"/>
        <v>5.5282317264690697</v>
      </c>
      <c r="T66">
        <f t="shared" si="13"/>
        <v>11.921136918641176</v>
      </c>
      <c r="U66">
        <f t="shared" si="14"/>
        <v>10.621810770252104</v>
      </c>
      <c r="V66">
        <f t="shared" si="15"/>
        <v>5.4120829071574681</v>
      </c>
    </row>
    <row r="67" spans="2:22">
      <c r="B67">
        <f t="shared" si="16"/>
        <v>28</v>
      </c>
      <c r="C67">
        <f t="shared" si="0"/>
        <v>0.48869219055841229</v>
      </c>
      <c r="D67">
        <f t="shared" si="1"/>
        <v>20.533120533624118</v>
      </c>
      <c r="E67">
        <f t="shared" si="2"/>
        <v>18.129669349045621</v>
      </c>
      <c r="F67">
        <f t="shared" si="3"/>
        <v>9.6397161857915794</v>
      </c>
      <c r="H67">
        <f t="shared" si="4"/>
        <v>16.218365937771864</v>
      </c>
      <c r="I67">
        <f t="shared" si="5"/>
        <v>14.319967164860881</v>
      </c>
      <c r="J67">
        <f t="shared" si="6"/>
        <v>7.6140616026392163</v>
      </c>
      <c r="L67">
        <f t="shared" si="7"/>
        <v>12.668856710011465</v>
      </c>
      <c r="M67">
        <f t="shared" si="8"/>
        <v>11.185936536379288</v>
      </c>
      <c r="N67">
        <f t="shared" si="9"/>
        <v>5.9476679583596015</v>
      </c>
      <c r="P67">
        <f t="shared" si="10"/>
        <v>12.176976676033094</v>
      </c>
      <c r="Q67">
        <f t="shared" si="11"/>
        <v>10.751632244402719</v>
      </c>
      <c r="R67">
        <f t="shared" si="12"/>
        <v>5.7167442701045985</v>
      </c>
      <c r="T67">
        <f t="shared" si="13"/>
        <v>11.921136918641176</v>
      </c>
      <c r="U67">
        <f t="shared" si="14"/>
        <v>10.525739146455912</v>
      </c>
      <c r="V67">
        <f t="shared" si="15"/>
        <v>5.5966347793790518</v>
      </c>
    </row>
    <row r="68" spans="2:22">
      <c r="B68">
        <f t="shared" si="16"/>
        <v>29</v>
      </c>
      <c r="C68">
        <f t="shared" si="0"/>
        <v>0.50614548307835561</v>
      </c>
      <c r="D68">
        <f t="shared" si="1"/>
        <v>20.533120533624118</v>
      </c>
      <c r="E68">
        <f t="shared" si="2"/>
        <v>17.958671867776239</v>
      </c>
      <c r="F68">
        <f t="shared" si="3"/>
        <v>9.9546543683785735</v>
      </c>
      <c r="H68">
        <f t="shared" si="4"/>
        <v>16.218365937771864</v>
      </c>
      <c r="I68">
        <f t="shared" si="5"/>
        <v>14.184902466773579</v>
      </c>
      <c r="J68">
        <f t="shared" si="6"/>
        <v>7.8628198313073057</v>
      </c>
      <c r="L68">
        <f t="shared" si="7"/>
        <v>12.668856710011465</v>
      </c>
      <c r="M68">
        <f t="shared" si="8"/>
        <v>11.080431745501196</v>
      </c>
      <c r="N68">
        <f t="shared" si="9"/>
        <v>6.1419836105359176</v>
      </c>
      <c r="P68">
        <f t="shared" si="10"/>
        <v>12.176976676033094</v>
      </c>
      <c r="Q68">
        <f t="shared" si="11"/>
        <v>10.650223774235318</v>
      </c>
      <c r="R68">
        <f t="shared" si="12"/>
        <v>5.9035154380561083</v>
      </c>
      <c r="T68">
        <f t="shared" si="13"/>
        <v>11.921136918641176</v>
      </c>
      <c r="U68">
        <f t="shared" si="14"/>
        <v>10.426461280550583</v>
      </c>
      <c r="V68">
        <f t="shared" si="15"/>
        <v>5.7794818624310169</v>
      </c>
    </row>
    <row r="69" spans="2:22">
      <c r="B69">
        <f t="shared" si="16"/>
        <v>30</v>
      </c>
      <c r="C69">
        <f t="shared" si="0"/>
        <v>0.52359877559829882</v>
      </c>
      <c r="D69">
        <f t="shared" si="1"/>
        <v>20.533120533624118</v>
      </c>
      <c r="E69">
        <f t="shared" si="2"/>
        <v>17.782204001086377</v>
      </c>
      <c r="F69">
        <f t="shared" si="3"/>
        <v>10.266560266812057</v>
      </c>
      <c r="H69">
        <f t="shared" si="4"/>
        <v>16.218365937771864</v>
      </c>
      <c r="I69">
        <f t="shared" si="5"/>
        <v>14.045516909982666</v>
      </c>
      <c r="J69">
        <f t="shared" si="6"/>
        <v>8.1091829688859303</v>
      </c>
      <c r="L69">
        <f t="shared" si="7"/>
        <v>12.668856710011465</v>
      </c>
      <c r="M69">
        <f t="shared" si="8"/>
        <v>10.971551747774875</v>
      </c>
      <c r="N69">
        <f t="shared" si="9"/>
        <v>6.3344283550057314</v>
      </c>
      <c r="P69">
        <f t="shared" si="10"/>
        <v>12.176976676033094</v>
      </c>
      <c r="Q69">
        <f t="shared" si="11"/>
        <v>10.545571142735252</v>
      </c>
      <c r="R69">
        <f t="shared" si="12"/>
        <v>6.0884883380165462</v>
      </c>
      <c r="T69">
        <f t="shared" si="13"/>
        <v>11.921136918641176</v>
      </c>
      <c r="U69">
        <f t="shared" si="14"/>
        <v>10.324007413535805</v>
      </c>
      <c r="V69">
        <f t="shared" si="15"/>
        <v>5.9605684593205872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small_deform2_native</vt:lpstr>
      <vt:lpstr>small_deform2_inner_edge</vt:lpstr>
      <vt:lpstr>small_deform2_lode_zero</vt:lpstr>
      <vt:lpstr>small_deform2_inner_tip</vt:lpstr>
      <vt:lpstr>small_deform2_outer_tip</vt:lpstr>
      <vt:lpstr>expected</vt:lpstr>
      <vt:lpstr>Chart1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Andy Wilkins</cp:lastModifiedBy>
  <dcterms:created xsi:type="dcterms:W3CDTF">2014-08-11T01:47:35Z</dcterms:created>
  <dcterms:modified xsi:type="dcterms:W3CDTF">2016-03-20T22:42:02Z</dcterms:modified>
</cp:coreProperties>
</file>