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AllDataCalc" sheetId="1" r:id="rId1"/>
  </sheets>
  <definedNames>
    <definedName name="CalcDataRange">AllDataCalc!$A$1:$CP$225</definedName>
    <definedName name="_xlnm.Print_Area" localSheetId="0">AllDataCalc!$A$1:$AI$225</definedName>
    <definedName name="_xlnm.Print_Titles" localSheetId="0">AllDataCalc!$1:$1</definedName>
  </definedNames>
  <calcPr calcId="145621"/>
</workbook>
</file>

<file path=xl/calcChain.xml><?xml version="1.0" encoding="utf-8"?>
<calcChain xmlns="http://schemas.openxmlformats.org/spreadsheetml/2006/main">
  <c r="CG225" i="1" l="1"/>
  <c r="CF225" i="1" s="1"/>
  <c r="CE225" i="1"/>
  <c r="BW225" i="1"/>
  <c r="BV225" i="1"/>
  <c r="BU225" i="1"/>
  <c r="BT225" i="1"/>
  <c r="BS225" i="1" s="1"/>
  <c r="BL225" i="1"/>
  <c r="BK225" i="1" s="1"/>
  <c r="BJ225" i="1"/>
  <c r="AY225" i="1"/>
  <c r="AX225" i="1"/>
  <c r="AW225" i="1"/>
  <c r="AV225" i="1"/>
  <c r="AU225" i="1" s="1"/>
  <c r="AN225" i="1"/>
  <c r="AM225" i="1" s="1"/>
  <c r="AL225" i="1"/>
  <c r="AB225" i="1"/>
  <c r="AA225" i="1"/>
  <c r="Z225" i="1"/>
  <c r="Y225" i="1"/>
  <c r="X225" i="1" s="1"/>
  <c r="K225" i="1"/>
  <c r="J225" i="1" s="1"/>
  <c r="I225" i="1"/>
  <c r="F225" i="1"/>
  <c r="CG224" i="1"/>
  <c r="CF224" i="1" s="1"/>
  <c r="CE224" i="1"/>
  <c r="BW224" i="1"/>
  <c r="BV224" i="1"/>
  <c r="BU224" i="1"/>
  <c r="BT224" i="1"/>
  <c r="BS224" i="1"/>
  <c r="BL224" i="1"/>
  <c r="BK224" i="1" s="1"/>
  <c r="BJ224" i="1"/>
  <c r="BI224" i="1"/>
  <c r="BH224" i="1"/>
  <c r="AY224" i="1"/>
  <c r="AX224" i="1" s="1"/>
  <c r="AW224" i="1"/>
  <c r="AV224" i="1"/>
  <c r="AU224" i="1"/>
  <c r="AN224" i="1"/>
  <c r="AM224" i="1"/>
  <c r="AL224" i="1"/>
  <c r="AK224" i="1"/>
  <c r="AJ224" i="1"/>
  <c r="AB224" i="1"/>
  <c r="AA224" i="1" s="1"/>
  <c r="Z224" i="1"/>
  <c r="Y224" i="1"/>
  <c r="X224" i="1"/>
  <c r="K224" i="1"/>
  <c r="J224" i="1" s="1"/>
  <c r="I224" i="1"/>
  <c r="H224" i="1"/>
  <c r="G224" i="1"/>
  <c r="F224" i="1"/>
  <c r="CG223" i="1"/>
  <c r="CF223" i="1" s="1"/>
  <c r="CE223" i="1"/>
  <c r="BW223" i="1"/>
  <c r="BV223" i="1"/>
  <c r="BU223" i="1"/>
  <c r="BT223" i="1"/>
  <c r="BS223" i="1" s="1"/>
  <c r="BL223" i="1"/>
  <c r="BK223" i="1" s="1"/>
  <c r="BJ223" i="1"/>
  <c r="AY223" i="1"/>
  <c r="AX223" i="1"/>
  <c r="AW223" i="1"/>
  <c r="AV223" i="1"/>
  <c r="AU223" i="1" s="1"/>
  <c r="AN223" i="1"/>
  <c r="AM223" i="1" s="1"/>
  <c r="AL223" i="1"/>
  <c r="AB223" i="1"/>
  <c r="AA223" i="1"/>
  <c r="Z223" i="1"/>
  <c r="Y223" i="1"/>
  <c r="X223" i="1" s="1"/>
  <c r="K223" i="1"/>
  <c r="J223" i="1" s="1"/>
  <c r="I223" i="1"/>
  <c r="F223" i="1"/>
  <c r="CG222" i="1"/>
  <c r="CF222" i="1" s="1"/>
  <c r="CE222" i="1"/>
  <c r="BW222" i="1"/>
  <c r="BV222" i="1"/>
  <c r="BU222" i="1"/>
  <c r="BT222" i="1"/>
  <c r="BS222" i="1" s="1"/>
  <c r="BL222" i="1"/>
  <c r="BK222" i="1" s="1"/>
  <c r="BJ222" i="1"/>
  <c r="AY222" i="1"/>
  <c r="AX222" i="1"/>
  <c r="AW222" i="1"/>
  <c r="AV222" i="1"/>
  <c r="AU222" i="1" s="1"/>
  <c r="AN222" i="1"/>
  <c r="AM222" i="1" s="1"/>
  <c r="AL222" i="1"/>
  <c r="AB222" i="1"/>
  <c r="AA222" i="1"/>
  <c r="Z222" i="1"/>
  <c r="Y222" i="1"/>
  <c r="X222" i="1" s="1"/>
  <c r="K222" i="1"/>
  <c r="J222" i="1" s="1"/>
  <c r="I222" i="1"/>
  <c r="F222" i="1"/>
  <c r="CG221" i="1"/>
  <c r="CF221" i="1" s="1"/>
  <c r="CE221" i="1"/>
  <c r="BW221" i="1"/>
  <c r="BV221" i="1"/>
  <c r="BU221" i="1"/>
  <c r="BT221" i="1"/>
  <c r="BS221" i="1" s="1"/>
  <c r="BL221" i="1"/>
  <c r="BK221" i="1" s="1"/>
  <c r="BJ221" i="1"/>
  <c r="AY221" i="1"/>
  <c r="AX221" i="1"/>
  <c r="AW221" i="1"/>
  <c r="AV221" i="1"/>
  <c r="AU221" i="1" s="1"/>
  <c r="AN221" i="1"/>
  <c r="AM221" i="1" s="1"/>
  <c r="AL221" i="1"/>
  <c r="AB221" i="1"/>
  <c r="AA221" i="1"/>
  <c r="Z221" i="1"/>
  <c r="Y221" i="1"/>
  <c r="X221" i="1" s="1"/>
  <c r="K221" i="1"/>
  <c r="J221" i="1" s="1"/>
  <c r="I221" i="1"/>
  <c r="F221" i="1"/>
  <c r="CG220" i="1"/>
  <c r="CF220" i="1" s="1"/>
  <c r="CE220" i="1"/>
  <c r="BW220" i="1"/>
  <c r="BV220" i="1"/>
  <c r="BU220" i="1"/>
  <c r="BT220" i="1"/>
  <c r="BS220" i="1" s="1"/>
  <c r="BL220" i="1"/>
  <c r="BK220" i="1" s="1"/>
  <c r="BJ220" i="1"/>
  <c r="AY220" i="1"/>
  <c r="AX220" i="1"/>
  <c r="AW220" i="1"/>
  <c r="AV220" i="1"/>
  <c r="AU220" i="1" s="1"/>
  <c r="AN220" i="1"/>
  <c r="AM220" i="1" s="1"/>
  <c r="AL220" i="1"/>
  <c r="AB220" i="1"/>
  <c r="AA220" i="1"/>
  <c r="Z220" i="1"/>
  <c r="Y220" i="1"/>
  <c r="X220" i="1" s="1"/>
  <c r="K220" i="1"/>
  <c r="J220" i="1" s="1"/>
  <c r="I220" i="1"/>
  <c r="F220" i="1"/>
  <c r="CG219" i="1"/>
  <c r="CF219" i="1" s="1"/>
  <c r="CE219" i="1"/>
  <c r="BW219" i="1"/>
  <c r="BV219" i="1"/>
  <c r="BU219" i="1"/>
  <c r="BT219" i="1"/>
  <c r="BS219" i="1" s="1"/>
  <c r="BL219" i="1"/>
  <c r="BK219" i="1" s="1"/>
  <c r="BJ219" i="1"/>
  <c r="AU219" i="1" s="1"/>
  <c r="AY219" i="1"/>
  <c r="AX219" i="1"/>
  <c r="AW219" i="1"/>
  <c r="AV219" i="1"/>
  <c r="AN219" i="1"/>
  <c r="AM219" i="1" s="1"/>
  <c r="AL219" i="1"/>
  <c r="AB219" i="1"/>
  <c r="AA219" i="1"/>
  <c r="Z219" i="1"/>
  <c r="Y219" i="1"/>
  <c r="X219" i="1" s="1"/>
  <c r="K219" i="1"/>
  <c r="J219" i="1" s="1"/>
  <c r="I219" i="1"/>
  <c r="F219" i="1"/>
  <c r="CG218" i="1"/>
  <c r="CF218" i="1" s="1"/>
  <c r="CE218" i="1"/>
  <c r="BW218" i="1"/>
  <c r="BV218" i="1"/>
  <c r="BU218" i="1"/>
  <c r="BT218" i="1"/>
  <c r="BS218" i="1" s="1"/>
  <c r="BL218" i="1"/>
  <c r="BK218" i="1" s="1"/>
  <c r="BJ218" i="1"/>
  <c r="AY218" i="1"/>
  <c r="AX218" i="1"/>
  <c r="AW218" i="1"/>
  <c r="AV218" i="1"/>
  <c r="AU218" i="1" s="1"/>
  <c r="AN218" i="1"/>
  <c r="AM218" i="1" s="1"/>
  <c r="AL218" i="1"/>
  <c r="AB218" i="1"/>
  <c r="AA218" i="1"/>
  <c r="Z218" i="1"/>
  <c r="Y218" i="1"/>
  <c r="X218" i="1" s="1"/>
  <c r="K218" i="1"/>
  <c r="J218" i="1" s="1"/>
  <c r="I218" i="1"/>
  <c r="F218" i="1"/>
  <c r="CG217" i="1"/>
  <c r="CF217" i="1" s="1"/>
  <c r="CE217" i="1"/>
  <c r="BW217" i="1"/>
  <c r="BV217" i="1"/>
  <c r="BU217" i="1"/>
  <c r="BT217" i="1"/>
  <c r="BS217" i="1" s="1"/>
  <c r="BL217" i="1"/>
  <c r="BK217" i="1" s="1"/>
  <c r="BJ217" i="1"/>
  <c r="AU217" i="1" s="1"/>
  <c r="AY217" i="1"/>
  <c r="AX217" i="1"/>
  <c r="AW217" i="1"/>
  <c r="AV217" i="1"/>
  <c r="AN217" i="1"/>
  <c r="AM217" i="1" s="1"/>
  <c r="AL217" i="1"/>
  <c r="AB217" i="1"/>
  <c r="AA217" i="1"/>
  <c r="Z217" i="1"/>
  <c r="Y217" i="1"/>
  <c r="X217" i="1" s="1"/>
  <c r="K217" i="1"/>
  <c r="J217" i="1" s="1"/>
  <c r="I217" i="1"/>
  <c r="F217" i="1"/>
  <c r="CG216" i="1"/>
  <c r="CF216" i="1" s="1"/>
  <c r="CE216" i="1"/>
  <c r="BW216" i="1"/>
  <c r="BV216" i="1"/>
  <c r="BU216" i="1"/>
  <c r="BT216" i="1"/>
  <c r="BS216" i="1" s="1"/>
  <c r="BL216" i="1"/>
  <c r="BK216" i="1"/>
  <c r="BJ216" i="1"/>
  <c r="BI216" i="1"/>
  <c r="BH216" i="1" s="1"/>
  <c r="AY216" i="1"/>
  <c r="AX216" i="1" s="1"/>
  <c r="AW216" i="1"/>
  <c r="AN216" i="1"/>
  <c r="AM216" i="1"/>
  <c r="AL216" i="1"/>
  <c r="AK216" i="1"/>
  <c r="AJ216" i="1" s="1"/>
  <c r="AB216" i="1"/>
  <c r="AA216" i="1" s="1"/>
  <c r="Z216" i="1"/>
  <c r="K216" i="1"/>
  <c r="J216" i="1"/>
  <c r="I216" i="1"/>
  <c r="H216" i="1"/>
  <c r="G216" i="1" s="1"/>
  <c r="F216" i="1"/>
  <c r="CG215" i="1"/>
  <c r="CF215" i="1"/>
  <c r="CE215" i="1"/>
  <c r="BW215" i="1"/>
  <c r="BV215" i="1" s="1"/>
  <c r="BU215" i="1"/>
  <c r="BL215" i="1"/>
  <c r="BK215" i="1"/>
  <c r="BJ215" i="1"/>
  <c r="BI215" i="1"/>
  <c r="BH215" i="1" s="1"/>
  <c r="AY215" i="1"/>
  <c r="AX215" i="1" s="1"/>
  <c r="AW215" i="1"/>
  <c r="AN215" i="1"/>
  <c r="AM215" i="1"/>
  <c r="AL215" i="1"/>
  <c r="AK215" i="1"/>
  <c r="AJ215" i="1" s="1"/>
  <c r="AB215" i="1"/>
  <c r="AA215" i="1" s="1"/>
  <c r="Z215" i="1"/>
  <c r="K215" i="1"/>
  <c r="J215" i="1"/>
  <c r="I215" i="1"/>
  <c r="H215" i="1"/>
  <c r="G215" i="1" s="1"/>
  <c r="F215" i="1"/>
  <c r="CG214" i="1"/>
  <c r="CF214" i="1"/>
  <c r="CE214" i="1"/>
  <c r="BW214" i="1"/>
  <c r="BV214" i="1" s="1"/>
  <c r="BU214" i="1"/>
  <c r="BL214" i="1"/>
  <c r="BK214" i="1"/>
  <c r="BJ214" i="1"/>
  <c r="BI214" i="1"/>
  <c r="BH214" i="1" s="1"/>
  <c r="AY214" i="1"/>
  <c r="AX214" i="1" s="1"/>
  <c r="AW214" i="1"/>
  <c r="AN214" i="1"/>
  <c r="AM214" i="1"/>
  <c r="AL214" i="1"/>
  <c r="AK214" i="1"/>
  <c r="AJ214" i="1" s="1"/>
  <c r="AB214" i="1"/>
  <c r="AA214" i="1" s="1"/>
  <c r="Z214" i="1"/>
  <c r="K214" i="1"/>
  <c r="J214" i="1"/>
  <c r="I214" i="1"/>
  <c r="H214" i="1"/>
  <c r="G214" i="1" s="1"/>
  <c r="F214" i="1"/>
  <c r="CG213" i="1"/>
  <c r="CF213" i="1" s="1"/>
  <c r="CE213" i="1"/>
  <c r="BW213" i="1"/>
  <c r="BV213" i="1"/>
  <c r="BU213" i="1"/>
  <c r="BT213" i="1"/>
  <c r="BS213" i="1"/>
  <c r="BL213" i="1"/>
  <c r="BK213" i="1" s="1"/>
  <c r="BJ213" i="1"/>
  <c r="BI213" i="1"/>
  <c r="BH213" i="1"/>
  <c r="AY213" i="1"/>
  <c r="AX213" i="1"/>
  <c r="AW213" i="1"/>
  <c r="AV213" i="1"/>
  <c r="AU213" i="1"/>
  <c r="AN213" i="1"/>
  <c r="AM213" i="1" s="1"/>
  <c r="AL213" i="1"/>
  <c r="AK213" i="1"/>
  <c r="AJ213" i="1"/>
  <c r="AB213" i="1"/>
  <c r="AA213" i="1"/>
  <c r="Z213" i="1"/>
  <c r="Y213" i="1"/>
  <c r="X213" i="1"/>
  <c r="K213" i="1"/>
  <c r="J213" i="1" s="1"/>
  <c r="I213" i="1"/>
  <c r="H213" i="1"/>
  <c r="G213" i="1"/>
  <c r="F213" i="1"/>
  <c r="CG212" i="1"/>
  <c r="CF212" i="1" s="1"/>
  <c r="CE212" i="1"/>
  <c r="BW212" i="1"/>
  <c r="BV212" i="1"/>
  <c r="BU212" i="1"/>
  <c r="BT212" i="1"/>
  <c r="BS212" i="1" s="1"/>
  <c r="BL212" i="1"/>
  <c r="BK212" i="1" s="1"/>
  <c r="BJ212" i="1"/>
  <c r="AY212" i="1"/>
  <c r="AX212" i="1"/>
  <c r="AW212" i="1"/>
  <c r="AV212" i="1"/>
  <c r="AU212" i="1" s="1"/>
  <c r="AN212" i="1"/>
  <c r="AM212" i="1" s="1"/>
  <c r="AL212" i="1"/>
  <c r="AB212" i="1"/>
  <c r="AA212" i="1"/>
  <c r="Z212" i="1"/>
  <c r="Y212" i="1"/>
  <c r="X212" i="1" s="1"/>
  <c r="K212" i="1"/>
  <c r="J212" i="1" s="1"/>
  <c r="I212" i="1"/>
  <c r="F212" i="1"/>
  <c r="CG211" i="1"/>
  <c r="CF211" i="1" s="1"/>
  <c r="CE211" i="1"/>
  <c r="BW211" i="1"/>
  <c r="BV211" i="1"/>
  <c r="BU211" i="1"/>
  <c r="BT211" i="1"/>
  <c r="BS211" i="1" s="1"/>
  <c r="BL211" i="1"/>
  <c r="BK211" i="1" s="1"/>
  <c r="BJ211" i="1"/>
  <c r="AY211" i="1"/>
  <c r="AX211" i="1"/>
  <c r="AW211" i="1"/>
  <c r="AV211" i="1"/>
  <c r="AU211" i="1" s="1"/>
  <c r="AN211" i="1"/>
  <c r="AM211" i="1" s="1"/>
  <c r="AL211" i="1"/>
  <c r="AB211" i="1"/>
  <c r="AA211" i="1"/>
  <c r="Z211" i="1"/>
  <c r="Y211" i="1"/>
  <c r="X211" i="1" s="1"/>
  <c r="K211" i="1"/>
  <c r="J211" i="1" s="1"/>
  <c r="I211" i="1"/>
  <c r="F211" i="1"/>
  <c r="CG210" i="1"/>
  <c r="CF210" i="1"/>
  <c r="CE210" i="1"/>
  <c r="BW210" i="1"/>
  <c r="BV210" i="1"/>
  <c r="BU210" i="1"/>
  <c r="BT210" i="1"/>
  <c r="BS210" i="1"/>
  <c r="BL210" i="1"/>
  <c r="BK210" i="1"/>
  <c r="BJ210" i="1"/>
  <c r="BI210" i="1"/>
  <c r="BH210" i="1"/>
  <c r="AY210" i="1"/>
  <c r="AX210" i="1"/>
  <c r="AW210" i="1"/>
  <c r="AV210" i="1"/>
  <c r="AU210" i="1"/>
  <c r="AN210" i="1"/>
  <c r="AM210" i="1"/>
  <c r="AL210" i="1"/>
  <c r="AK210" i="1"/>
  <c r="AJ210" i="1"/>
  <c r="AB210" i="1"/>
  <c r="AA210" i="1"/>
  <c r="Z210" i="1"/>
  <c r="Y210" i="1"/>
  <c r="X210" i="1"/>
  <c r="K210" i="1"/>
  <c r="J210" i="1" s="1"/>
  <c r="I210" i="1"/>
  <c r="H210" i="1"/>
  <c r="G210" i="1"/>
  <c r="F210" i="1"/>
  <c r="CG209" i="1"/>
  <c r="CF209" i="1" s="1"/>
  <c r="CE209" i="1"/>
  <c r="BW209" i="1"/>
  <c r="BV209" i="1"/>
  <c r="BU209" i="1"/>
  <c r="BT209" i="1"/>
  <c r="BS209" i="1" s="1"/>
  <c r="BL209" i="1"/>
  <c r="BK209" i="1" s="1"/>
  <c r="BJ209" i="1"/>
  <c r="AY209" i="1"/>
  <c r="AX209" i="1"/>
  <c r="AW209" i="1"/>
  <c r="AV209" i="1"/>
  <c r="AU209" i="1" s="1"/>
  <c r="AN209" i="1"/>
  <c r="AM209" i="1" s="1"/>
  <c r="AL209" i="1"/>
  <c r="AB209" i="1"/>
  <c r="AA209" i="1"/>
  <c r="Z209" i="1"/>
  <c r="Y209" i="1"/>
  <c r="X209" i="1" s="1"/>
  <c r="K209" i="1"/>
  <c r="J209" i="1" s="1"/>
  <c r="I209" i="1"/>
  <c r="F209" i="1"/>
  <c r="CG208" i="1"/>
  <c r="CF208" i="1" s="1"/>
  <c r="CE208" i="1"/>
  <c r="BW208" i="1"/>
  <c r="BV208" i="1"/>
  <c r="BU208" i="1"/>
  <c r="BT208" i="1"/>
  <c r="BS208" i="1" s="1"/>
  <c r="BL208" i="1"/>
  <c r="BK208" i="1" s="1"/>
  <c r="BJ208" i="1"/>
  <c r="AU208" i="1" s="1"/>
  <c r="AY208" i="1"/>
  <c r="AX208" i="1"/>
  <c r="AW208" i="1"/>
  <c r="AV208" i="1"/>
  <c r="AN208" i="1"/>
  <c r="AM208" i="1" s="1"/>
  <c r="AL208" i="1"/>
  <c r="AB208" i="1"/>
  <c r="AA208" i="1"/>
  <c r="Z208" i="1"/>
  <c r="Y208" i="1"/>
  <c r="X208" i="1" s="1"/>
  <c r="K208" i="1"/>
  <c r="J208" i="1" s="1"/>
  <c r="I208" i="1"/>
  <c r="F208" i="1"/>
  <c r="CG207" i="1"/>
  <c r="CF207" i="1" s="1"/>
  <c r="CE207" i="1"/>
  <c r="BW207" i="1"/>
  <c r="BV207" i="1"/>
  <c r="BU207" i="1"/>
  <c r="BT207" i="1"/>
  <c r="BS207" i="1" s="1"/>
  <c r="BL207" i="1"/>
  <c r="BK207" i="1" s="1"/>
  <c r="BJ207" i="1"/>
  <c r="AU207" i="1" s="1"/>
  <c r="AY207" i="1"/>
  <c r="AX207" i="1"/>
  <c r="AW207" i="1"/>
  <c r="AV207" i="1"/>
  <c r="AN207" i="1"/>
  <c r="AM207" i="1" s="1"/>
  <c r="AL207" i="1"/>
  <c r="AB207" i="1"/>
  <c r="AA207" i="1"/>
  <c r="Z207" i="1"/>
  <c r="Y207" i="1"/>
  <c r="X207" i="1" s="1"/>
  <c r="K207" i="1"/>
  <c r="J207" i="1" s="1"/>
  <c r="I207" i="1"/>
  <c r="F207" i="1"/>
  <c r="CG206" i="1"/>
  <c r="CF206" i="1" s="1"/>
  <c r="CE206" i="1"/>
  <c r="BW206" i="1"/>
  <c r="BV206" i="1"/>
  <c r="BU206" i="1"/>
  <c r="BT206" i="1"/>
  <c r="BS206" i="1" s="1"/>
  <c r="BL206" i="1"/>
  <c r="BK206" i="1" s="1"/>
  <c r="BJ206" i="1"/>
  <c r="AU206" i="1" s="1"/>
  <c r="AY206" i="1"/>
  <c r="AX206" i="1"/>
  <c r="AW206" i="1"/>
  <c r="AV206" i="1"/>
  <c r="AN206" i="1"/>
  <c r="AM206" i="1" s="1"/>
  <c r="AL206" i="1"/>
  <c r="AB206" i="1"/>
  <c r="AA206" i="1"/>
  <c r="Z206" i="1"/>
  <c r="Y206" i="1"/>
  <c r="X206" i="1" s="1"/>
  <c r="K206" i="1"/>
  <c r="J206" i="1" s="1"/>
  <c r="I206" i="1"/>
  <c r="F206" i="1"/>
  <c r="CG205" i="1"/>
  <c r="CF205" i="1" s="1"/>
  <c r="CE205" i="1"/>
  <c r="BW205" i="1"/>
  <c r="BV205" i="1"/>
  <c r="BU205" i="1"/>
  <c r="BT205" i="1"/>
  <c r="BS205" i="1" s="1"/>
  <c r="BL205" i="1"/>
  <c r="BK205" i="1" s="1"/>
  <c r="BJ205" i="1"/>
  <c r="AU205" i="1" s="1"/>
  <c r="AY205" i="1"/>
  <c r="AX205" i="1"/>
  <c r="AW205" i="1"/>
  <c r="AV205" i="1"/>
  <c r="AN205" i="1"/>
  <c r="AM205" i="1" s="1"/>
  <c r="AL205" i="1"/>
  <c r="AB205" i="1"/>
  <c r="AA205" i="1"/>
  <c r="Z205" i="1"/>
  <c r="Y205" i="1"/>
  <c r="X205" i="1" s="1"/>
  <c r="K205" i="1"/>
  <c r="J205" i="1" s="1"/>
  <c r="I205" i="1"/>
  <c r="F205" i="1"/>
  <c r="CG204" i="1"/>
  <c r="CF204" i="1" s="1"/>
  <c r="CE204" i="1"/>
  <c r="BW204" i="1"/>
  <c r="BV204" i="1"/>
  <c r="BU204" i="1"/>
  <c r="BT204" i="1"/>
  <c r="BS204" i="1" s="1"/>
  <c r="BL204" i="1"/>
  <c r="BK204" i="1"/>
  <c r="BJ204" i="1"/>
  <c r="BI204" i="1"/>
  <c r="BH204" i="1" s="1"/>
  <c r="AY204" i="1"/>
  <c r="AX204" i="1" s="1"/>
  <c r="AW204" i="1"/>
  <c r="AN204" i="1"/>
  <c r="AM204" i="1"/>
  <c r="AL204" i="1"/>
  <c r="AK204" i="1"/>
  <c r="AJ204" i="1" s="1"/>
  <c r="AB204" i="1"/>
  <c r="AA204" i="1" s="1"/>
  <c r="Z204" i="1"/>
  <c r="K204" i="1"/>
  <c r="J204" i="1"/>
  <c r="I204" i="1"/>
  <c r="H204" i="1"/>
  <c r="G204" i="1" s="1"/>
  <c r="F204" i="1"/>
  <c r="CG203" i="1"/>
  <c r="CF203" i="1"/>
  <c r="CE203" i="1"/>
  <c r="BW203" i="1"/>
  <c r="BV203" i="1" s="1"/>
  <c r="BU203" i="1"/>
  <c r="BL203" i="1"/>
  <c r="BK203" i="1"/>
  <c r="BJ203" i="1"/>
  <c r="BI203" i="1"/>
  <c r="AY203" i="1"/>
  <c r="AX203" i="1" s="1"/>
  <c r="AW203" i="1"/>
  <c r="AN203" i="1"/>
  <c r="AM203" i="1"/>
  <c r="AL203" i="1"/>
  <c r="AK203" i="1"/>
  <c r="AJ203" i="1" s="1"/>
  <c r="AB203" i="1"/>
  <c r="AA203" i="1" s="1"/>
  <c r="Z203" i="1"/>
  <c r="K203" i="1"/>
  <c r="J203" i="1"/>
  <c r="I203" i="1"/>
  <c r="H203" i="1"/>
  <c r="G203" i="1" s="1"/>
  <c r="F203" i="1"/>
  <c r="CG202" i="1"/>
  <c r="CF202" i="1"/>
  <c r="CE202" i="1"/>
  <c r="BW202" i="1"/>
  <c r="BV202" i="1" s="1"/>
  <c r="BU202" i="1"/>
  <c r="BL202" i="1"/>
  <c r="BK202" i="1"/>
  <c r="BJ202" i="1"/>
  <c r="BI202" i="1"/>
  <c r="AY202" i="1"/>
  <c r="AX202" i="1" s="1"/>
  <c r="AW202" i="1"/>
  <c r="AN202" i="1"/>
  <c r="AM202" i="1"/>
  <c r="AL202" i="1"/>
  <c r="AK202" i="1"/>
  <c r="AJ202" i="1" s="1"/>
  <c r="AB202" i="1"/>
  <c r="AA202" i="1" s="1"/>
  <c r="Z202" i="1"/>
  <c r="K202" i="1"/>
  <c r="J202" i="1"/>
  <c r="I202" i="1"/>
  <c r="H202" i="1"/>
  <c r="G202" i="1" s="1"/>
  <c r="F202" i="1"/>
  <c r="CG201" i="1"/>
  <c r="CF201" i="1"/>
  <c r="CE201" i="1"/>
  <c r="BW201" i="1"/>
  <c r="BV201" i="1" s="1"/>
  <c r="BU201" i="1"/>
  <c r="BL201" i="1"/>
  <c r="BK201" i="1"/>
  <c r="BJ201" i="1"/>
  <c r="BI201" i="1"/>
  <c r="AY201" i="1"/>
  <c r="AX201" i="1" s="1"/>
  <c r="AW201" i="1"/>
  <c r="AN201" i="1"/>
  <c r="AM201" i="1"/>
  <c r="AL201" i="1"/>
  <c r="AK201" i="1"/>
  <c r="AJ201" i="1" s="1"/>
  <c r="AB201" i="1"/>
  <c r="AA201" i="1" s="1"/>
  <c r="Z201" i="1"/>
  <c r="K201" i="1"/>
  <c r="J201" i="1"/>
  <c r="I201" i="1"/>
  <c r="H201" i="1"/>
  <c r="G201" i="1" s="1"/>
  <c r="F201" i="1"/>
  <c r="CG200" i="1"/>
  <c r="CF200" i="1"/>
  <c r="CE200" i="1"/>
  <c r="BW200" i="1"/>
  <c r="BV200" i="1" s="1"/>
  <c r="BU200" i="1"/>
  <c r="BL200" i="1"/>
  <c r="BK200" i="1"/>
  <c r="BJ200" i="1"/>
  <c r="BI200" i="1"/>
  <c r="AY200" i="1"/>
  <c r="AX200" i="1" s="1"/>
  <c r="AW200" i="1"/>
  <c r="AN200" i="1"/>
  <c r="AM200" i="1"/>
  <c r="AL200" i="1"/>
  <c r="AK200" i="1"/>
  <c r="AJ200" i="1" s="1"/>
  <c r="AB200" i="1"/>
  <c r="AA200" i="1" s="1"/>
  <c r="Z200" i="1"/>
  <c r="K200" i="1"/>
  <c r="J200" i="1"/>
  <c r="I200" i="1"/>
  <c r="H200" i="1"/>
  <c r="G200" i="1" s="1"/>
  <c r="F200" i="1"/>
  <c r="CG199" i="1"/>
  <c r="CF199" i="1"/>
  <c r="CE199" i="1"/>
  <c r="BW199" i="1"/>
  <c r="BV199" i="1" s="1"/>
  <c r="BU199" i="1"/>
  <c r="BL199" i="1"/>
  <c r="BK199" i="1"/>
  <c r="BJ199" i="1"/>
  <c r="BI199" i="1"/>
  <c r="AY199" i="1"/>
  <c r="AX199" i="1"/>
  <c r="AN199" i="1"/>
  <c r="AM199" i="1"/>
  <c r="AL199" i="1"/>
  <c r="AK199" i="1"/>
  <c r="AJ199" i="1"/>
  <c r="AB199" i="1"/>
  <c r="AA199" i="1"/>
  <c r="Z199" i="1"/>
  <c r="Y199" i="1"/>
  <c r="X199" i="1"/>
  <c r="K199" i="1"/>
  <c r="J199" i="1" s="1"/>
  <c r="I199" i="1"/>
  <c r="H199" i="1"/>
  <c r="G199" i="1"/>
  <c r="F199" i="1"/>
  <c r="CG198" i="1"/>
  <c r="CF198" i="1" s="1"/>
  <c r="CE198" i="1"/>
  <c r="BW198" i="1"/>
  <c r="BV198" i="1"/>
  <c r="BU198" i="1"/>
  <c r="BT198" i="1"/>
  <c r="BS198" i="1" s="1"/>
  <c r="BL198" i="1"/>
  <c r="BK198" i="1" s="1"/>
  <c r="BJ198" i="1"/>
  <c r="AU198" i="1" s="1"/>
  <c r="AY198" i="1"/>
  <c r="AX198" i="1"/>
  <c r="AW198" i="1"/>
  <c r="AV198" i="1"/>
  <c r="AN198" i="1"/>
  <c r="AM198" i="1" s="1"/>
  <c r="AL198" i="1"/>
  <c r="AB198" i="1"/>
  <c r="AA198" i="1"/>
  <c r="Z198" i="1"/>
  <c r="Y198" i="1"/>
  <c r="X198" i="1" s="1"/>
  <c r="K198" i="1"/>
  <c r="J198" i="1" s="1"/>
  <c r="I198" i="1"/>
  <c r="F198" i="1"/>
  <c r="CG197" i="1"/>
  <c r="CF197" i="1" s="1"/>
  <c r="CE197" i="1"/>
  <c r="BW197" i="1"/>
  <c r="BV197" i="1"/>
  <c r="BU197" i="1"/>
  <c r="BT197" i="1"/>
  <c r="BS197" i="1" s="1"/>
  <c r="BL197" i="1"/>
  <c r="BK197" i="1" s="1"/>
  <c r="BJ197" i="1"/>
  <c r="AU197" i="1" s="1"/>
  <c r="AY197" i="1"/>
  <c r="AX197" i="1"/>
  <c r="AW197" i="1"/>
  <c r="AV197" i="1"/>
  <c r="AN197" i="1"/>
  <c r="AM197" i="1"/>
  <c r="AL197" i="1"/>
  <c r="AK197" i="1"/>
  <c r="AJ197" i="1"/>
  <c r="AB197" i="1"/>
  <c r="AA197" i="1"/>
  <c r="Z197" i="1"/>
  <c r="Y197" i="1"/>
  <c r="X197" i="1"/>
  <c r="K197" i="1"/>
  <c r="J197" i="1" s="1"/>
  <c r="I197" i="1"/>
  <c r="H197" i="1"/>
  <c r="G197" i="1"/>
  <c r="F197" i="1"/>
  <c r="CG196" i="1"/>
  <c r="CF196" i="1" s="1"/>
  <c r="CE196" i="1"/>
  <c r="BW196" i="1"/>
  <c r="BV196" i="1"/>
  <c r="BU196" i="1"/>
  <c r="BT196" i="1"/>
  <c r="BS196" i="1" s="1"/>
  <c r="BL196" i="1"/>
  <c r="BK196" i="1" s="1"/>
  <c r="BJ196" i="1"/>
  <c r="AY196" i="1"/>
  <c r="AX196" i="1"/>
  <c r="AN196" i="1"/>
  <c r="AM196" i="1"/>
  <c r="AL196" i="1"/>
  <c r="AK196" i="1"/>
  <c r="AJ196" i="1"/>
  <c r="AB196" i="1"/>
  <c r="AA196" i="1"/>
  <c r="Z196" i="1"/>
  <c r="Y196" i="1"/>
  <c r="X196" i="1"/>
  <c r="K196" i="1"/>
  <c r="J196" i="1"/>
  <c r="I196" i="1"/>
  <c r="H196" i="1"/>
  <c r="G196" i="1"/>
  <c r="F196" i="1"/>
  <c r="CG195" i="1"/>
  <c r="CF195" i="1"/>
  <c r="CE195" i="1"/>
  <c r="BW195" i="1"/>
  <c r="BV195" i="1"/>
  <c r="BU195" i="1"/>
  <c r="BT195" i="1"/>
  <c r="BS195" i="1"/>
  <c r="BL195" i="1"/>
  <c r="BK195" i="1"/>
  <c r="BJ195" i="1"/>
  <c r="BI195" i="1"/>
  <c r="BH195" i="1"/>
  <c r="AY195" i="1"/>
  <c r="AX195" i="1"/>
  <c r="AW195" i="1"/>
  <c r="AV195" i="1"/>
  <c r="AU195" i="1"/>
  <c r="AN195" i="1"/>
  <c r="AM195" i="1"/>
  <c r="AL195" i="1"/>
  <c r="AK195" i="1"/>
  <c r="AJ195" i="1"/>
  <c r="AB195" i="1"/>
  <c r="AA195" i="1"/>
  <c r="Z195" i="1"/>
  <c r="Y195" i="1"/>
  <c r="X195" i="1"/>
  <c r="K195" i="1"/>
  <c r="J195" i="1"/>
  <c r="I195" i="1"/>
  <c r="H195" i="1"/>
  <c r="G195" i="1"/>
  <c r="F195" i="1"/>
  <c r="CG194" i="1"/>
  <c r="CF194" i="1"/>
  <c r="CE194" i="1"/>
  <c r="BW194" i="1"/>
  <c r="BV194" i="1" s="1"/>
  <c r="BU194" i="1"/>
  <c r="BL194" i="1"/>
  <c r="BK194" i="1"/>
  <c r="BJ194" i="1"/>
  <c r="BI194" i="1"/>
  <c r="BH194" i="1" s="1"/>
  <c r="AY194" i="1"/>
  <c r="AX194" i="1" s="1"/>
  <c r="AW194" i="1"/>
  <c r="AN194" i="1"/>
  <c r="AM194" i="1"/>
  <c r="AL194" i="1"/>
  <c r="AK194" i="1"/>
  <c r="AJ194" i="1"/>
  <c r="AB194" i="1"/>
  <c r="AA194" i="1" s="1"/>
  <c r="Z194" i="1"/>
  <c r="Y194" i="1"/>
  <c r="X194" i="1"/>
  <c r="K194" i="1"/>
  <c r="J194" i="1"/>
  <c r="I194" i="1"/>
  <c r="H194" i="1"/>
  <c r="G194" i="1" s="1"/>
  <c r="F194" i="1"/>
  <c r="CG193" i="1"/>
  <c r="CF193" i="1"/>
  <c r="CE193" i="1"/>
  <c r="BW193" i="1"/>
  <c r="BV193" i="1"/>
  <c r="BU193" i="1"/>
  <c r="BT193" i="1"/>
  <c r="BS193" i="1"/>
  <c r="BL193" i="1"/>
  <c r="BK193" i="1"/>
  <c r="BJ193" i="1"/>
  <c r="BI193" i="1"/>
  <c r="BH193" i="1"/>
  <c r="AY193" i="1"/>
  <c r="AX193" i="1"/>
  <c r="AW193" i="1"/>
  <c r="AV193" i="1"/>
  <c r="AU193" i="1"/>
  <c r="AN193" i="1"/>
  <c r="AM193" i="1"/>
  <c r="AL193" i="1"/>
  <c r="AK193" i="1"/>
  <c r="AJ193" i="1"/>
  <c r="AB193" i="1"/>
  <c r="AA193" i="1"/>
  <c r="Z193" i="1"/>
  <c r="Y193" i="1"/>
  <c r="X193" i="1"/>
  <c r="K193" i="1"/>
  <c r="J193" i="1"/>
  <c r="I193" i="1"/>
  <c r="H193" i="1"/>
  <c r="G193" i="1"/>
  <c r="F193" i="1"/>
  <c r="CG192" i="1"/>
  <c r="CF192" i="1"/>
  <c r="CE192" i="1"/>
  <c r="BW192" i="1"/>
  <c r="BV192" i="1" s="1"/>
  <c r="BU192" i="1"/>
  <c r="BL192" i="1"/>
  <c r="BK192" i="1"/>
  <c r="BJ192" i="1"/>
  <c r="BI192" i="1"/>
  <c r="BH192" i="1"/>
  <c r="AY192" i="1"/>
  <c r="AX192" i="1" s="1"/>
  <c r="AW192" i="1"/>
  <c r="AN192" i="1"/>
  <c r="AM192" i="1"/>
  <c r="AL192" i="1"/>
  <c r="AK192" i="1"/>
  <c r="AJ192" i="1"/>
  <c r="AB192" i="1"/>
  <c r="AA192" i="1" s="1"/>
  <c r="Z192" i="1"/>
  <c r="Y192" i="1"/>
  <c r="X192" i="1"/>
  <c r="K192" i="1"/>
  <c r="J192" i="1"/>
  <c r="I192" i="1"/>
  <c r="H192" i="1"/>
  <c r="G192" i="1" s="1"/>
  <c r="F192" i="1"/>
  <c r="CG191" i="1"/>
  <c r="CF191" i="1"/>
  <c r="CE191" i="1"/>
  <c r="BW191" i="1"/>
  <c r="BV191" i="1"/>
  <c r="BU191" i="1"/>
  <c r="BT191" i="1"/>
  <c r="BS191" i="1"/>
  <c r="BL191" i="1"/>
  <c r="BK191" i="1"/>
  <c r="BJ191" i="1"/>
  <c r="BI191" i="1"/>
  <c r="BH191" i="1"/>
  <c r="AY191" i="1"/>
  <c r="AX191" i="1"/>
  <c r="AW191" i="1"/>
  <c r="AV191" i="1"/>
  <c r="AU191" i="1"/>
  <c r="AN191" i="1"/>
  <c r="AM191" i="1"/>
  <c r="AL191" i="1"/>
  <c r="AK191" i="1"/>
  <c r="AJ191" i="1"/>
  <c r="AB191" i="1"/>
  <c r="AA191" i="1"/>
  <c r="Z191" i="1"/>
  <c r="Y191" i="1"/>
  <c r="X191" i="1"/>
  <c r="K191" i="1"/>
  <c r="J191" i="1"/>
  <c r="I191" i="1"/>
  <c r="H191" i="1"/>
  <c r="G191" i="1"/>
  <c r="F191" i="1"/>
  <c r="CG190" i="1"/>
  <c r="CF190" i="1"/>
  <c r="CE190" i="1"/>
  <c r="BW190" i="1"/>
  <c r="BV190" i="1" s="1"/>
  <c r="BU190" i="1"/>
  <c r="BL190" i="1"/>
  <c r="BK190" i="1"/>
  <c r="BJ190" i="1"/>
  <c r="BI190" i="1"/>
  <c r="BH190" i="1"/>
  <c r="AY190" i="1"/>
  <c r="AX190" i="1" s="1"/>
  <c r="AW190" i="1"/>
  <c r="AV190" i="1"/>
  <c r="AU190" i="1"/>
  <c r="AN190" i="1"/>
  <c r="AM190" i="1"/>
  <c r="AL190" i="1"/>
  <c r="AK190" i="1"/>
  <c r="AJ190" i="1"/>
  <c r="AB190" i="1"/>
  <c r="AA190" i="1" s="1"/>
  <c r="Z190" i="1"/>
  <c r="Y190" i="1"/>
  <c r="X190" i="1"/>
  <c r="K190" i="1"/>
  <c r="J190" i="1"/>
  <c r="I190" i="1"/>
  <c r="H190" i="1"/>
  <c r="G190" i="1" s="1"/>
  <c r="F190" i="1"/>
  <c r="CG189" i="1"/>
  <c r="CF189" i="1"/>
  <c r="CE189" i="1"/>
  <c r="BW189" i="1"/>
  <c r="BV189" i="1" s="1"/>
  <c r="BU189" i="1"/>
  <c r="BL189" i="1"/>
  <c r="BK189" i="1"/>
  <c r="BJ189" i="1"/>
  <c r="BI189" i="1"/>
  <c r="BH189" i="1" s="1"/>
  <c r="AY189" i="1"/>
  <c r="AX189" i="1" s="1"/>
  <c r="AW189" i="1"/>
  <c r="AN189" i="1"/>
  <c r="AM189" i="1"/>
  <c r="AL189" i="1"/>
  <c r="AK189" i="1"/>
  <c r="AJ189" i="1"/>
  <c r="AB189" i="1"/>
  <c r="AA189" i="1" s="1"/>
  <c r="Z189" i="1"/>
  <c r="Y189" i="1"/>
  <c r="X189" i="1"/>
  <c r="K189" i="1"/>
  <c r="J189" i="1"/>
  <c r="I189" i="1"/>
  <c r="H189" i="1"/>
  <c r="G189" i="1" s="1"/>
  <c r="F189" i="1"/>
  <c r="CG188" i="1"/>
  <c r="CF188" i="1"/>
  <c r="CE188" i="1"/>
  <c r="BW188" i="1"/>
  <c r="BV188" i="1" s="1"/>
  <c r="BU188" i="1"/>
  <c r="BL188" i="1"/>
  <c r="BK188" i="1"/>
  <c r="BJ188" i="1"/>
  <c r="BI188" i="1"/>
  <c r="BH188" i="1" s="1"/>
  <c r="AY188" i="1"/>
  <c r="AX188" i="1" s="1"/>
  <c r="AW188" i="1"/>
  <c r="AN188" i="1"/>
  <c r="AM188" i="1"/>
  <c r="AL188" i="1"/>
  <c r="AK188" i="1"/>
  <c r="AJ188" i="1"/>
  <c r="AB188" i="1"/>
  <c r="AA188" i="1" s="1"/>
  <c r="Z188" i="1"/>
  <c r="Y188" i="1"/>
  <c r="X188" i="1"/>
  <c r="K188" i="1"/>
  <c r="J188" i="1"/>
  <c r="I188" i="1"/>
  <c r="H188" i="1"/>
  <c r="G188" i="1" s="1"/>
  <c r="F188" i="1"/>
  <c r="CG187" i="1"/>
  <c r="CF187" i="1"/>
  <c r="CE187" i="1"/>
  <c r="BW187" i="1"/>
  <c r="BV187" i="1" s="1"/>
  <c r="BU187" i="1"/>
  <c r="BL187" i="1"/>
  <c r="BK187" i="1"/>
  <c r="BJ187" i="1"/>
  <c r="BI187" i="1"/>
  <c r="BH187" i="1" s="1"/>
  <c r="AY187" i="1"/>
  <c r="AX187" i="1" s="1"/>
  <c r="AW187" i="1"/>
  <c r="AN187" i="1"/>
  <c r="AM187" i="1"/>
  <c r="AL187" i="1"/>
  <c r="AK187" i="1"/>
  <c r="AJ187" i="1"/>
  <c r="AB187" i="1"/>
  <c r="AA187" i="1" s="1"/>
  <c r="Z187" i="1"/>
  <c r="Y187" i="1"/>
  <c r="X187" i="1"/>
  <c r="K187" i="1"/>
  <c r="J187" i="1"/>
  <c r="I187" i="1"/>
  <c r="H187" i="1"/>
  <c r="G187" i="1" s="1"/>
  <c r="F187" i="1"/>
  <c r="CG186" i="1"/>
  <c r="CF186" i="1"/>
  <c r="CE186" i="1"/>
  <c r="BW186" i="1"/>
  <c r="BV186" i="1" s="1"/>
  <c r="BU186" i="1"/>
  <c r="BL186" i="1"/>
  <c r="BK186" i="1"/>
  <c r="BJ186" i="1"/>
  <c r="BI186" i="1"/>
  <c r="BH186" i="1" s="1"/>
  <c r="AY186" i="1"/>
  <c r="AX186" i="1" s="1"/>
  <c r="AW186" i="1"/>
  <c r="AN186" i="1"/>
  <c r="AM186" i="1"/>
  <c r="AL186" i="1"/>
  <c r="AK186" i="1"/>
  <c r="AJ186" i="1"/>
  <c r="AB186" i="1"/>
  <c r="AA186" i="1" s="1"/>
  <c r="Z186" i="1"/>
  <c r="Y186" i="1"/>
  <c r="X186" i="1"/>
  <c r="K186" i="1"/>
  <c r="J186" i="1"/>
  <c r="I186" i="1"/>
  <c r="H186" i="1"/>
  <c r="G186" i="1" s="1"/>
  <c r="F186" i="1"/>
  <c r="CG185" i="1"/>
  <c r="CF185" i="1"/>
  <c r="CE185" i="1"/>
  <c r="BW185" i="1"/>
  <c r="BV185" i="1" s="1"/>
  <c r="BU185" i="1"/>
  <c r="BL185" i="1"/>
  <c r="BK185" i="1"/>
  <c r="BJ185" i="1"/>
  <c r="BI185" i="1"/>
  <c r="BH185" i="1" s="1"/>
  <c r="AY185" i="1"/>
  <c r="AX185" i="1" s="1"/>
  <c r="AW185" i="1"/>
  <c r="AN185" i="1"/>
  <c r="AM185" i="1"/>
  <c r="AL185" i="1"/>
  <c r="AK185" i="1"/>
  <c r="AJ185" i="1"/>
  <c r="AB185" i="1"/>
  <c r="AA185" i="1" s="1"/>
  <c r="Z185" i="1"/>
  <c r="Y185" i="1"/>
  <c r="X185" i="1"/>
  <c r="K185" i="1"/>
  <c r="J185" i="1"/>
  <c r="I185" i="1"/>
  <c r="H185" i="1"/>
  <c r="G185" i="1" s="1"/>
  <c r="F185" i="1"/>
  <c r="CG184" i="1"/>
  <c r="CF184" i="1"/>
  <c r="CE184" i="1"/>
  <c r="BW184" i="1"/>
  <c r="BV184" i="1" s="1"/>
  <c r="BU184" i="1"/>
  <c r="BL184" i="1"/>
  <c r="BK184" i="1"/>
  <c r="BJ184" i="1"/>
  <c r="BI184" i="1"/>
  <c r="BH184" i="1" s="1"/>
  <c r="AY184" i="1"/>
  <c r="AX184" i="1" s="1"/>
  <c r="AW184" i="1"/>
  <c r="AN184" i="1"/>
  <c r="AM184" i="1"/>
  <c r="AL184" i="1"/>
  <c r="AK184" i="1"/>
  <c r="AJ184" i="1"/>
  <c r="AB184" i="1"/>
  <c r="AA184" i="1" s="1"/>
  <c r="Z184" i="1"/>
  <c r="Y184" i="1"/>
  <c r="X184" i="1"/>
  <c r="K184" i="1"/>
  <c r="J184" i="1"/>
  <c r="I184" i="1"/>
  <c r="H184" i="1"/>
  <c r="G184" i="1" s="1"/>
  <c r="F184" i="1"/>
  <c r="CG183" i="1"/>
  <c r="CF183" i="1"/>
  <c r="CE183" i="1"/>
  <c r="BW183" i="1"/>
  <c r="BV183" i="1" s="1"/>
  <c r="BU183" i="1"/>
  <c r="BL183" i="1"/>
  <c r="BK183" i="1"/>
  <c r="BJ183" i="1"/>
  <c r="BI183" i="1"/>
  <c r="BH183" i="1" s="1"/>
  <c r="AY183" i="1"/>
  <c r="AX183" i="1" s="1"/>
  <c r="AW183" i="1"/>
  <c r="AN183" i="1"/>
  <c r="AM183" i="1"/>
  <c r="AL183" i="1"/>
  <c r="AK183" i="1"/>
  <c r="AJ183" i="1"/>
  <c r="AB183" i="1"/>
  <c r="AA183" i="1" s="1"/>
  <c r="Z183" i="1"/>
  <c r="Y183" i="1"/>
  <c r="X183" i="1"/>
  <c r="K183" i="1"/>
  <c r="J183" i="1"/>
  <c r="I183" i="1"/>
  <c r="H183" i="1"/>
  <c r="G183" i="1"/>
  <c r="F183" i="1"/>
  <c r="CG182" i="1"/>
  <c r="CF182" i="1"/>
  <c r="CE182" i="1"/>
  <c r="BW182" i="1"/>
  <c r="BV182" i="1" s="1"/>
  <c r="BU182" i="1"/>
  <c r="BL182" i="1"/>
  <c r="BK182" i="1"/>
  <c r="BJ182" i="1"/>
  <c r="BI182" i="1"/>
  <c r="BH182" i="1" s="1"/>
  <c r="AY182" i="1"/>
  <c r="AX182" i="1" s="1"/>
  <c r="AW182" i="1"/>
  <c r="AN182" i="1"/>
  <c r="AM182" i="1"/>
  <c r="AL182" i="1"/>
  <c r="AK182" i="1"/>
  <c r="AJ182" i="1"/>
  <c r="AB182" i="1"/>
  <c r="AA182" i="1" s="1"/>
  <c r="Z182" i="1"/>
  <c r="Y182" i="1"/>
  <c r="X182" i="1"/>
  <c r="K182" i="1"/>
  <c r="J182" i="1"/>
  <c r="I182" i="1"/>
  <c r="H182" i="1"/>
  <c r="G182" i="1" s="1"/>
  <c r="F182" i="1"/>
  <c r="CG181" i="1"/>
  <c r="CF181" i="1"/>
  <c r="CE181" i="1"/>
  <c r="BW181" i="1"/>
  <c r="BV181" i="1" s="1"/>
  <c r="BU181" i="1"/>
  <c r="BL181" i="1"/>
  <c r="BK181" i="1"/>
  <c r="BJ181" i="1"/>
  <c r="BI181" i="1"/>
  <c r="BH181" i="1" s="1"/>
  <c r="AY181" i="1"/>
  <c r="AX181" i="1" s="1"/>
  <c r="AW181" i="1"/>
  <c r="AN181" i="1"/>
  <c r="AM181" i="1"/>
  <c r="AL181" i="1"/>
  <c r="AK181" i="1"/>
  <c r="AJ181" i="1" s="1"/>
  <c r="AB181" i="1"/>
  <c r="AA181" i="1" s="1"/>
  <c r="Z181" i="1"/>
  <c r="K181" i="1"/>
  <c r="J181" i="1"/>
  <c r="I181" i="1"/>
  <c r="H181" i="1"/>
  <c r="G181" i="1" s="1"/>
  <c r="F181" i="1"/>
  <c r="CG180" i="1"/>
  <c r="CF180" i="1"/>
  <c r="CE180" i="1"/>
  <c r="BW180" i="1"/>
  <c r="BV180" i="1" s="1"/>
  <c r="BU180" i="1"/>
  <c r="BL180" i="1"/>
  <c r="BK180" i="1"/>
  <c r="BJ180" i="1"/>
  <c r="BI180" i="1"/>
  <c r="BH180" i="1" s="1"/>
  <c r="AY180" i="1"/>
  <c r="AX180" i="1" s="1"/>
  <c r="AW180" i="1"/>
  <c r="AN180" i="1"/>
  <c r="AM180" i="1"/>
  <c r="AL180" i="1"/>
  <c r="AK180" i="1"/>
  <c r="AJ180" i="1" s="1"/>
  <c r="AB180" i="1"/>
  <c r="AA180" i="1" s="1"/>
  <c r="Z180" i="1"/>
  <c r="K180" i="1"/>
  <c r="J180" i="1"/>
  <c r="I180" i="1"/>
  <c r="H180" i="1"/>
  <c r="G180" i="1" s="1"/>
  <c r="F180" i="1"/>
  <c r="CG179" i="1"/>
  <c r="CF179" i="1"/>
  <c r="CE179" i="1"/>
  <c r="BW179" i="1"/>
  <c r="BV179" i="1" s="1"/>
  <c r="BU179" i="1"/>
  <c r="BL179" i="1"/>
  <c r="BK179" i="1"/>
  <c r="BJ179" i="1"/>
  <c r="BI179" i="1"/>
  <c r="BH179" i="1"/>
  <c r="AY179" i="1"/>
  <c r="AX179" i="1" s="1"/>
  <c r="AW179" i="1"/>
  <c r="AN179" i="1"/>
  <c r="AM179" i="1"/>
  <c r="AL179" i="1"/>
  <c r="AK179" i="1"/>
  <c r="AJ179" i="1"/>
  <c r="AB179" i="1"/>
  <c r="AA179" i="1" s="1"/>
  <c r="Z179" i="1"/>
  <c r="Y179" i="1"/>
  <c r="X179" i="1"/>
  <c r="K179" i="1"/>
  <c r="J179" i="1" s="1"/>
  <c r="I179" i="1"/>
  <c r="H179" i="1"/>
  <c r="G179" i="1"/>
  <c r="F179" i="1"/>
  <c r="CG178" i="1"/>
  <c r="CF178" i="1" s="1"/>
  <c r="CE178" i="1"/>
  <c r="BW178" i="1"/>
  <c r="BV178" i="1"/>
  <c r="BU178" i="1"/>
  <c r="BT178" i="1"/>
  <c r="BS178" i="1"/>
  <c r="BL178" i="1"/>
  <c r="BK178" i="1" s="1"/>
  <c r="BJ178" i="1"/>
  <c r="BI178" i="1"/>
  <c r="BH178" i="1"/>
  <c r="AY178" i="1"/>
  <c r="AX178" i="1" s="1"/>
  <c r="AW178" i="1"/>
  <c r="AV178" i="1"/>
  <c r="AU178" i="1"/>
  <c r="AN178" i="1"/>
  <c r="AM178" i="1" s="1"/>
  <c r="AL178" i="1"/>
  <c r="AK178" i="1"/>
  <c r="AJ178" i="1"/>
  <c r="AB178" i="1"/>
  <c r="AA178" i="1" s="1"/>
  <c r="Z178" i="1"/>
  <c r="Y178" i="1"/>
  <c r="X178" i="1"/>
  <c r="K178" i="1"/>
  <c r="J178" i="1" s="1"/>
  <c r="I178" i="1"/>
  <c r="H178" i="1"/>
  <c r="G178" i="1"/>
  <c r="F178" i="1"/>
  <c r="CG177" i="1"/>
  <c r="CF177" i="1" s="1"/>
  <c r="CE177" i="1"/>
  <c r="BW177" i="1"/>
  <c r="BV177" i="1"/>
  <c r="BU177" i="1"/>
  <c r="BT177" i="1"/>
  <c r="BS177" i="1" s="1"/>
  <c r="BL177" i="1"/>
  <c r="BK177" i="1" s="1"/>
  <c r="BJ177" i="1"/>
  <c r="AY177" i="1"/>
  <c r="AX177" i="1"/>
  <c r="AW177" i="1"/>
  <c r="AV177" i="1"/>
  <c r="AU177" i="1" s="1"/>
  <c r="AN177" i="1"/>
  <c r="AM177" i="1" s="1"/>
  <c r="AL177" i="1"/>
  <c r="AB177" i="1"/>
  <c r="AA177" i="1"/>
  <c r="Z177" i="1"/>
  <c r="Y177" i="1"/>
  <c r="X177" i="1" s="1"/>
  <c r="K177" i="1"/>
  <c r="J177" i="1" s="1"/>
  <c r="I177" i="1"/>
  <c r="F177" i="1"/>
  <c r="CG176" i="1"/>
  <c r="CF176" i="1" s="1"/>
  <c r="CE176" i="1"/>
  <c r="BW176" i="1"/>
  <c r="BV176" i="1"/>
  <c r="BU176" i="1"/>
  <c r="BT176" i="1"/>
  <c r="BS176" i="1" s="1"/>
  <c r="BL176" i="1"/>
  <c r="BK176" i="1" s="1"/>
  <c r="BJ176" i="1"/>
  <c r="AY176" i="1"/>
  <c r="AX176" i="1"/>
  <c r="AW176" i="1"/>
  <c r="AV176" i="1"/>
  <c r="AU176" i="1" s="1"/>
  <c r="AN176" i="1"/>
  <c r="AM176" i="1"/>
  <c r="AL176" i="1"/>
  <c r="AK176" i="1"/>
  <c r="AJ176" i="1"/>
  <c r="AB176" i="1"/>
  <c r="AA176" i="1" s="1"/>
  <c r="Z176" i="1"/>
  <c r="Y176" i="1"/>
  <c r="X176" i="1"/>
  <c r="K176" i="1"/>
  <c r="J176" i="1"/>
  <c r="I176" i="1"/>
  <c r="H176" i="1"/>
  <c r="G176" i="1"/>
  <c r="F176" i="1"/>
  <c r="CG175" i="1"/>
  <c r="CF175" i="1" s="1"/>
  <c r="CE175" i="1"/>
  <c r="BW175" i="1"/>
  <c r="BV175" i="1" s="1"/>
  <c r="BU175" i="1"/>
  <c r="BL175" i="1"/>
  <c r="BK175" i="1"/>
  <c r="BJ175" i="1"/>
  <c r="BI175" i="1"/>
  <c r="BH175" i="1"/>
  <c r="AY175" i="1"/>
  <c r="AX175" i="1" s="1"/>
  <c r="AW175" i="1"/>
  <c r="AN175" i="1"/>
  <c r="AM175" i="1"/>
  <c r="AL175" i="1"/>
  <c r="AK175" i="1"/>
  <c r="AJ175" i="1"/>
  <c r="AB175" i="1"/>
  <c r="AA175" i="1" s="1"/>
  <c r="Z175" i="1"/>
  <c r="Y175" i="1"/>
  <c r="X175" i="1"/>
  <c r="K175" i="1"/>
  <c r="J175" i="1"/>
  <c r="I175" i="1"/>
  <c r="H175" i="1"/>
  <c r="G175" i="1"/>
  <c r="F175" i="1"/>
  <c r="CG174" i="1"/>
  <c r="CF174" i="1" s="1"/>
  <c r="CE174" i="1"/>
  <c r="BW174" i="1"/>
  <c r="BV174" i="1" s="1"/>
  <c r="BU174" i="1"/>
  <c r="BT174" i="1"/>
  <c r="BS174" i="1"/>
  <c r="BL174" i="1"/>
  <c r="BK174" i="1" s="1"/>
  <c r="BJ174" i="1"/>
  <c r="BI174" i="1"/>
  <c r="BH174" i="1"/>
  <c r="AY174" i="1"/>
  <c r="AX174" i="1" s="1"/>
  <c r="AW174" i="1"/>
  <c r="AV174" i="1"/>
  <c r="AU174" i="1"/>
  <c r="AN174" i="1"/>
  <c r="AM174" i="1"/>
  <c r="AL174" i="1"/>
  <c r="AK174" i="1"/>
  <c r="AJ174" i="1"/>
  <c r="AB174" i="1"/>
  <c r="AA174" i="1" s="1"/>
  <c r="Z174" i="1"/>
  <c r="Y174" i="1"/>
  <c r="X174" i="1"/>
  <c r="K174" i="1"/>
  <c r="J174" i="1"/>
  <c r="I174" i="1"/>
  <c r="H174" i="1"/>
  <c r="G174" i="1"/>
  <c r="F174" i="1"/>
  <c r="CG173" i="1"/>
  <c r="CF173" i="1" s="1"/>
  <c r="CE173" i="1"/>
  <c r="BW173" i="1"/>
  <c r="BV173" i="1" s="1"/>
  <c r="BU173" i="1"/>
  <c r="BT173" i="1"/>
  <c r="BS173" i="1"/>
  <c r="BL173" i="1"/>
  <c r="BK173" i="1"/>
  <c r="BJ173" i="1"/>
  <c r="BI173" i="1"/>
  <c r="BH173" i="1"/>
  <c r="AY173" i="1"/>
  <c r="AX173" i="1" s="1"/>
  <c r="AW173" i="1"/>
  <c r="AV173" i="1"/>
  <c r="AU173" i="1"/>
  <c r="AN173" i="1"/>
  <c r="AM173" i="1"/>
  <c r="AL173" i="1"/>
  <c r="AK173" i="1"/>
  <c r="AJ173" i="1"/>
  <c r="AB173" i="1"/>
  <c r="AA173" i="1" s="1"/>
  <c r="Z173" i="1"/>
  <c r="Y173" i="1"/>
  <c r="X173" i="1"/>
  <c r="K173" i="1"/>
  <c r="J173" i="1"/>
  <c r="I173" i="1"/>
  <c r="H173" i="1"/>
  <c r="G173" i="1" s="1"/>
  <c r="F173" i="1"/>
  <c r="CG172" i="1"/>
  <c r="CF172" i="1" s="1"/>
  <c r="CE172" i="1"/>
  <c r="BW172" i="1"/>
  <c r="BV172" i="1"/>
  <c r="BU172" i="1"/>
  <c r="BT172" i="1"/>
  <c r="BS172" i="1"/>
  <c r="BL172" i="1"/>
  <c r="BK172" i="1" s="1"/>
  <c r="BJ172" i="1"/>
  <c r="BI172" i="1"/>
  <c r="BH172" i="1"/>
  <c r="AY172" i="1"/>
  <c r="AX172" i="1"/>
  <c r="AW172" i="1"/>
  <c r="AV172" i="1"/>
  <c r="AU172" i="1"/>
  <c r="AN172" i="1"/>
  <c r="AM172" i="1"/>
  <c r="AL172" i="1"/>
  <c r="AK172" i="1"/>
  <c r="AJ172" i="1"/>
  <c r="AB172" i="1"/>
  <c r="AA172" i="1" s="1"/>
  <c r="Z172" i="1"/>
  <c r="Y172" i="1"/>
  <c r="X172" i="1"/>
  <c r="K172" i="1"/>
  <c r="J172" i="1"/>
  <c r="I172" i="1"/>
  <c r="H172" i="1"/>
  <c r="G172" i="1"/>
  <c r="F172" i="1"/>
  <c r="CG171" i="1"/>
  <c r="CF171" i="1" s="1"/>
  <c r="CE171" i="1"/>
  <c r="BW171" i="1"/>
  <c r="BV171" i="1"/>
  <c r="BU171" i="1"/>
  <c r="BT171" i="1"/>
  <c r="BS171" i="1"/>
  <c r="BL171" i="1"/>
  <c r="BK171" i="1" s="1"/>
  <c r="BJ171" i="1"/>
  <c r="AY171" i="1"/>
  <c r="AX171" i="1"/>
  <c r="AW171" i="1"/>
  <c r="AV171" i="1"/>
  <c r="AU171" i="1"/>
  <c r="AN171" i="1"/>
  <c r="AM171" i="1"/>
  <c r="AL171" i="1"/>
  <c r="AK171" i="1"/>
  <c r="AJ171" i="1"/>
  <c r="AB171" i="1"/>
  <c r="AA171" i="1" s="1"/>
  <c r="Z171" i="1"/>
  <c r="Y171" i="1"/>
  <c r="X171" i="1"/>
  <c r="K171" i="1"/>
  <c r="J171" i="1"/>
  <c r="I171" i="1"/>
  <c r="H171" i="1"/>
  <c r="G171" i="1" s="1"/>
  <c r="F171" i="1"/>
  <c r="CG170" i="1"/>
  <c r="CF170" i="1"/>
  <c r="CE170" i="1"/>
  <c r="BW170" i="1"/>
  <c r="BV170" i="1" s="1"/>
  <c r="BU170" i="1"/>
  <c r="BL170" i="1"/>
  <c r="BK170" i="1"/>
  <c r="BJ170" i="1"/>
  <c r="BI170" i="1"/>
  <c r="BH170" i="1"/>
  <c r="AY170" i="1"/>
  <c r="AX170" i="1" s="1"/>
  <c r="AW170" i="1"/>
  <c r="AV170" i="1"/>
  <c r="AU170" i="1"/>
  <c r="AN170" i="1"/>
  <c r="AM170" i="1"/>
  <c r="AL170" i="1"/>
  <c r="AK170" i="1"/>
  <c r="AJ170" i="1"/>
  <c r="AB170" i="1"/>
  <c r="AA170" i="1" s="1"/>
  <c r="Z170" i="1"/>
  <c r="Y170" i="1"/>
  <c r="X170" i="1"/>
  <c r="K170" i="1"/>
  <c r="J170" i="1"/>
  <c r="I170" i="1"/>
  <c r="H170" i="1"/>
  <c r="G170" i="1" s="1"/>
  <c r="F170" i="1"/>
  <c r="CG169" i="1"/>
  <c r="CF169" i="1"/>
  <c r="CE169" i="1"/>
  <c r="BW169" i="1"/>
  <c r="BV169" i="1" s="1"/>
  <c r="BU169" i="1"/>
  <c r="BL169" i="1"/>
  <c r="BK169" i="1"/>
  <c r="BJ169" i="1"/>
  <c r="BI169" i="1"/>
  <c r="BH169" i="1" s="1"/>
  <c r="AY169" i="1"/>
  <c r="AX169" i="1" s="1"/>
  <c r="AW169" i="1"/>
  <c r="AN169" i="1"/>
  <c r="AM169" i="1"/>
  <c r="AL169" i="1"/>
  <c r="AK169" i="1"/>
  <c r="AJ169" i="1" s="1"/>
  <c r="AB169" i="1"/>
  <c r="AA169" i="1" s="1"/>
  <c r="Z169" i="1"/>
  <c r="K169" i="1"/>
  <c r="J169" i="1"/>
  <c r="I169" i="1"/>
  <c r="H169" i="1"/>
  <c r="G169" i="1" s="1"/>
  <c r="F169" i="1"/>
  <c r="CG168" i="1"/>
  <c r="CF168" i="1"/>
  <c r="CE168" i="1"/>
  <c r="BW168" i="1"/>
  <c r="BV168" i="1" s="1"/>
  <c r="BU168" i="1"/>
  <c r="BL168" i="1"/>
  <c r="BK168" i="1"/>
  <c r="BJ168" i="1"/>
  <c r="BI168" i="1"/>
  <c r="BH168" i="1" s="1"/>
  <c r="AY168" i="1"/>
  <c r="AX168" i="1" s="1"/>
  <c r="AW168" i="1"/>
  <c r="AN168" i="1"/>
  <c r="AM168" i="1"/>
  <c r="AL168" i="1"/>
  <c r="AK168" i="1"/>
  <c r="AJ168" i="1" s="1"/>
  <c r="AB168" i="1"/>
  <c r="AA168" i="1" s="1"/>
  <c r="Z168" i="1"/>
  <c r="K168" i="1"/>
  <c r="J168" i="1"/>
  <c r="I168" i="1"/>
  <c r="H168" i="1"/>
  <c r="G168" i="1" s="1"/>
  <c r="F168" i="1"/>
  <c r="CG167" i="1"/>
  <c r="CF167" i="1"/>
  <c r="CE167" i="1"/>
  <c r="BW167" i="1"/>
  <c r="BV167" i="1" s="1"/>
  <c r="BU167" i="1"/>
  <c r="BL167" i="1"/>
  <c r="BK167" i="1"/>
  <c r="BJ167" i="1"/>
  <c r="BI167" i="1"/>
  <c r="BH167" i="1" s="1"/>
  <c r="AY167" i="1"/>
  <c r="AX167" i="1" s="1"/>
  <c r="AW167" i="1"/>
  <c r="AN167" i="1"/>
  <c r="AM167" i="1"/>
  <c r="AL167" i="1"/>
  <c r="AK167" i="1"/>
  <c r="AJ167" i="1" s="1"/>
  <c r="AB167" i="1"/>
  <c r="AA167" i="1" s="1"/>
  <c r="Z167" i="1"/>
  <c r="K167" i="1"/>
  <c r="J167" i="1"/>
  <c r="I167" i="1"/>
  <c r="H167" i="1"/>
  <c r="G167" i="1" s="1"/>
  <c r="F167" i="1"/>
  <c r="CG166" i="1"/>
  <c r="CF166" i="1"/>
  <c r="CE166" i="1"/>
  <c r="BW166" i="1"/>
  <c r="BV166" i="1" s="1"/>
  <c r="BU166" i="1"/>
  <c r="BL166" i="1"/>
  <c r="BK166" i="1"/>
  <c r="BJ166" i="1"/>
  <c r="BI166" i="1"/>
  <c r="BH166" i="1" s="1"/>
  <c r="AY166" i="1"/>
  <c r="AX166" i="1" s="1"/>
  <c r="AW166" i="1"/>
  <c r="AN166" i="1"/>
  <c r="AM166" i="1"/>
  <c r="AL166" i="1"/>
  <c r="AK166" i="1"/>
  <c r="AJ166" i="1"/>
  <c r="AB166" i="1"/>
  <c r="AA166" i="1" s="1"/>
  <c r="Z166" i="1"/>
  <c r="K166" i="1"/>
  <c r="J166" i="1"/>
  <c r="I166" i="1"/>
  <c r="H166" i="1"/>
  <c r="G166" i="1"/>
  <c r="F166" i="1"/>
  <c r="CG165" i="1"/>
  <c r="CF165" i="1" s="1"/>
  <c r="CE165" i="1"/>
  <c r="BW165" i="1"/>
  <c r="BV165" i="1"/>
  <c r="BL165" i="1"/>
  <c r="BK165" i="1"/>
  <c r="BJ165" i="1"/>
  <c r="BI165" i="1"/>
  <c r="BH165" i="1"/>
  <c r="AY165" i="1"/>
  <c r="AX165" i="1"/>
  <c r="AW165" i="1"/>
  <c r="AV165" i="1"/>
  <c r="AU165" i="1"/>
  <c r="AN165" i="1"/>
  <c r="AM165" i="1"/>
  <c r="AL165" i="1"/>
  <c r="AK165" i="1"/>
  <c r="AJ165" i="1"/>
  <c r="AB165" i="1"/>
  <c r="AA165" i="1"/>
  <c r="Z165" i="1"/>
  <c r="Y165" i="1"/>
  <c r="X165" i="1"/>
  <c r="K165" i="1"/>
  <c r="J165" i="1"/>
  <c r="I165" i="1"/>
  <c r="H165" i="1"/>
  <c r="G165" i="1"/>
  <c r="F165" i="1"/>
  <c r="CG164" i="1"/>
  <c r="CF164" i="1"/>
  <c r="CE164" i="1"/>
  <c r="BW164" i="1"/>
  <c r="BV164" i="1" s="1"/>
  <c r="BU164" i="1"/>
  <c r="BT164" i="1"/>
  <c r="BS164" i="1"/>
  <c r="BL164" i="1"/>
  <c r="BK164" i="1"/>
  <c r="BJ164" i="1"/>
  <c r="BI164" i="1"/>
  <c r="BH164" i="1" s="1"/>
  <c r="AY164" i="1"/>
  <c r="AX164" i="1"/>
  <c r="AN164" i="1"/>
  <c r="AM164" i="1"/>
  <c r="AL164" i="1"/>
  <c r="AK164" i="1"/>
  <c r="AJ164" i="1"/>
  <c r="AB164" i="1"/>
  <c r="AA164" i="1"/>
  <c r="Z164" i="1"/>
  <c r="Y164" i="1"/>
  <c r="X164" i="1"/>
  <c r="K164" i="1"/>
  <c r="J164" i="1" s="1"/>
  <c r="I164" i="1"/>
  <c r="H164" i="1"/>
  <c r="G164" i="1"/>
  <c r="F164" i="1"/>
  <c r="CG163" i="1"/>
  <c r="CF163" i="1" s="1"/>
  <c r="CE163" i="1"/>
  <c r="BW163" i="1"/>
  <c r="BV163" i="1"/>
  <c r="BU163" i="1"/>
  <c r="BT163" i="1"/>
  <c r="BS163" i="1" s="1"/>
  <c r="BL163" i="1"/>
  <c r="BK163" i="1" s="1"/>
  <c r="BJ163" i="1"/>
  <c r="AY163" i="1"/>
  <c r="AX163" i="1"/>
  <c r="AW163" i="1"/>
  <c r="AV163" i="1"/>
  <c r="AU163" i="1" s="1"/>
  <c r="AN163" i="1"/>
  <c r="AM163" i="1"/>
  <c r="AL163" i="1"/>
  <c r="AK163" i="1"/>
  <c r="AJ163" i="1"/>
  <c r="AB163" i="1"/>
  <c r="AA163" i="1"/>
  <c r="Z163" i="1"/>
  <c r="Y163" i="1"/>
  <c r="X163" i="1"/>
  <c r="K163" i="1"/>
  <c r="J163" i="1"/>
  <c r="I163" i="1"/>
  <c r="H163" i="1"/>
  <c r="G163" i="1"/>
  <c r="F163" i="1"/>
  <c r="CG162" i="1"/>
  <c r="CF162" i="1" s="1"/>
  <c r="CE162" i="1"/>
  <c r="BW162" i="1"/>
  <c r="BV162" i="1" s="1"/>
  <c r="BU162" i="1"/>
  <c r="BT162" i="1"/>
  <c r="BS162" i="1"/>
  <c r="BL162" i="1"/>
  <c r="BK162" i="1"/>
  <c r="BJ162" i="1"/>
  <c r="BI162" i="1"/>
  <c r="BH162" i="1"/>
  <c r="AY162" i="1"/>
  <c r="AX162" i="1" s="1"/>
  <c r="AW162" i="1"/>
  <c r="AV162" i="1"/>
  <c r="AU162" i="1"/>
  <c r="AN162" i="1"/>
  <c r="AM162" i="1"/>
  <c r="AL162" i="1"/>
  <c r="AK162" i="1"/>
  <c r="AJ162" i="1"/>
  <c r="AB162" i="1"/>
  <c r="AA162" i="1"/>
  <c r="Z162" i="1"/>
  <c r="Y162" i="1"/>
  <c r="X162" i="1"/>
  <c r="K162" i="1"/>
  <c r="J162" i="1"/>
  <c r="I162" i="1"/>
  <c r="H162" i="1"/>
  <c r="G162" i="1"/>
  <c r="F162" i="1"/>
  <c r="CG161" i="1"/>
  <c r="CF161" i="1"/>
  <c r="CE161" i="1"/>
  <c r="BW161" i="1"/>
  <c r="BV161" i="1" s="1"/>
  <c r="BU161" i="1"/>
  <c r="BT161" i="1"/>
  <c r="BS161" i="1"/>
  <c r="BL161" i="1"/>
  <c r="BK161" i="1"/>
  <c r="BJ161" i="1"/>
  <c r="BI161" i="1"/>
  <c r="BH161" i="1" s="1"/>
  <c r="AY161" i="1"/>
  <c r="AX161" i="1" s="1"/>
  <c r="AW161" i="1"/>
  <c r="AN161" i="1"/>
  <c r="AM161" i="1"/>
  <c r="AL161" i="1"/>
  <c r="AK161" i="1"/>
  <c r="AJ161" i="1"/>
  <c r="AB161" i="1"/>
  <c r="AA161" i="1" s="1"/>
  <c r="Z161" i="1"/>
  <c r="Y161" i="1"/>
  <c r="X161" i="1"/>
  <c r="K161" i="1"/>
  <c r="J161" i="1"/>
  <c r="I161" i="1"/>
  <c r="H161" i="1"/>
  <c r="G161" i="1" s="1"/>
  <c r="F161" i="1"/>
  <c r="CG160" i="1"/>
  <c r="CF160" i="1"/>
  <c r="CE160" i="1"/>
  <c r="BW160" i="1"/>
  <c r="BV160" i="1" s="1"/>
  <c r="BU160" i="1"/>
  <c r="BL160" i="1"/>
  <c r="BK160" i="1"/>
  <c r="BJ160" i="1"/>
  <c r="BI160" i="1"/>
  <c r="BH160" i="1" s="1"/>
  <c r="AY160" i="1"/>
  <c r="AX160" i="1" s="1"/>
  <c r="AW160" i="1"/>
  <c r="AN160" i="1"/>
  <c r="AM160" i="1"/>
  <c r="AL160" i="1"/>
  <c r="AK160" i="1"/>
  <c r="AJ160" i="1"/>
  <c r="AB160" i="1"/>
  <c r="AA160" i="1"/>
  <c r="Z160" i="1"/>
  <c r="Y160" i="1"/>
  <c r="X160" i="1"/>
  <c r="K160" i="1"/>
  <c r="J160" i="1"/>
  <c r="I160" i="1"/>
  <c r="H160" i="1"/>
  <c r="G160" i="1"/>
  <c r="F160" i="1"/>
  <c r="CG159" i="1"/>
  <c r="CF159" i="1"/>
  <c r="CE159" i="1"/>
  <c r="BW159" i="1"/>
  <c r="BV159" i="1" s="1"/>
  <c r="BU159" i="1"/>
  <c r="BL159" i="1"/>
  <c r="BK159" i="1"/>
  <c r="BJ159" i="1"/>
  <c r="BI159" i="1"/>
  <c r="BH159" i="1" s="1"/>
  <c r="AY159" i="1"/>
  <c r="AX159" i="1" s="1"/>
  <c r="AW159" i="1"/>
  <c r="AN159" i="1"/>
  <c r="AM159" i="1"/>
  <c r="AL159" i="1"/>
  <c r="AK159" i="1"/>
  <c r="AJ159" i="1"/>
  <c r="AB159" i="1"/>
  <c r="AA159" i="1" s="1"/>
  <c r="Z159" i="1"/>
  <c r="Y159" i="1"/>
  <c r="X159" i="1"/>
  <c r="K159" i="1"/>
  <c r="J159" i="1"/>
  <c r="I159" i="1"/>
  <c r="H159" i="1"/>
  <c r="G159" i="1" s="1"/>
  <c r="F159" i="1"/>
  <c r="CG158" i="1"/>
  <c r="CF158" i="1"/>
  <c r="CE158" i="1"/>
  <c r="BW158" i="1"/>
  <c r="BV158" i="1" s="1"/>
  <c r="BU158" i="1"/>
  <c r="BL158" i="1"/>
  <c r="BK158" i="1"/>
  <c r="BJ158" i="1"/>
  <c r="BI158" i="1"/>
  <c r="BH158" i="1" s="1"/>
  <c r="AY158" i="1"/>
  <c r="AX158" i="1" s="1"/>
  <c r="AW158" i="1"/>
  <c r="AN158" i="1"/>
  <c r="AM158" i="1"/>
  <c r="AL158" i="1"/>
  <c r="AK158" i="1"/>
  <c r="AJ158" i="1"/>
  <c r="AB158" i="1"/>
  <c r="AA158" i="1" s="1"/>
  <c r="Z158" i="1"/>
  <c r="Y158" i="1"/>
  <c r="X158" i="1"/>
  <c r="K158" i="1"/>
  <c r="J158" i="1"/>
  <c r="I158" i="1"/>
  <c r="H158" i="1"/>
  <c r="G158" i="1" s="1"/>
  <c r="F158" i="1"/>
  <c r="CG157" i="1"/>
  <c r="CF157" i="1"/>
  <c r="CE157" i="1"/>
  <c r="BW157" i="1"/>
  <c r="BV157" i="1" s="1"/>
  <c r="BU157" i="1"/>
  <c r="BL157" i="1"/>
  <c r="BK157" i="1"/>
  <c r="BJ157" i="1"/>
  <c r="BI157" i="1"/>
  <c r="BH157" i="1" s="1"/>
  <c r="AY157" i="1"/>
  <c r="AX157" i="1" s="1"/>
  <c r="AW157" i="1"/>
  <c r="AN157" i="1"/>
  <c r="AM157" i="1"/>
  <c r="AL157" i="1"/>
  <c r="AK157" i="1"/>
  <c r="AJ157" i="1"/>
  <c r="AB157" i="1"/>
  <c r="AA157" i="1" s="1"/>
  <c r="Z157" i="1"/>
  <c r="Y157" i="1"/>
  <c r="X157" i="1"/>
  <c r="K157" i="1"/>
  <c r="J157" i="1"/>
  <c r="I157" i="1"/>
  <c r="H157" i="1"/>
  <c r="G157" i="1" s="1"/>
  <c r="F157" i="1"/>
  <c r="CG156" i="1"/>
  <c r="CF156" i="1"/>
  <c r="CE156" i="1"/>
  <c r="BW156" i="1"/>
  <c r="BV156" i="1"/>
  <c r="BU156" i="1"/>
  <c r="BT156" i="1"/>
  <c r="BS156" i="1"/>
  <c r="BL156" i="1"/>
  <c r="BK156" i="1"/>
  <c r="BJ156" i="1"/>
  <c r="BI156" i="1"/>
  <c r="BH156" i="1"/>
  <c r="AY156" i="1"/>
  <c r="AX156" i="1"/>
  <c r="AW156" i="1"/>
  <c r="AV156" i="1"/>
  <c r="AU156" i="1"/>
  <c r="AN156" i="1"/>
  <c r="AM156" i="1"/>
  <c r="AL156" i="1"/>
  <c r="AK156" i="1"/>
  <c r="AJ156" i="1"/>
  <c r="AB156" i="1"/>
  <c r="AA156" i="1"/>
  <c r="Z156" i="1"/>
  <c r="Y156" i="1"/>
  <c r="X156" i="1"/>
  <c r="K156" i="1"/>
  <c r="J156" i="1"/>
  <c r="I156" i="1"/>
  <c r="H156" i="1"/>
  <c r="G156" i="1"/>
  <c r="F156" i="1"/>
  <c r="CG155" i="1"/>
  <c r="CF155" i="1"/>
  <c r="CE155" i="1"/>
  <c r="BW155" i="1"/>
  <c r="BV155" i="1" s="1"/>
  <c r="BU155" i="1"/>
  <c r="BL155" i="1"/>
  <c r="BK155" i="1"/>
  <c r="BJ155" i="1"/>
  <c r="BI155" i="1"/>
  <c r="BH155" i="1" s="1"/>
  <c r="AY155" i="1"/>
  <c r="AX155" i="1" s="1"/>
  <c r="AW155" i="1"/>
  <c r="AN155" i="1"/>
  <c r="AM155" i="1"/>
  <c r="AL155" i="1"/>
  <c r="AK155" i="1"/>
  <c r="AJ155" i="1"/>
  <c r="AB155" i="1"/>
  <c r="AA155" i="1" s="1"/>
  <c r="Z155" i="1"/>
  <c r="Y155" i="1"/>
  <c r="X155" i="1"/>
  <c r="K155" i="1"/>
  <c r="J155" i="1"/>
  <c r="I155" i="1"/>
  <c r="H155" i="1"/>
  <c r="G155" i="1" s="1"/>
  <c r="F155" i="1"/>
  <c r="CG154" i="1"/>
  <c r="CF154" i="1"/>
  <c r="CE154" i="1"/>
  <c r="BW154" i="1"/>
  <c r="BV154" i="1" s="1"/>
  <c r="BU154" i="1"/>
  <c r="BL154" i="1"/>
  <c r="BK154" i="1"/>
  <c r="BJ154" i="1"/>
  <c r="BI154" i="1"/>
  <c r="BH154" i="1" s="1"/>
  <c r="AY154" i="1"/>
  <c r="AX154" i="1" s="1"/>
  <c r="AW154" i="1"/>
  <c r="AN154" i="1"/>
  <c r="AM154" i="1"/>
  <c r="AL154" i="1"/>
  <c r="AK154" i="1"/>
  <c r="AJ154" i="1"/>
  <c r="AB154" i="1"/>
  <c r="AA154" i="1" s="1"/>
  <c r="Z154" i="1"/>
  <c r="Y154" i="1"/>
  <c r="X154" i="1"/>
  <c r="K154" i="1"/>
  <c r="J154" i="1"/>
  <c r="I154" i="1"/>
  <c r="H154" i="1"/>
  <c r="G154" i="1"/>
  <c r="F154" i="1"/>
  <c r="CG153" i="1"/>
  <c r="CF153" i="1" s="1"/>
  <c r="CE153" i="1"/>
  <c r="BW153" i="1"/>
  <c r="BV153" i="1"/>
  <c r="BU153" i="1"/>
  <c r="BT153" i="1"/>
  <c r="BS153" i="1"/>
  <c r="BL153" i="1"/>
  <c r="BK153" i="1" s="1"/>
  <c r="BJ153" i="1"/>
  <c r="BI153" i="1"/>
  <c r="BH153" i="1"/>
  <c r="AY153" i="1"/>
  <c r="AX153" i="1" s="1"/>
  <c r="AW153" i="1"/>
  <c r="AV153" i="1"/>
  <c r="AU153" i="1"/>
  <c r="AN153" i="1"/>
  <c r="AM153" i="1"/>
  <c r="AL153" i="1"/>
  <c r="AK153" i="1"/>
  <c r="AJ153" i="1"/>
  <c r="AB153" i="1"/>
  <c r="AA153" i="1" s="1"/>
  <c r="Z153" i="1"/>
  <c r="Y153" i="1"/>
  <c r="X153" i="1"/>
  <c r="K153" i="1"/>
  <c r="J153" i="1"/>
  <c r="I153" i="1"/>
  <c r="H153" i="1"/>
  <c r="G153" i="1" s="1"/>
  <c r="F153" i="1"/>
  <c r="CG152" i="1"/>
  <c r="CF152" i="1"/>
  <c r="CE152" i="1"/>
  <c r="BW152" i="1"/>
  <c r="BV152" i="1" s="1"/>
  <c r="BU152" i="1"/>
  <c r="BT152" i="1"/>
  <c r="BS152" i="1"/>
  <c r="BL152" i="1"/>
  <c r="BK152" i="1"/>
  <c r="BJ152" i="1"/>
  <c r="BI152" i="1"/>
  <c r="BH152" i="1"/>
  <c r="AY152" i="1"/>
  <c r="AX152" i="1" s="1"/>
  <c r="AW152" i="1"/>
  <c r="AV152" i="1"/>
  <c r="AU152" i="1"/>
  <c r="AN152" i="1"/>
  <c r="AM152" i="1"/>
  <c r="AL152" i="1"/>
  <c r="AK152" i="1"/>
  <c r="AJ152" i="1"/>
  <c r="AB152" i="1"/>
  <c r="AA152" i="1" s="1"/>
  <c r="Z152" i="1"/>
  <c r="Y152" i="1"/>
  <c r="X152" i="1"/>
  <c r="K152" i="1"/>
  <c r="J152" i="1"/>
  <c r="I152" i="1"/>
  <c r="H152" i="1"/>
  <c r="G152" i="1" s="1"/>
  <c r="F152" i="1"/>
  <c r="CG151" i="1"/>
  <c r="CF151" i="1" s="1"/>
  <c r="CE151" i="1"/>
  <c r="BW151" i="1"/>
  <c r="BV151" i="1" s="1"/>
  <c r="BU151" i="1"/>
  <c r="BT151" i="1"/>
  <c r="BS151" i="1"/>
  <c r="BL151" i="1"/>
  <c r="BK151" i="1"/>
  <c r="BJ151" i="1"/>
  <c r="BI151" i="1"/>
  <c r="BH151" i="1"/>
  <c r="AY151" i="1"/>
  <c r="AX151" i="1" s="1"/>
  <c r="AW151" i="1"/>
  <c r="AV151" i="1"/>
  <c r="AU151" i="1"/>
  <c r="AN151" i="1"/>
  <c r="AM151" i="1"/>
  <c r="AL151" i="1"/>
  <c r="AK151" i="1"/>
  <c r="AJ151" i="1"/>
  <c r="AB151" i="1"/>
  <c r="AA151" i="1" s="1"/>
  <c r="Z151" i="1"/>
  <c r="Y151" i="1"/>
  <c r="X151" i="1"/>
  <c r="K151" i="1"/>
  <c r="J151" i="1"/>
  <c r="I151" i="1"/>
  <c r="H151" i="1"/>
  <c r="G151" i="1" s="1"/>
  <c r="F151" i="1"/>
  <c r="CG150" i="1"/>
  <c r="CF150" i="1" s="1"/>
  <c r="CE150" i="1"/>
  <c r="BW150" i="1"/>
  <c r="BV150" i="1" s="1"/>
  <c r="BU150" i="1"/>
  <c r="BT150" i="1"/>
  <c r="BS150" i="1"/>
  <c r="BL150" i="1"/>
  <c r="BK150" i="1" s="1"/>
  <c r="BJ150" i="1"/>
  <c r="BI150" i="1"/>
  <c r="BH150" i="1"/>
  <c r="AY150" i="1"/>
  <c r="AX150" i="1" s="1"/>
  <c r="AW150" i="1"/>
  <c r="AV150" i="1"/>
  <c r="AU150" i="1"/>
  <c r="AN150" i="1"/>
  <c r="AM150" i="1"/>
  <c r="AL150" i="1"/>
  <c r="AK150" i="1"/>
  <c r="AJ150" i="1"/>
  <c r="AB150" i="1"/>
  <c r="AA150" i="1" s="1"/>
  <c r="Z150" i="1"/>
  <c r="Y150" i="1"/>
  <c r="X150" i="1"/>
  <c r="K150" i="1"/>
  <c r="J150" i="1"/>
  <c r="I150" i="1"/>
  <c r="H150" i="1"/>
  <c r="G150" i="1" s="1"/>
  <c r="F150" i="1"/>
  <c r="CG149" i="1"/>
  <c r="CF149" i="1" s="1"/>
  <c r="CE149" i="1"/>
  <c r="BW149" i="1"/>
  <c r="BV149" i="1" s="1"/>
  <c r="BU149" i="1"/>
  <c r="BT149" i="1"/>
  <c r="BS149" i="1"/>
  <c r="BL149" i="1"/>
  <c r="BK149" i="1"/>
  <c r="BJ149" i="1"/>
  <c r="BI149" i="1"/>
  <c r="BH149" i="1"/>
  <c r="AY149" i="1"/>
  <c r="AX149" i="1" s="1"/>
  <c r="AW149" i="1"/>
  <c r="AV149" i="1"/>
  <c r="AU149" i="1"/>
  <c r="AN149" i="1"/>
  <c r="AM149" i="1"/>
  <c r="AL149" i="1"/>
  <c r="AK149" i="1"/>
  <c r="AJ149" i="1"/>
  <c r="AB149" i="1"/>
  <c r="AA149" i="1" s="1"/>
  <c r="Z149" i="1"/>
  <c r="Y149" i="1"/>
  <c r="X149" i="1"/>
  <c r="K149" i="1"/>
  <c r="J149" i="1"/>
  <c r="I149" i="1"/>
  <c r="H149" i="1"/>
  <c r="G149" i="1" s="1"/>
  <c r="F149" i="1"/>
  <c r="CG148" i="1"/>
  <c r="CF148" i="1"/>
  <c r="CE148" i="1"/>
  <c r="BW148" i="1"/>
  <c r="BV148" i="1" s="1"/>
  <c r="BU148" i="1"/>
  <c r="BL148" i="1"/>
  <c r="BK148" i="1"/>
  <c r="BJ148" i="1"/>
  <c r="BI148" i="1"/>
  <c r="BH148" i="1" s="1"/>
  <c r="AY148" i="1"/>
  <c r="AX148" i="1" s="1"/>
  <c r="AW148" i="1"/>
  <c r="AN148" i="1"/>
  <c r="AM148" i="1"/>
  <c r="AL148" i="1"/>
  <c r="AK148" i="1"/>
  <c r="AJ148" i="1"/>
  <c r="AB148" i="1"/>
  <c r="AA148" i="1" s="1"/>
  <c r="Z148" i="1"/>
  <c r="Y148" i="1"/>
  <c r="X148" i="1"/>
  <c r="K148" i="1"/>
  <c r="J148" i="1"/>
  <c r="I148" i="1"/>
  <c r="H148" i="1"/>
  <c r="G148" i="1" s="1"/>
  <c r="F148" i="1"/>
  <c r="CG147" i="1"/>
  <c r="CF147" i="1"/>
  <c r="CE147" i="1"/>
  <c r="BW147" i="1"/>
  <c r="BV147" i="1" s="1"/>
  <c r="BU147" i="1"/>
  <c r="BL147" i="1"/>
  <c r="BK147" i="1"/>
  <c r="BJ147" i="1"/>
  <c r="BI147" i="1"/>
  <c r="BH147" i="1" s="1"/>
  <c r="AY147" i="1"/>
  <c r="AX147" i="1" s="1"/>
  <c r="AW147" i="1"/>
  <c r="AN147" i="1"/>
  <c r="AM147" i="1"/>
  <c r="AL147" i="1"/>
  <c r="AK147" i="1"/>
  <c r="AJ147" i="1"/>
  <c r="AB147" i="1"/>
  <c r="AA147" i="1" s="1"/>
  <c r="Z147" i="1"/>
  <c r="Y147" i="1"/>
  <c r="X147" i="1"/>
  <c r="K147" i="1"/>
  <c r="J147" i="1"/>
  <c r="I147" i="1"/>
  <c r="H147" i="1"/>
  <c r="G147" i="1" s="1"/>
  <c r="F147" i="1"/>
  <c r="CG146" i="1"/>
  <c r="CF146" i="1"/>
  <c r="CE146" i="1"/>
  <c r="BW146" i="1"/>
  <c r="BV146" i="1" s="1"/>
  <c r="BU146" i="1"/>
  <c r="BL146" i="1"/>
  <c r="BK146" i="1"/>
  <c r="BJ146" i="1"/>
  <c r="BI146" i="1"/>
  <c r="BH146" i="1" s="1"/>
  <c r="AY146" i="1"/>
  <c r="AX146" i="1" s="1"/>
  <c r="AW146" i="1"/>
  <c r="AN146" i="1"/>
  <c r="AM146" i="1"/>
  <c r="AL146" i="1"/>
  <c r="AK146" i="1"/>
  <c r="AJ146" i="1"/>
  <c r="AB146" i="1"/>
  <c r="AA146" i="1" s="1"/>
  <c r="Z146" i="1"/>
  <c r="Y146" i="1"/>
  <c r="X146" i="1"/>
  <c r="K146" i="1"/>
  <c r="J146" i="1"/>
  <c r="I146" i="1"/>
  <c r="H146" i="1"/>
  <c r="G146" i="1" s="1"/>
  <c r="F146" i="1"/>
  <c r="CG145" i="1"/>
  <c r="CF145" i="1"/>
  <c r="CE145" i="1"/>
  <c r="BW145" i="1"/>
  <c r="BV145" i="1" s="1"/>
  <c r="BU145" i="1"/>
  <c r="BL145" i="1"/>
  <c r="BK145" i="1"/>
  <c r="BJ145" i="1"/>
  <c r="BI145" i="1"/>
  <c r="BH145" i="1" s="1"/>
  <c r="AY145" i="1"/>
  <c r="AX145" i="1" s="1"/>
  <c r="AW145" i="1"/>
  <c r="AN145" i="1"/>
  <c r="AM145" i="1"/>
  <c r="AL145" i="1"/>
  <c r="AK145" i="1"/>
  <c r="AJ145" i="1"/>
  <c r="AB145" i="1"/>
  <c r="AA145" i="1" s="1"/>
  <c r="Z145" i="1"/>
  <c r="Y145" i="1"/>
  <c r="X145" i="1"/>
  <c r="K145" i="1"/>
  <c r="J145" i="1"/>
  <c r="I145" i="1"/>
  <c r="H145" i="1"/>
  <c r="G145" i="1" s="1"/>
  <c r="F145" i="1"/>
  <c r="CG144" i="1"/>
  <c r="CF144" i="1"/>
  <c r="CE144" i="1"/>
  <c r="BW144" i="1"/>
  <c r="BV144" i="1" s="1"/>
  <c r="BU144" i="1"/>
  <c r="BL144" i="1"/>
  <c r="BK144" i="1"/>
  <c r="BJ144" i="1"/>
  <c r="BI144" i="1"/>
  <c r="BH144" i="1" s="1"/>
  <c r="AY144" i="1"/>
  <c r="AX144" i="1" s="1"/>
  <c r="AW144" i="1"/>
  <c r="AN144" i="1"/>
  <c r="AM144" i="1"/>
  <c r="AL144" i="1"/>
  <c r="AK144" i="1"/>
  <c r="AJ144" i="1"/>
  <c r="AB144" i="1"/>
  <c r="AA144" i="1"/>
  <c r="Z144" i="1"/>
  <c r="Y144" i="1"/>
  <c r="X144" i="1"/>
  <c r="K144" i="1"/>
  <c r="J144" i="1" s="1"/>
  <c r="I144" i="1"/>
  <c r="F144" i="1"/>
  <c r="CG143" i="1"/>
  <c r="CF143" i="1"/>
  <c r="CE143" i="1"/>
  <c r="BW143" i="1"/>
  <c r="BV143" i="1"/>
  <c r="BU143" i="1"/>
  <c r="BT143" i="1"/>
  <c r="BS143" i="1"/>
  <c r="BL143" i="1"/>
  <c r="BK143" i="1"/>
  <c r="BJ143" i="1"/>
  <c r="AU143" i="1" s="1"/>
  <c r="BI143" i="1"/>
  <c r="BH143" i="1"/>
  <c r="AY143" i="1"/>
  <c r="AX143" i="1"/>
  <c r="AW143" i="1"/>
  <c r="AV143" i="1"/>
  <c r="AN143" i="1"/>
  <c r="AM143" i="1"/>
  <c r="AL143" i="1"/>
  <c r="AK143" i="1"/>
  <c r="AJ143" i="1"/>
  <c r="AB143" i="1"/>
  <c r="AA143" i="1"/>
  <c r="Z143" i="1"/>
  <c r="Y143" i="1"/>
  <c r="X143" i="1"/>
  <c r="K143" i="1"/>
  <c r="J143" i="1" s="1"/>
  <c r="I143" i="1"/>
  <c r="H143" i="1"/>
  <c r="G143" i="1"/>
  <c r="F143" i="1"/>
  <c r="CG142" i="1"/>
  <c r="CF142" i="1" s="1"/>
  <c r="CE142" i="1"/>
  <c r="BW142" i="1"/>
  <c r="BV142" i="1"/>
  <c r="BU142" i="1"/>
  <c r="BT142" i="1"/>
  <c r="BS142" i="1" s="1"/>
  <c r="BL142" i="1"/>
  <c r="BK142" i="1" s="1"/>
  <c r="BJ142" i="1"/>
  <c r="AU142" i="1" s="1"/>
  <c r="AY142" i="1"/>
  <c r="AX142" i="1"/>
  <c r="AW142" i="1"/>
  <c r="AV142" i="1"/>
  <c r="AN142" i="1"/>
  <c r="AM142" i="1"/>
  <c r="AL142" i="1"/>
  <c r="AK142" i="1"/>
  <c r="AJ142" i="1"/>
  <c r="AB142" i="1"/>
  <c r="AA142" i="1"/>
  <c r="Z142" i="1"/>
  <c r="Y142" i="1"/>
  <c r="X142" i="1"/>
  <c r="K142" i="1"/>
  <c r="J142" i="1" s="1"/>
  <c r="I142" i="1"/>
  <c r="F142" i="1"/>
  <c r="CG141" i="1"/>
  <c r="CF141" i="1" s="1"/>
  <c r="CE141" i="1"/>
  <c r="BW141" i="1"/>
  <c r="BV141" i="1"/>
  <c r="BU141" i="1"/>
  <c r="BT141" i="1"/>
  <c r="BS141" i="1" s="1"/>
  <c r="BL141" i="1"/>
  <c r="BK141" i="1" s="1"/>
  <c r="BJ141" i="1"/>
  <c r="AU141" i="1" s="1"/>
  <c r="AY141" i="1"/>
  <c r="AX141" i="1"/>
  <c r="AW141" i="1"/>
  <c r="AV141" i="1"/>
  <c r="AN141" i="1"/>
  <c r="AM141" i="1"/>
  <c r="AL141" i="1"/>
  <c r="AK141" i="1"/>
  <c r="AJ141" i="1"/>
  <c r="AB141" i="1"/>
  <c r="AA141" i="1"/>
  <c r="Z141" i="1"/>
  <c r="Y141" i="1"/>
  <c r="X141" i="1"/>
  <c r="K141" i="1"/>
  <c r="J141" i="1" s="1"/>
  <c r="I141" i="1"/>
  <c r="F141" i="1"/>
  <c r="CG140" i="1"/>
  <c r="CF140" i="1" s="1"/>
  <c r="CE140" i="1"/>
  <c r="BW140" i="1"/>
  <c r="BV140" i="1"/>
  <c r="BU140" i="1"/>
  <c r="BT140" i="1"/>
  <c r="BS140" i="1" s="1"/>
  <c r="BL140" i="1"/>
  <c r="BK140" i="1" s="1"/>
  <c r="BJ140" i="1"/>
  <c r="AU140" i="1" s="1"/>
  <c r="AY140" i="1"/>
  <c r="AX140" i="1"/>
  <c r="AW140" i="1"/>
  <c r="AV140" i="1"/>
  <c r="AN140" i="1"/>
  <c r="AM140" i="1"/>
  <c r="AL140" i="1"/>
  <c r="AK140" i="1"/>
  <c r="AJ140" i="1"/>
  <c r="AB140" i="1"/>
  <c r="AA140" i="1"/>
  <c r="Z140" i="1"/>
  <c r="Y140" i="1"/>
  <c r="X140" i="1"/>
  <c r="K140" i="1"/>
  <c r="J140" i="1" s="1"/>
  <c r="I140" i="1"/>
  <c r="F140" i="1"/>
  <c r="CG139" i="1"/>
  <c r="CF139" i="1" s="1"/>
  <c r="CE139" i="1"/>
  <c r="BW139" i="1"/>
  <c r="BV139" i="1"/>
  <c r="BU139" i="1"/>
  <c r="BT139" i="1"/>
  <c r="BS139" i="1" s="1"/>
  <c r="BL139" i="1"/>
  <c r="BK139" i="1" s="1"/>
  <c r="BJ139" i="1"/>
  <c r="AU139" i="1" s="1"/>
  <c r="AY139" i="1"/>
  <c r="AX139" i="1"/>
  <c r="AW139" i="1"/>
  <c r="AV139" i="1"/>
  <c r="AN139" i="1"/>
  <c r="AM139" i="1"/>
  <c r="AL139" i="1"/>
  <c r="AK139" i="1"/>
  <c r="AJ139" i="1"/>
  <c r="AB139" i="1"/>
  <c r="AA139" i="1"/>
  <c r="Z139" i="1"/>
  <c r="Y139" i="1"/>
  <c r="X139" i="1"/>
  <c r="K139" i="1"/>
  <c r="J139" i="1" s="1"/>
  <c r="I139" i="1"/>
  <c r="F139" i="1"/>
  <c r="CG138" i="1"/>
  <c r="CF138" i="1" s="1"/>
  <c r="CE138" i="1"/>
  <c r="BW138" i="1"/>
  <c r="BV138" i="1"/>
  <c r="BU138" i="1"/>
  <c r="BT138" i="1"/>
  <c r="BS138" i="1" s="1"/>
  <c r="BL138" i="1"/>
  <c r="BK138" i="1" s="1"/>
  <c r="BJ138" i="1"/>
  <c r="AU138" i="1" s="1"/>
  <c r="AY138" i="1"/>
  <c r="AX138" i="1"/>
  <c r="AW138" i="1"/>
  <c r="AV138" i="1"/>
  <c r="AN138" i="1"/>
  <c r="AM138" i="1"/>
  <c r="AL138" i="1"/>
  <c r="AK138" i="1"/>
  <c r="AJ138" i="1"/>
  <c r="AB138" i="1"/>
  <c r="AA138" i="1"/>
  <c r="Z138" i="1"/>
  <c r="Y138" i="1"/>
  <c r="X138" i="1"/>
  <c r="K138" i="1"/>
  <c r="J138" i="1" s="1"/>
  <c r="I138" i="1"/>
  <c r="H138" i="1"/>
  <c r="G138" i="1"/>
  <c r="F138" i="1"/>
  <c r="CG137" i="1"/>
  <c r="CF137" i="1" s="1"/>
  <c r="CE137" i="1"/>
  <c r="BW137" i="1"/>
  <c r="BV137" i="1"/>
  <c r="BU137" i="1"/>
  <c r="BT137" i="1"/>
  <c r="BS137" i="1" s="1"/>
  <c r="BL137" i="1"/>
  <c r="BK137" i="1" s="1"/>
  <c r="BJ137" i="1"/>
  <c r="AU137" i="1" s="1"/>
  <c r="AY137" i="1"/>
  <c r="AX137" i="1"/>
  <c r="AW137" i="1"/>
  <c r="AV137" i="1"/>
  <c r="AN137" i="1"/>
  <c r="AM137" i="1" s="1"/>
  <c r="AL137" i="1"/>
  <c r="AB137" i="1"/>
  <c r="AA137" i="1"/>
  <c r="Z137" i="1"/>
  <c r="Y137" i="1"/>
  <c r="X137" i="1" s="1"/>
  <c r="K137" i="1"/>
  <c r="J137" i="1" s="1"/>
  <c r="I137" i="1"/>
  <c r="F137" i="1"/>
  <c r="CG136" i="1"/>
  <c r="CF136" i="1" s="1"/>
  <c r="CE136" i="1"/>
  <c r="BW136" i="1"/>
  <c r="BV136" i="1"/>
  <c r="BU136" i="1"/>
  <c r="BT136" i="1"/>
  <c r="BS136" i="1" s="1"/>
  <c r="BL136" i="1"/>
  <c r="BK136" i="1" s="1"/>
  <c r="BJ136" i="1"/>
  <c r="AY136" i="1"/>
  <c r="AX136" i="1"/>
  <c r="AW136" i="1"/>
  <c r="AV136" i="1"/>
  <c r="AN136" i="1"/>
  <c r="AL136" i="1"/>
  <c r="AB136" i="1"/>
  <c r="AA136" i="1"/>
  <c r="Z136" i="1"/>
  <c r="Y136" i="1"/>
  <c r="X136" i="1" s="1"/>
  <c r="K136" i="1"/>
  <c r="F136" i="1"/>
  <c r="CG135" i="1"/>
  <c r="CF135" i="1" s="1"/>
  <c r="BW135" i="1"/>
  <c r="BV135" i="1"/>
  <c r="BU135" i="1"/>
  <c r="BL135" i="1"/>
  <c r="AY135" i="1"/>
  <c r="AX135" i="1"/>
  <c r="AW135" i="1"/>
  <c r="AV135" i="1"/>
  <c r="AN135" i="1"/>
  <c r="AL135" i="1"/>
  <c r="AB135" i="1"/>
  <c r="AA135" i="1"/>
  <c r="Z135" i="1"/>
  <c r="Y135" i="1"/>
  <c r="X135" i="1" s="1"/>
  <c r="K135" i="1"/>
  <c r="F135" i="1"/>
  <c r="CG134" i="1"/>
  <c r="CF134" i="1" s="1"/>
  <c r="BW134" i="1"/>
  <c r="BV134" i="1"/>
  <c r="BU134" i="1"/>
  <c r="BL134" i="1"/>
  <c r="AY134" i="1"/>
  <c r="AX134" i="1"/>
  <c r="AW134" i="1"/>
  <c r="AV134" i="1"/>
  <c r="AN134" i="1"/>
  <c r="AL134" i="1"/>
  <c r="AB134" i="1"/>
  <c r="AA134" i="1"/>
  <c r="Z134" i="1"/>
  <c r="Y134" i="1"/>
  <c r="X134" i="1" s="1"/>
  <c r="K134" i="1"/>
  <c r="F134" i="1"/>
  <c r="CG133" i="1"/>
  <c r="CF133" i="1" s="1"/>
  <c r="BW133" i="1"/>
  <c r="BV133" i="1"/>
  <c r="BU133" i="1"/>
  <c r="BL133" i="1"/>
  <c r="AY133" i="1"/>
  <c r="AN133" i="1"/>
  <c r="AM133" i="1"/>
  <c r="AL133" i="1"/>
  <c r="AK133" i="1"/>
  <c r="AJ133" i="1"/>
  <c r="AB133" i="1"/>
  <c r="AA133" i="1"/>
  <c r="Z133" i="1"/>
  <c r="Y133" i="1"/>
  <c r="X133" i="1"/>
  <c r="K133" i="1"/>
  <c r="J133" i="1" s="1"/>
  <c r="H133" i="1"/>
  <c r="G133" i="1"/>
  <c r="F133" i="1"/>
  <c r="CG132" i="1"/>
  <c r="CF132" i="1" s="1"/>
  <c r="CE132" i="1"/>
  <c r="BW132" i="1"/>
  <c r="BV132" i="1"/>
  <c r="BU132" i="1"/>
  <c r="BT132" i="1"/>
  <c r="BS132" i="1" s="1"/>
  <c r="BL132" i="1"/>
  <c r="BJ132" i="1"/>
  <c r="AU132" i="1" s="1"/>
  <c r="AY132" i="1"/>
  <c r="AX132" i="1"/>
  <c r="AW132" i="1"/>
  <c r="AV132" i="1"/>
  <c r="AN132" i="1"/>
  <c r="AM132" i="1"/>
  <c r="AL132" i="1"/>
  <c r="AK132" i="1"/>
  <c r="AJ132" i="1"/>
  <c r="AB132" i="1"/>
  <c r="AA132" i="1"/>
  <c r="Z132" i="1"/>
  <c r="Y132" i="1"/>
  <c r="X132" i="1"/>
  <c r="K132" i="1"/>
  <c r="F132" i="1"/>
  <c r="CG131" i="1"/>
  <c r="CF131" i="1" s="1"/>
  <c r="BW131" i="1"/>
  <c r="BV131" i="1"/>
  <c r="BU131" i="1"/>
  <c r="BL131" i="1"/>
  <c r="AY131" i="1"/>
  <c r="AX131" i="1"/>
  <c r="AW131" i="1"/>
  <c r="AV131" i="1"/>
  <c r="AN131" i="1"/>
  <c r="AM131" i="1"/>
  <c r="AL131" i="1"/>
  <c r="AK131" i="1"/>
  <c r="AJ131" i="1"/>
  <c r="AB131" i="1"/>
  <c r="AA131" i="1"/>
  <c r="Z131" i="1"/>
  <c r="Y131" i="1"/>
  <c r="X131" i="1"/>
  <c r="K131" i="1"/>
  <c r="I131" i="1"/>
  <c r="F131" i="1"/>
  <c r="CG130" i="1"/>
  <c r="CF130" i="1" s="1"/>
  <c r="CE130" i="1"/>
  <c r="BW130" i="1"/>
  <c r="BV130" i="1"/>
  <c r="BU130" i="1"/>
  <c r="BT130" i="1"/>
  <c r="BS130" i="1" s="1"/>
  <c r="BL130" i="1"/>
  <c r="BJ130" i="1"/>
  <c r="AU130" i="1" s="1"/>
  <c r="AY130" i="1"/>
  <c r="AX130" i="1"/>
  <c r="AW130" i="1"/>
  <c r="AV130" i="1"/>
  <c r="AN130" i="1"/>
  <c r="AM130" i="1"/>
  <c r="AL130" i="1"/>
  <c r="AK130" i="1"/>
  <c r="AJ130" i="1"/>
  <c r="AB130" i="1"/>
  <c r="AA130" i="1"/>
  <c r="Z130" i="1"/>
  <c r="Y130" i="1"/>
  <c r="X130" i="1"/>
  <c r="K130" i="1"/>
  <c r="F130" i="1"/>
  <c r="CG129" i="1"/>
  <c r="CF129" i="1" s="1"/>
  <c r="BW129" i="1"/>
  <c r="BV129" i="1"/>
  <c r="BU129" i="1"/>
  <c r="BL129" i="1"/>
  <c r="AY129" i="1"/>
  <c r="AX129" i="1"/>
  <c r="AW129" i="1"/>
  <c r="AV129" i="1"/>
  <c r="AN129" i="1"/>
  <c r="AM129" i="1"/>
  <c r="AL129" i="1"/>
  <c r="AK129" i="1"/>
  <c r="AJ129" i="1"/>
  <c r="AB129" i="1"/>
  <c r="AA129" i="1"/>
  <c r="Z129" i="1"/>
  <c r="Y129" i="1"/>
  <c r="X129" i="1"/>
  <c r="K129" i="1"/>
  <c r="I129" i="1"/>
  <c r="F129" i="1"/>
  <c r="CG128" i="1"/>
  <c r="CF128" i="1" s="1"/>
  <c r="CE128" i="1"/>
  <c r="BW128" i="1"/>
  <c r="BV128" i="1"/>
  <c r="BU128" i="1"/>
  <c r="BT128" i="1"/>
  <c r="BS128" i="1" s="1"/>
  <c r="BL128" i="1"/>
  <c r="BJ128" i="1"/>
  <c r="AU128" i="1" s="1"/>
  <c r="AY128" i="1"/>
  <c r="AX128" i="1"/>
  <c r="AW128" i="1"/>
  <c r="AV128" i="1"/>
  <c r="AN128" i="1"/>
  <c r="AM128" i="1"/>
  <c r="AL128" i="1"/>
  <c r="AK128" i="1"/>
  <c r="AJ128" i="1"/>
  <c r="AB128" i="1"/>
  <c r="AA128" i="1"/>
  <c r="Z128" i="1"/>
  <c r="Y128" i="1"/>
  <c r="X128" i="1"/>
  <c r="K128" i="1"/>
  <c r="F128" i="1"/>
  <c r="CG127" i="1"/>
  <c r="CF127" i="1"/>
  <c r="CE127" i="1"/>
  <c r="BW127" i="1"/>
  <c r="BV127" i="1"/>
  <c r="BU127" i="1"/>
  <c r="BT127" i="1"/>
  <c r="BS127" i="1"/>
  <c r="BL127" i="1"/>
  <c r="BK127" i="1"/>
  <c r="BJ127" i="1"/>
  <c r="AU127" i="1" s="1"/>
  <c r="BI127" i="1"/>
  <c r="BH127" i="1"/>
  <c r="AY127" i="1"/>
  <c r="AX127" i="1"/>
  <c r="AW127" i="1"/>
  <c r="AV127" i="1"/>
  <c r="AN127" i="1"/>
  <c r="AM127" i="1"/>
  <c r="AL127" i="1"/>
  <c r="AK127" i="1"/>
  <c r="AJ127" i="1"/>
  <c r="AB127" i="1"/>
  <c r="AA127" i="1"/>
  <c r="Z127" i="1"/>
  <c r="Y127" i="1"/>
  <c r="X127" i="1"/>
  <c r="K127" i="1"/>
  <c r="J127" i="1" s="1"/>
  <c r="I127" i="1"/>
  <c r="H127" i="1"/>
  <c r="G127" i="1"/>
  <c r="F127" i="1"/>
  <c r="CG126" i="1"/>
  <c r="CF126" i="1" s="1"/>
  <c r="BW126" i="1"/>
  <c r="BV126" i="1"/>
  <c r="BU126" i="1"/>
  <c r="BL126" i="1"/>
  <c r="AY126" i="1"/>
  <c r="AX126" i="1"/>
  <c r="AW126" i="1"/>
  <c r="AV126" i="1"/>
  <c r="AN126" i="1"/>
  <c r="AM126" i="1"/>
  <c r="AL126" i="1"/>
  <c r="AK126" i="1"/>
  <c r="AJ126" i="1"/>
  <c r="AB126" i="1"/>
  <c r="AA126" i="1"/>
  <c r="Z126" i="1"/>
  <c r="Y126" i="1"/>
  <c r="X126" i="1"/>
  <c r="K126" i="1"/>
  <c r="J126" i="1" s="1"/>
  <c r="I126" i="1"/>
  <c r="H126" i="1"/>
  <c r="G126" i="1"/>
  <c r="F126" i="1"/>
  <c r="CG125" i="1"/>
  <c r="CF125" i="1" s="1"/>
  <c r="BW125" i="1"/>
  <c r="BV125" i="1"/>
  <c r="BU125" i="1"/>
  <c r="BL125" i="1"/>
  <c r="AY125" i="1"/>
  <c r="AX125" i="1"/>
  <c r="AW125" i="1"/>
  <c r="AV125" i="1"/>
  <c r="AN125" i="1"/>
  <c r="AL125" i="1"/>
  <c r="AB125" i="1"/>
  <c r="AA125" i="1"/>
  <c r="Z125" i="1"/>
  <c r="Y125" i="1"/>
  <c r="X125" i="1" s="1"/>
  <c r="K125" i="1"/>
  <c r="F125" i="1"/>
  <c r="CG124" i="1"/>
  <c r="CF124" i="1" s="1"/>
  <c r="BW124" i="1"/>
  <c r="BV124" i="1"/>
  <c r="BU124" i="1"/>
  <c r="BL124" i="1"/>
  <c r="AY124" i="1"/>
  <c r="AX124" i="1"/>
  <c r="AW124" i="1"/>
  <c r="AV124" i="1"/>
  <c r="AN124" i="1"/>
  <c r="AL124" i="1"/>
  <c r="AB124" i="1"/>
  <c r="AA124" i="1"/>
  <c r="Z124" i="1"/>
  <c r="Y124" i="1"/>
  <c r="X124" i="1" s="1"/>
  <c r="K124" i="1"/>
  <c r="F124" i="1"/>
  <c r="CG123" i="1"/>
  <c r="CF123" i="1" s="1"/>
  <c r="BW123" i="1"/>
  <c r="BV123" i="1"/>
  <c r="BU123" i="1"/>
  <c r="BL123" i="1"/>
  <c r="AY123" i="1"/>
  <c r="AX123" i="1"/>
  <c r="AW123" i="1"/>
  <c r="AV123" i="1"/>
  <c r="AN123" i="1"/>
  <c r="AL123" i="1"/>
  <c r="AB123" i="1"/>
  <c r="AA123" i="1"/>
  <c r="Z123" i="1"/>
  <c r="Y123" i="1"/>
  <c r="X123" i="1" s="1"/>
  <c r="K123" i="1"/>
  <c r="F123" i="1"/>
  <c r="CG122" i="1"/>
  <c r="CF122" i="1" s="1"/>
  <c r="BW122" i="1"/>
  <c r="BV122" i="1"/>
  <c r="BU122" i="1"/>
  <c r="BL122" i="1"/>
  <c r="AY122" i="1"/>
  <c r="AX122" i="1"/>
  <c r="AW122" i="1"/>
  <c r="AV122" i="1"/>
  <c r="AN122" i="1"/>
  <c r="AL122" i="1"/>
  <c r="AB122" i="1"/>
  <c r="AA122" i="1"/>
  <c r="Z122" i="1"/>
  <c r="Y122" i="1"/>
  <c r="X122" i="1" s="1"/>
  <c r="K122" i="1"/>
  <c r="F122" i="1"/>
  <c r="CG121" i="1"/>
  <c r="CF121" i="1" s="1"/>
  <c r="BW121" i="1"/>
  <c r="BV121" i="1"/>
  <c r="BU121" i="1"/>
  <c r="BL121" i="1"/>
  <c r="AY121" i="1"/>
  <c r="AX121" i="1"/>
  <c r="AW121" i="1"/>
  <c r="AV121" i="1"/>
  <c r="AN121" i="1"/>
  <c r="AM121" i="1"/>
  <c r="AL121" i="1"/>
  <c r="AK121" i="1"/>
  <c r="AJ121" i="1"/>
  <c r="AB121" i="1"/>
  <c r="AA121" i="1"/>
  <c r="Z121" i="1"/>
  <c r="Y121" i="1"/>
  <c r="X121" i="1"/>
  <c r="K121" i="1"/>
  <c r="I121" i="1"/>
  <c r="F121" i="1"/>
  <c r="CG120" i="1"/>
  <c r="CF120" i="1" s="1"/>
  <c r="CE120" i="1"/>
  <c r="BW120" i="1"/>
  <c r="BV120" i="1"/>
  <c r="BU120" i="1"/>
  <c r="BT120" i="1"/>
  <c r="BS120" i="1" s="1"/>
  <c r="BL120" i="1"/>
  <c r="BJ120" i="1"/>
  <c r="AU120" i="1" s="1"/>
  <c r="AY120" i="1"/>
  <c r="AX120" i="1"/>
  <c r="AW120" i="1"/>
  <c r="AV120" i="1"/>
  <c r="AN120" i="1"/>
  <c r="AM120" i="1"/>
  <c r="AL120" i="1"/>
  <c r="AK120" i="1"/>
  <c r="AJ120" i="1"/>
  <c r="AB120" i="1"/>
  <c r="AA120" i="1"/>
  <c r="Z120" i="1"/>
  <c r="Y120" i="1"/>
  <c r="X120" i="1"/>
  <c r="K120" i="1"/>
  <c r="F120" i="1"/>
  <c r="CG119" i="1"/>
  <c r="CF119" i="1" s="1"/>
  <c r="BW119" i="1"/>
  <c r="BV119" i="1"/>
  <c r="BU119" i="1"/>
  <c r="BL119" i="1"/>
  <c r="AY119" i="1"/>
  <c r="AX119" i="1"/>
  <c r="AW119" i="1"/>
  <c r="AV119" i="1"/>
  <c r="AN119" i="1"/>
  <c r="AM119" i="1"/>
  <c r="AL119" i="1"/>
  <c r="AK119" i="1"/>
  <c r="AJ119" i="1"/>
  <c r="AB119" i="1"/>
  <c r="AA119" i="1"/>
  <c r="Z119" i="1"/>
  <c r="Y119" i="1"/>
  <c r="X119" i="1"/>
  <c r="K119" i="1"/>
  <c r="I119" i="1"/>
  <c r="F119" i="1"/>
  <c r="CG118" i="1"/>
  <c r="CF118" i="1" s="1"/>
  <c r="CE118" i="1"/>
  <c r="BW118" i="1"/>
  <c r="BV118" i="1"/>
  <c r="BU118" i="1"/>
  <c r="BT118" i="1"/>
  <c r="BS118" i="1" s="1"/>
  <c r="BL118" i="1"/>
  <c r="BJ118" i="1"/>
  <c r="AU118" i="1" s="1"/>
  <c r="AY118" i="1"/>
  <c r="AX118" i="1"/>
  <c r="AW118" i="1"/>
  <c r="AV118" i="1"/>
  <c r="AN118" i="1"/>
  <c r="AM118" i="1"/>
  <c r="AL118" i="1"/>
  <c r="AK118" i="1"/>
  <c r="AJ118" i="1"/>
  <c r="AB118" i="1"/>
  <c r="AA118" i="1"/>
  <c r="Z118" i="1"/>
  <c r="Y118" i="1"/>
  <c r="X118" i="1"/>
  <c r="K118" i="1"/>
  <c r="F118" i="1"/>
  <c r="CG117" i="1"/>
  <c r="CF117" i="1" s="1"/>
  <c r="BW117" i="1"/>
  <c r="BV117" i="1"/>
  <c r="BU117" i="1"/>
  <c r="BL117" i="1"/>
  <c r="AY117" i="1"/>
  <c r="AX117" i="1"/>
  <c r="AW117" i="1"/>
  <c r="AV117" i="1"/>
  <c r="AN117" i="1"/>
  <c r="AM117" i="1"/>
  <c r="AL117" i="1"/>
  <c r="AK117" i="1"/>
  <c r="AJ117" i="1"/>
  <c r="AB117" i="1"/>
  <c r="AA117" i="1"/>
  <c r="Z117" i="1"/>
  <c r="Y117" i="1"/>
  <c r="X117" i="1"/>
  <c r="K117" i="1"/>
  <c r="I117" i="1"/>
  <c r="F117" i="1"/>
  <c r="CG116" i="1"/>
  <c r="CF116" i="1"/>
  <c r="CE116" i="1"/>
  <c r="BW116" i="1"/>
  <c r="BV116" i="1"/>
  <c r="BU116" i="1"/>
  <c r="BT116" i="1"/>
  <c r="BS116" i="1"/>
  <c r="BL116" i="1"/>
  <c r="BK116" i="1"/>
  <c r="BJ116" i="1"/>
  <c r="AU116" i="1" s="1"/>
  <c r="BI116" i="1"/>
  <c r="BH116" i="1"/>
  <c r="AY116" i="1"/>
  <c r="AX116" i="1"/>
  <c r="AW116" i="1"/>
  <c r="AV116" i="1"/>
  <c r="AN116" i="1"/>
  <c r="AM116" i="1"/>
  <c r="AL116" i="1"/>
  <c r="AK116" i="1"/>
  <c r="AJ116" i="1"/>
  <c r="AB116" i="1"/>
  <c r="AA116" i="1"/>
  <c r="Z116" i="1"/>
  <c r="Y116" i="1"/>
  <c r="X116" i="1"/>
  <c r="K116" i="1"/>
  <c r="J116" i="1" s="1"/>
  <c r="H116" i="1"/>
  <c r="G116" i="1"/>
  <c r="F116" i="1"/>
  <c r="CG115" i="1"/>
  <c r="CF115" i="1" s="1"/>
  <c r="CE115" i="1"/>
  <c r="BW115" i="1"/>
  <c r="BV115" i="1"/>
  <c r="BU115" i="1"/>
  <c r="BT115" i="1"/>
  <c r="BS115" i="1" s="1"/>
  <c r="BL115" i="1"/>
  <c r="BK115" i="1"/>
  <c r="AY115" i="1"/>
  <c r="AX115" i="1"/>
  <c r="AW115" i="1"/>
  <c r="AV115" i="1"/>
  <c r="AU115" i="1"/>
  <c r="AN115" i="1"/>
  <c r="AM115" i="1"/>
  <c r="AL115" i="1"/>
  <c r="AK115" i="1"/>
  <c r="AJ115" i="1"/>
  <c r="AB115" i="1"/>
  <c r="AA115" i="1"/>
  <c r="Z115" i="1"/>
  <c r="Y115" i="1"/>
  <c r="X115" i="1"/>
  <c r="K115" i="1"/>
  <c r="J115" i="1"/>
  <c r="I115" i="1"/>
  <c r="H115" i="1"/>
  <c r="G115" i="1"/>
  <c r="F115" i="1"/>
  <c r="CG114" i="1"/>
  <c r="CF114" i="1"/>
  <c r="CE114" i="1"/>
  <c r="BW114" i="1"/>
  <c r="BV114" i="1" s="1"/>
  <c r="BU114" i="1"/>
  <c r="BL114" i="1"/>
  <c r="BK114" i="1"/>
  <c r="AY114" i="1"/>
  <c r="AX114" i="1"/>
  <c r="AW114" i="1"/>
  <c r="AV114" i="1"/>
  <c r="AU114" i="1"/>
  <c r="AN114" i="1"/>
  <c r="AM114" i="1"/>
  <c r="AL114" i="1"/>
  <c r="AK114" i="1"/>
  <c r="AJ114" i="1"/>
  <c r="AB114" i="1"/>
  <c r="AA114" i="1"/>
  <c r="Z114" i="1"/>
  <c r="Y114" i="1"/>
  <c r="X114" i="1"/>
  <c r="K114" i="1"/>
  <c r="J114" i="1" s="1"/>
  <c r="I114" i="1"/>
  <c r="H114" i="1"/>
  <c r="G114" i="1"/>
  <c r="F114" i="1"/>
  <c r="CG113" i="1"/>
  <c r="CF113" i="1" s="1"/>
  <c r="CE113" i="1"/>
  <c r="BW113" i="1"/>
  <c r="BV113" i="1"/>
  <c r="BU113" i="1"/>
  <c r="BT113" i="1"/>
  <c r="BS113" i="1" s="1"/>
  <c r="BL113" i="1"/>
  <c r="BK113" i="1" s="1"/>
  <c r="BJ113" i="1"/>
  <c r="AU113" i="1" s="1"/>
  <c r="AY113" i="1"/>
  <c r="AX113" i="1"/>
  <c r="AW113" i="1"/>
  <c r="AV113" i="1"/>
  <c r="AN113" i="1"/>
  <c r="AM113" i="1"/>
  <c r="AL113" i="1"/>
  <c r="AK113" i="1"/>
  <c r="AJ113" i="1"/>
  <c r="AB113" i="1"/>
  <c r="AA113" i="1"/>
  <c r="Z113" i="1"/>
  <c r="Y113" i="1"/>
  <c r="X113" i="1"/>
  <c r="K113" i="1"/>
  <c r="J113" i="1" s="1"/>
  <c r="I113" i="1"/>
  <c r="F113" i="1"/>
  <c r="CG112" i="1"/>
  <c r="CF112" i="1" s="1"/>
  <c r="CE112" i="1"/>
  <c r="BW112" i="1"/>
  <c r="BV112" i="1"/>
  <c r="BU112" i="1"/>
  <c r="BT112" i="1"/>
  <c r="BS112" i="1" s="1"/>
  <c r="BL112" i="1"/>
  <c r="BK112" i="1" s="1"/>
  <c r="BJ112" i="1"/>
  <c r="AU112" i="1" s="1"/>
  <c r="AY112" i="1"/>
  <c r="AX112" i="1"/>
  <c r="AW112" i="1"/>
  <c r="AV112" i="1"/>
  <c r="AN112" i="1"/>
  <c r="AM112" i="1"/>
  <c r="AL112" i="1"/>
  <c r="AK112" i="1"/>
  <c r="AJ112" i="1"/>
  <c r="AB112" i="1"/>
  <c r="AA112" i="1"/>
  <c r="Z112" i="1"/>
  <c r="Y112" i="1"/>
  <c r="X112" i="1"/>
  <c r="K112" i="1"/>
  <c r="J112" i="1" s="1"/>
  <c r="I112" i="1"/>
  <c r="F112" i="1"/>
  <c r="CG111" i="1"/>
  <c r="CF111" i="1" s="1"/>
  <c r="CE111" i="1"/>
  <c r="BW111" i="1"/>
  <c r="BV111" i="1"/>
  <c r="BU111" i="1"/>
  <c r="BT111" i="1"/>
  <c r="BS111" i="1" s="1"/>
  <c r="BL111" i="1"/>
  <c r="BK111" i="1" s="1"/>
  <c r="BJ111" i="1"/>
  <c r="AU111" i="1" s="1"/>
  <c r="AY111" i="1"/>
  <c r="AX111" i="1"/>
  <c r="AW111" i="1"/>
  <c r="AV111" i="1"/>
  <c r="AN111" i="1"/>
  <c r="AM111" i="1"/>
  <c r="AL111" i="1"/>
  <c r="AK111" i="1"/>
  <c r="AJ111" i="1"/>
  <c r="AB111" i="1"/>
  <c r="AA111" i="1"/>
  <c r="Z111" i="1"/>
  <c r="Y111" i="1"/>
  <c r="X111" i="1"/>
  <c r="K111" i="1"/>
  <c r="J111" i="1" s="1"/>
  <c r="I111" i="1"/>
  <c r="F111" i="1"/>
  <c r="CG110" i="1"/>
  <c r="CF110" i="1" s="1"/>
  <c r="CE110" i="1"/>
  <c r="BW110" i="1"/>
  <c r="BV110" i="1"/>
  <c r="BU110" i="1"/>
  <c r="BT110" i="1"/>
  <c r="BS110" i="1" s="1"/>
  <c r="BL110" i="1"/>
  <c r="BK110" i="1" s="1"/>
  <c r="BJ110" i="1"/>
  <c r="AU110" i="1" s="1"/>
  <c r="AY110" i="1"/>
  <c r="AX110" i="1"/>
  <c r="AW110" i="1"/>
  <c r="AV110" i="1"/>
  <c r="AN110" i="1"/>
  <c r="AM110" i="1"/>
  <c r="AL110" i="1"/>
  <c r="AK110" i="1"/>
  <c r="AJ110" i="1"/>
  <c r="AB110" i="1"/>
  <c r="AA110" i="1"/>
  <c r="Z110" i="1"/>
  <c r="Y110" i="1"/>
  <c r="X110" i="1"/>
  <c r="K110" i="1"/>
  <c r="J110" i="1" s="1"/>
  <c r="I110" i="1"/>
  <c r="F110" i="1"/>
  <c r="CG109" i="1"/>
  <c r="CF109" i="1" s="1"/>
  <c r="CE109" i="1"/>
  <c r="BW109" i="1"/>
  <c r="BV109" i="1"/>
  <c r="BU109" i="1"/>
  <c r="BT109" i="1"/>
  <c r="BS109" i="1" s="1"/>
  <c r="BL109" i="1"/>
  <c r="BK109" i="1" s="1"/>
  <c r="BJ109" i="1"/>
  <c r="AU109" i="1" s="1"/>
  <c r="AY109" i="1"/>
  <c r="AX109" i="1"/>
  <c r="AW109" i="1"/>
  <c r="AV109" i="1"/>
  <c r="AN109" i="1"/>
  <c r="AM109" i="1"/>
  <c r="AL109" i="1"/>
  <c r="AK109" i="1"/>
  <c r="AJ109" i="1"/>
  <c r="AB109" i="1"/>
  <c r="AA109" i="1"/>
  <c r="Z109" i="1"/>
  <c r="Y109" i="1"/>
  <c r="X109" i="1"/>
  <c r="K109" i="1"/>
  <c r="J109" i="1" s="1"/>
  <c r="I109" i="1"/>
  <c r="F109" i="1"/>
  <c r="CG108" i="1"/>
  <c r="CF108" i="1" s="1"/>
  <c r="CE108" i="1"/>
  <c r="BW108" i="1"/>
  <c r="BV108" i="1"/>
  <c r="BU108" i="1"/>
  <c r="BT108" i="1"/>
  <c r="BS108" i="1" s="1"/>
  <c r="BL108" i="1"/>
  <c r="BK108" i="1" s="1"/>
  <c r="BJ108" i="1"/>
  <c r="AU108" i="1" s="1"/>
  <c r="AY108" i="1"/>
  <c r="AX108" i="1"/>
  <c r="AW108" i="1"/>
  <c r="AV108" i="1"/>
  <c r="AN108" i="1"/>
  <c r="AM108" i="1"/>
  <c r="AL108" i="1"/>
  <c r="AK108" i="1"/>
  <c r="AJ108" i="1"/>
  <c r="AB108" i="1"/>
  <c r="AA108" i="1"/>
  <c r="Z108" i="1"/>
  <c r="Y108" i="1"/>
  <c r="X108" i="1"/>
  <c r="K108" i="1"/>
  <c r="J108" i="1" s="1"/>
  <c r="I108" i="1"/>
  <c r="F108" i="1"/>
  <c r="CG107" i="1"/>
  <c r="CF107" i="1" s="1"/>
  <c r="CE107" i="1"/>
  <c r="BW107" i="1"/>
  <c r="BV107" i="1"/>
  <c r="BU107" i="1"/>
  <c r="BT107" i="1"/>
  <c r="BS107" i="1" s="1"/>
  <c r="BL107" i="1"/>
  <c r="BK107" i="1" s="1"/>
  <c r="BJ107" i="1"/>
  <c r="AU107" i="1" s="1"/>
  <c r="AY107" i="1"/>
  <c r="AX107" i="1"/>
  <c r="AW107" i="1"/>
  <c r="AV107" i="1"/>
  <c r="AN107" i="1"/>
  <c r="AM107" i="1"/>
  <c r="AL107" i="1"/>
  <c r="AK107" i="1"/>
  <c r="AJ107" i="1"/>
  <c r="AB107" i="1"/>
  <c r="AA107" i="1"/>
  <c r="Z107" i="1"/>
  <c r="Y107" i="1"/>
  <c r="X107" i="1"/>
  <c r="K107" i="1"/>
  <c r="J107" i="1" s="1"/>
  <c r="I107" i="1"/>
  <c r="F107" i="1"/>
  <c r="CG106" i="1"/>
  <c r="CF106" i="1" s="1"/>
  <c r="CE106" i="1"/>
  <c r="BW106" i="1"/>
  <c r="BV106" i="1"/>
  <c r="BU106" i="1"/>
  <c r="BT106" i="1"/>
  <c r="BS106" i="1" s="1"/>
  <c r="BL106" i="1"/>
  <c r="BK106" i="1" s="1"/>
  <c r="BJ106" i="1"/>
  <c r="AU106" i="1" s="1"/>
  <c r="AY106" i="1"/>
  <c r="AX106" i="1"/>
  <c r="AW106" i="1"/>
  <c r="AV106" i="1"/>
  <c r="AN106" i="1"/>
  <c r="AM106" i="1"/>
  <c r="AL106" i="1"/>
  <c r="AK106" i="1"/>
  <c r="AJ106" i="1"/>
  <c r="AB106" i="1"/>
  <c r="AA106" i="1"/>
  <c r="Z106" i="1"/>
  <c r="Y106" i="1"/>
  <c r="X106" i="1"/>
  <c r="K106" i="1"/>
  <c r="J106" i="1" s="1"/>
  <c r="I106" i="1"/>
  <c r="F106" i="1"/>
  <c r="CG105" i="1"/>
  <c r="CF105" i="1" s="1"/>
  <c r="CE105" i="1"/>
  <c r="BW105" i="1"/>
  <c r="BV105" i="1"/>
  <c r="BU105" i="1"/>
  <c r="BT105" i="1"/>
  <c r="BS105" i="1" s="1"/>
  <c r="BL105" i="1"/>
  <c r="BK105" i="1" s="1"/>
  <c r="BJ105" i="1"/>
  <c r="AY105" i="1"/>
  <c r="AN105" i="1"/>
  <c r="AM105" i="1"/>
  <c r="AL105" i="1"/>
  <c r="AK105" i="1"/>
  <c r="AJ105" i="1"/>
  <c r="AB105" i="1"/>
  <c r="AA105" i="1"/>
  <c r="Z105" i="1"/>
  <c r="Y105" i="1"/>
  <c r="X105" i="1"/>
  <c r="K105" i="1"/>
  <c r="J105" i="1" s="1"/>
  <c r="I105" i="1"/>
  <c r="H105" i="1"/>
  <c r="G105" i="1"/>
  <c r="F105" i="1"/>
  <c r="CG104" i="1"/>
  <c r="CF104" i="1" s="1"/>
  <c r="CE104" i="1"/>
  <c r="BW104" i="1"/>
  <c r="BV104" i="1"/>
  <c r="BU104" i="1"/>
  <c r="BT104" i="1"/>
  <c r="BS104" i="1" s="1"/>
  <c r="BL104" i="1"/>
  <c r="BK104" i="1" s="1"/>
  <c r="BJ104" i="1"/>
  <c r="AU104" i="1" s="1"/>
  <c r="AY104" i="1"/>
  <c r="AX104" i="1"/>
  <c r="AW104" i="1"/>
  <c r="AV104" i="1"/>
  <c r="AN104" i="1"/>
  <c r="AM104" i="1"/>
  <c r="AL104" i="1"/>
  <c r="AK104" i="1"/>
  <c r="AJ104" i="1"/>
  <c r="AB104" i="1"/>
  <c r="AA104" i="1"/>
  <c r="Z104" i="1"/>
  <c r="Y104" i="1"/>
  <c r="X104" i="1"/>
  <c r="K104" i="1"/>
  <c r="J104" i="1" s="1"/>
  <c r="I104" i="1"/>
  <c r="F104" i="1"/>
  <c r="CG103" i="1"/>
  <c r="CF103" i="1" s="1"/>
  <c r="CE103" i="1"/>
  <c r="BW103" i="1"/>
  <c r="BV103" i="1"/>
  <c r="BU103" i="1"/>
  <c r="BT103" i="1"/>
  <c r="BS103" i="1" s="1"/>
  <c r="BL103" i="1"/>
  <c r="BK103" i="1" s="1"/>
  <c r="BJ103" i="1"/>
  <c r="AU103" i="1" s="1"/>
  <c r="AY103" i="1"/>
  <c r="AX103" i="1"/>
  <c r="AW103" i="1"/>
  <c r="AV103" i="1"/>
  <c r="AN103" i="1"/>
  <c r="AM103" i="1"/>
  <c r="AL103" i="1"/>
  <c r="AK103" i="1"/>
  <c r="AJ103" i="1"/>
  <c r="AB103" i="1"/>
  <c r="AA103" i="1"/>
  <c r="Z103" i="1"/>
  <c r="Y103" i="1"/>
  <c r="X103" i="1"/>
  <c r="K103" i="1"/>
  <c r="J103" i="1" s="1"/>
  <c r="I103" i="1"/>
  <c r="F103" i="1"/>
  <c r="CG102" i="1"/>
  <c r="CF102" i="1" s="1"/>
  <c r="CE102" i="1"/>
  <c r="BW102" i="1"/>
  <c r="BV102" i="1"/>
  <c r="BU102" i="1"/>
  <c r="BT102" i="1"/>
  <c r="BS102" i="1" s="1"/>
  <c r="BL102" i="1"/>
  <c r="BK102" i="1" s="1"/>
  <c r="BJ102" i="1"/>
  <c r="AU102" i="1" s="1"/>
  <c r="AY102" i="1"/>
  <c r="AX102" i="1"/>
  <c r="AW102" i="1"/>
  <c r="AV102" i="1"/>
  <c r="AN102" i="1"/>
  <c r="AM102" i="1"/>
  <c r="AL102" i="1"/>
  <c r="AK102" i="1"/>
  <c r="AJ102" i="1"/>
  <c r="AB102" i="1"/>
  <c r="AA102" i="1"/>
  <c r="Z102" i="1"/>
  <c r="Y102" i="1"/>
  <c r="X102" i="1"/>
  <c r="K102" i="1"/>
  <c r="J102" i="1" s="1"/>
  <c r="I102" i="1"/>
  <c r="F102" i="1"/>
  <c r="CG101" i="1"/>
  <c r="CF101" i="1" s="1"/>
  <c r="CE101" i="1"/>
  <c r="BW101" i="1"/>
  <c r="BV101" i="1"/>
  <c r="BU101" i="1"/>
  <c r="BT101" i="1"/>
  <c r="BS101" i="1" s="1"/>
  <c r="BL101" i="1"/>
  <c r="BK101" i="1" s="1"/>
  <c r="BJ101" i="1"/>
  <c r="AY101" i="1"/>
  <c r="AX101" i="1"/>
  <c r="AN101" i="1"/>
  <c r="AM101" i="1"/>
  <c r="AL101" i="1"/>
  <c r="AK101" i="1"/>
  <c r="AJ101" i="1"/>
  <c r="AB101" i="1"/>
  <c r="AA101" i="1"/>
  <c r="Z101" i="1"/>
  <c r="Y101" i="1"/>
  <c r="X101" i="1"/>
  <c r="K101" i="1"/>
  <c r="J101" i="1"/>
  <c r="I101" i="1"/>
  <c r="H101" i="1"/>
  <c r="G101" i="1"/>
  <c r="F101" i="1"/>
  <c r="CG100" i="1"/>
  <c r="CF100" i="1"/>
  <c r="CE100" i="1"/>
  <c r="BW100" i="1"/>
  <c r="BV100" i="1" s="1"/>
  <c r="BU100" i="1"/>
  <c r="BL100" i="1"/>
  <c r="BK100" i="1"/>
  <c r="BJ100" i="1"/>
  <c r="BI100" i="1"/>
  <c r="AY100" i="1"/>
  <c r="AX100" i="1" s="1"/>
  <c r="AW100" i="1"/>
  <c r="AN100" i="1"/>
  <c r="AM100" i="1"/>
  <c r="AL100" i="1"/>
  <c r="AK100" i="1"/>
  <c r="AJ100" i="1"/>
  <c r="AB100" i="1"/>
  <c r="AA100" i="1" s="1"/>
  <c r="Z100" i="1"/>
  <c r="Y100" i="1"/>
  <c r="X100" i="1"/>
  <c r="K100" i="1"/>
  <c r="J100" i="1"/>
  <c r="I100" i="1"/>
  <c r="H100" i="1"/>
  <c r="G100" i="1" s="1"/>
  <c r="F100" i="1"/>
  <c r="CG99" i="1"/>
  <c r="CF99" i="1"/>
  <c r="CE99" i="1"/>
  <c r="BW99" i="1"/>
  <c r="BV99" i="1" s="1"/>
  <c r="BU99" i="1"/>
  <c r="BL99" i="1"/>
  <c r="BK99" i="1"/>
  <c r="BJ99" i="1"/>
  <c r="BI99" i="1"/>
  <c r="AY99" i="1"/>
  <c r="AX99" i="1" s="1"/>
  <c r="AW99" i="1"/>
  <c r="AN99" i="1"/>
  <c r="AM99" i="1"/>
  <c r="AL99" i="1"/>
  <c r="AK99" i="1"/>
  <c r="AJ99" i="1"/>
  <c r="AB99" i="1"/>
  <c r="AA99" i="1" s="1"/>
  <c r="Z99" i="1"/>
  <c r="Y99" i="1"/>
  <c r="X99" i="1"/>
  <c r="K99" i="1"/>
  <c r="J99" i="1"/>
  <c r="I99" i="1"/>
  <c r="H99" i="1"/>
  <c r="G99" i="1" s="1"/>
  <c r="F99" i="1"/>
  <c r="CG98" i="1"/>
  <c r="CF98" i="1"/>
  <c r="CE98" i="1"/>
  <c r="BW98" i="1"/>
  <c r="BV98" i="1" s="1"/>
  <c r="BU98" i="1"/>
  <c r="BL98" i="1"/>
  <c r="BK98" i="1"/>
  <c r="BJ98" i="1"/>
  <c r="BI98" i="1"/>
  <c r="AY98" i="1"/>
  <c r="AX98" i="1" s="1"/>
  <c r="AW98" i="1"/>
  <c r="AN98" i="1"/>
  <c r="AM98" i="1"/>
  <c r="AL98" i="1"/>
  <c r="AK98" i="1"/>
  <c r="AJ98" i="1"/>
  <c r="AB98" i="1"/>
  <c r="AA98" i="1"/>
  <c r="Z98" i="1"/>
  <c r="Y98" i="1"/>
  <c r="X98" i="1"/>
  <c r="K98" i="1"/>
  <c r="J98" i="1"/>
  <c r="I98" i="1"/>
  <c r="H98" i="1"/>
  <c r="G98" i="1"/>
  <c r="F98" i="1"/>
  <c r="CG97" i="1"/>
  <c r="CF97" i="1"/>
  <c r="CE97" i="1"/>
  <c r="BW97" i="1"/>
  <c r="BV97" i="1" s="1"/>
  <c r="BU97" i="1"/>
  <c r="BL97" i="1"/>
  <c r="BK97" i="1"/>
  <c r="BJ97" i="1"/>
  <c r="BI97" i="1"/>
  <c r="AY97" i="1"/>
  <c r="AX97" i="1" s="1"/>
  <c r="AW97" i="1"/>
  <c r="AN97" i="1"/>
  <c r="AM97" i="1"/>
  <c r="AL97" i="1"/>
  <c r="AK97" i="1"/>
  <c r="AJ97" i="1"/>
  <c r="AB97" i="1"/>
  <c r="AA97" i="1" s="1"/>
  <c r="Z97" i="1"/>
  <c r="Y97" i="1"/>
  <c r="X97" i="1"/>
  <c r="K97" i="1"/>
  <c r="J97" i="1"/>
  <c r="I97" i="1"/>
  <c r="H97" i="1"/>
  <c r="G97" i="1" s="1"/>
  <c r="F97" i="1"/>
  <c r="CG96" i="1"/>
  <c r="CF96" i="1"/>
  <c r="CE96" i="1"/>
  <c r="BW96" i="1"/>
  <c r="BV96" i="1" s="1"/>
  <c r="BU96" i="1"/>
  <c r="BL96" i="1"/>
  <c r="BK96" i="1"/>
  <c r="BJ96" i="1"/>
  <c r="BI96" i="1"/>
  <c r="AY96" i="1"/>
  <c r="AX96" i="1" s="1"/>
  <c r="AW96" i="1"/>
  <c r="AN96" i="1"/>
  <c r="AM96" i="1"/>
  <c r="AL96" i="1"/>
  <c r="AK96" i="1"/>
  <c r="AJ96" i="1"/>
  <c r="AB96" i="1"/>
  <c r="AA96" i="1" s="1"/>
  <c r="Z96" i="1"/>
  <c r="Y96" i="1"/>
  <c r="X96" i="1"/>
  <c r="K96" i="1"/>
  <c r="J96" i="1"/>
  <c r="I96" i="1"/>
  <c r="H96" i="1"/>
  <c r="G96" i="1" s="1"/>
  <c r="F96" i="1"/>
  <c r="CG95" i="1"/>
  <c r="CF95" i="1"/>
  <c r="CE95" i="1"/>
  <c r="BW95" i="1"/>
  <c r="BV95" i="1" s="1"/>
  <c r="BU95" i="1"/>
  <c r="BL95" i="1"/>
  <c r="BK95" i="1"/>
  <c r="BJ95" i="1"/>
  <c r="BI95" i="1"/>
  <c r="AY95" i="1"/>
  <c r="AX95" i="1" s="1"/>
  <c r="AW95" i="1"/>
  <c r="AN95" i="1"/>
  <c r="AM95" i="1"/>
  <c r="AL95" i="1"/>
  <c r="AK95" i="1"/>
  <c r="AJ95" i="1"/>
  <c r="AB95" i="1"/>
  <c r="AA95" i="1" s="1"/>
  <c r="Z95" i="1"/>
  <c r="Y95" i="1"/>
  <c r="X95" i="1"/>
  <c r="K95" i="1"/>
  <c r="J95" i="1"/>
  <c r="I95" i="1"/>
  <c r="H95" i="1"/>
  <c r="G95" i="1" s="1"/>
  <c r="F95" i="1"/>
  <c r="CG94" i="1"/>
  <c r="CF94" i="1"/>
  <c r="CE94" i="1"/>
  <c r="BW94" i="1"/>
  <c r="BV94" i="1" s="1"/>
  <c r="BU94" i="1"/>
  <c r="BL94" i="1"/>
  <c r="BK94" i="1"/>
  <c r="BJ94" i="1"/>
  <c r="BI94" i="1"/>
  <c r="AY94" i="1"/>
  <c r="AX94" i="1" s="1"/>
  <c r="AW94" i="1"/>
  <c r="AN94" i="1"/>
  <c r="AM94" i="1"/>
  <c r="AL94" i="1"/>
  <c r="AK94" i="1"/>
  <c r="AJ94" i="1"/>
  <c r="AB94" i="1"/>
  <c r="AA94" i="1" s="1"/>
  <c r="Z94" i="1"/>
  <c r="Y94" i="1"/>
  <c r="X94" i="1"/>
  <c r="K94" i="1"/>
  <c r="J94" i="1"/>
  <c r="I94" i="1"/>
  <c r="H94" i="1"/>
  <c r="G94" i="1" s="1"/>
  <c r="F94" i="1"/>
  <c r="CG93" i="1"/>
  <c r="CF93" i="1"/>
  <c r="CE93" i="1"/>
  <c r="BW93" i="1"/>
  <c r="BV93" i="1" s="1"/>
  <c r="BU93" i="1"/>
  <c r="BL93" i="1"/>
  <c r="BK93" i="1"/>
  <c r="BJ93" i="1"/>
  <c r="BI93" i="1"/>
  <c r="AY93" i="1"/>
  <c r="AX93" i="1" s="1"/>
  <c r="AW93" i="1"/>
  <c r="AN93" i="1"/>
  <c r="AM93" i="1"/>
  <c r="AL93" i="1"/>
  <c r="AK93" i="1"/>
  <c r="AJ93" i="1"/>
  <c r="AB93" i="1"/>
  <c r="AA93" i="1" s="1"/>
  <c r="Z93" i="1"/>
  <c r="Y93" i="1"/>
  <c r="X93" i="1"/>
  <c r="K93" i="1"/>
  <c r="J93" i="1"/>
  <c r="I93" i="1"/>
  <c r="H93" i="1"/>
  <c r="G93" i="1" s="1"/>
  <c r="F93" i="1"/>
  <c r="CG92" i="1"/>
  <c r="CF92" i="1"/>
  <c r="CE92" i="1"/>
  <c r="BW92" i="1"/>
  <c r="BV92" i="1" s="1"/>
  <c r="BU92" i="1"/>
  <c r="BL92" i="1"/>
  <c r="BK92" i="1"/>
  <c r="BJ92" i="1"/>
  <c r="BI92" i="1"/>
  <c r="AY92" i="1"/>
  <c r="AX92" i="1" s="1"/>
  <c r="AW92" i="1"/>
  <c r="AN92" i="1"/>
  <c r="AM92" i="1"/>
  <c r="AL92" i="1"/>
  <c r="AK92" i="1"/>
  <c r="AJ92" i="1"/>
  <c r="AB92" i="1"/>
  <c r="AA92" i="1" s="1"/>
  <c r="Z92" i="1"/>
  <c r="Y92" i="1"/>
  <c r="X92" i="1"/>
  <c r="K92" i="1"/>
  <c r="J92" i="1"/>
  <c r="I92" i="1"/>
  <c r="H92" i="1"/>
  <c r="G92" i="1" s="1"/>
  <c r="F92" i="1"/>
  <c r="CG91" i="1"/>
  <c r="CF91" i="1"/>
  <c r="CE91" i="1"/>
  <c r="BW91" i="1"/>
  <c r="BV91" i="1" s="1"/>
  <c r="BU91" i="1"/>
  <c r="BL91" i="1"/>
  <c r="BK91" i="1"/>
  <c r="BJ91" i="1"/>
  <c r="BI91" i="1"/>
  <c r="AY91" i="1"/>
  <c r="AX91" i="1" s="1"/>
  <c r="AW91" i="1"/>
  <c r="AN91" i="1"/>
  <c r="AM91" i="1"/>
  <c r="AL91" i="1"/>
  <c r="AK91" i="1"/>
  <c r="AJ91" i="1"/>
  <c r="AB91" i="1"/>
  <c r="AA91" i="1" s="1"/>
  <c r="Z91" i="1"/>
  <c r="Y91" i="1"/>
  <c r="X91" i="1"/>
  <c r="K91" i="1"/>
  <c r="J91" i="1"/>
  <c r="I91" i="1"/>
  <c r="H91" i="1"/>
  <c r="G91" i="1" s="1"/>
  <c r="F91" i="1"/>
  <c r="CG90" i="1"/>
  <c r="CF90" i="1"/>
  <c r="CE90" i="1"/>
  <c r="BW90" i="1"/>
  <c r="BV90" i="1" s="1"/>
  <c r="BU90" i="1"/>
  <c r="BL90" i="1"/>
  <c r="BK90" i="1"/>
  <c r="BJ90" i="1"/>
  <c r="BI90" i="1"/>
  <c r="AY90" i="1"/>
  <c r="AX90" i="1" s="1"/>
  <c r="AW90" i="1"/>
  <c r="AN90" i="1"/>
  <c r="AM90" i="1"/>
  <c r="AL90" i="1"/>
  <c r="AK90" i="1"/>
  <c r="AJ90" i="1"/>
  <c r="AB90" i="1"/>
  <c r="AA90" i="1" s="1"/>
  <c r="Z90" i="1"/>
  <c r="Y90" i="1"/>
  <c r="X90" i="1"/>
  <c r="K90" i="1"/>
  <c r="J90" i="1"/>
  <c r="I90" i="1"/>
  <c r="H90" i="1"/>
  <c r="G90" i="1" s="1"/>
  <c r="F90" i="1"/>
  <c r="CG89" i="1"/>
  <c r="CF89" i="1"/>
  <c r="CE89" i="1"/>
  <c r="BW89" i="1"/>
  <c r="BV89" i="1" s="1"/>
  <c r="BU89" i="1"/>
  <c r="BL89" i="1"/>
  <c r="BK89" i="1"/>
  <c r="BJ89" i="1"/>
  <c r="BI89" i="1"/>
  <c r="AY89" i="1"/>
  <c r="AX89" i="1"/>
  <c r="AW89" i="1"/>
  <c r="AN89" i="1"/>
  <c r="AM89" i="1"/>
  <c r="AL89" i="1"/>
  <c r="AK89" i="1"/>
  <c r="AJ89" i="1"/>
  <c r="AB89" i="1"/>
  <c r="AA89" i="1"/>
  <c r="Z89" i="1"/>
  <c r="Y89" i="1"/>
  <c r="X89" i="1"/>
  <c r="K89" i="1"/>
  <c r="J89" i="1"/>
  <c r="I89" i="1"/>
  <c r="H89" i="1"/>
  <c r="G89" i="1"/>
  <c r="F89" i="1"/>
  <c r="CG88" i="1"/>
  <c r="CF88" i="1"/>
  <c r="CE88" i="1"/>
  <c r="BW88" i="1"/>
  <c r="BH88" i="1" s="1"/>
  <c r="BV88" i="1"/>
  <c r="BU88" i="1"/>
  <c r="BT88" i="1"/>
  <c r="BS88" i="1"/>
  <c r="BL88" i="1"/>
  <c r="BK88" i="1"/>
  <c r="BJ88" i="1"/>
  <c r="BI88" i="1"/>
  <c r="AY88" i="1"/>
  <c r="AX88" i="1"/>
  <c r="AW88" i="1"/>
  <c r="AN88" i="1"/>
  <c r="AM88" i="1"/>
  <c r="AL88" i="1"/>
  <c r="AK88" i="1"/>
  <c r="AJ88" i="1"/>
  <c r="AB88" i="1"/>
  <c r="AA88" i="1"/>
  <c r="Z88" i="1"/>
  <c r="Y88" i="1"/>
  <c r="X88" i="1"/>
  <c r="K88" i="1"/>
  <c r="J88" i="1"/>
  <c r="I88" i="1"/>
  <c r="H88" i="1"/>
  <c r="G88" i="1"/>
  <c r="F88" i="1"/>
  <c r="CG87" i="1"/>
  <c r="CF87" i="1"/>
  <c r="CE87" i="1"/>
  <c r="BW87" i="1"/>
  <c r="BH87" i="1" s="1"/>
  <c r="BV87" i="1"/>
  <c r="BU87" i="1"/>
  <c r="BT87" i="1"/>
  <c r="BS87" i="1"/>
  <c r="BL87" i="1"/>
  <c r="BK87" i="1"/>
  <c r="BJ87" i="1"/>
  <c r="BI87" i="1"/>
  <c r="AY87" i="1"/>
  <c r="AX87" i="1"/>
  <c r="AW87" i="1"/>
  <c r="AN87" i="1"/>
  <c r="AM87" i="1"/>
  <c r="AL87" i="1"/>
  <c r="AK87" i="1"/>
  <c r="AJ87" i="1"/>
  <c r="AB87" i="1"/>
  <c r="AA87" i="1"/>
  <c r="Z87" i="1"/>
  <c r="Y87" i="1"/>
  <c r="X87" i="1"/>
  <c r="K87" i="1"/>
  <c r="J87" i="1"/>
  <c r="I87" i="1"/>
  <c r="H87" i="1"/>
  <c r="G87" i="1"/>
  <c r="F87" i="1"/>
  <c r="CG86" i="1"/>
  <c r="CF86" i="1"/>
  <c r="CE86" i="1"/>
  <c r="BW86" i="1"/>
  <c r="BV86" i="1" s="1"/>
  <c r="BU86" i="1"/>
  <c r="BL86" i="1"/>
  <c r="BK86" i="1"/>
  <c r="BJ86" i="1"/>
  <c r="BI86" i="1"/>
  <c r="AY86" i="1"/>
  <c r="AX86" i="1"/>
  <c r="AW86" i="1"/>
  <c r="AN86" i="1"/>
  <c r="AM86" i="1"/>
  <c r="AL86" i="1"/>
  <c r="AK86" i="1"/>
  <c r="AJ86" i="1"/>
  <c r="AB86" i="1"/>
  <c r="AA86" i="1"/>
  <c r="Z86" i="1"/>
  <c r="Y86" i="1"/>
  <c r="X86" i="1"/>
  <c r="K86" i="1"/>
  <c r="J86" i="1"/>
  <c r="I86" i="1"/>
  <c r="H86" i="1"/>
  <c r="G86" i="1"/>
  <c r="F86" i="1"/>
  <c r="CG85" i="1"/>
  <c r="CF85" i="1"/>
  <c r="CE85" i="1"/>
  <c r="BW85" i="1"/>
  <c r="BV85" i="1" s="1"/>
  <c r="BU85" i="1"/>
  <c r="BL85" i="1"/>
  <c r="BK85" i="1"/>
  <c r="BJ85" i="1"/>
  <c r="BI85" i="1"/>
  <c r="AY85" i="1"/>
  <c r="AX85" i="1" s="1"/>
  <c r="AW85" i="1"/>
  <c r="AN85" i="1"/>
  <c r="AM85" i="1"/>
  <c r="AL85" i="1"/>
  <c r="AK85" i="1"/>
  <c r="AJ85" i="1"/>
  <c r="AB85" i="1"/>
  <c r="AA85" i="1" s="1"/>
  <c r="Z85" i="1"/>
  <c r="Y85" i="1"/>
  <c r="X85" i="1"/>
  <c r="K85" i="1"/>
  <c r="J85" i="1"/>
  <c r="I85" i="1"/>
  <c r="H85" i="1"/>
  <c r="G85" i="1" s="1"/>
  <c r="F85" i="1"/>
  <c r="CG84" i="1"/>
  <c r="CF84" i="1"/>
  <c r="CE84" i="1"/>
  <c r="BW84" i="1"/>
  <c r="BV84" i="1" s="1"/>
  <c r="BU84" i="1"/>
  <c r="BL84" i="1"/>
  <c r="BK84" i="1"/>
  <c r="BJ84" i="1"/>
  <c r="BI84" i="1"/>
  <c r="AY84" i="1"/>
  <c r="AX84" i="1" s="1"/>
  <c r="AW84" i="1"/>
  <c r="AN84" i="1"/>
  <c r="AM84" i="1"/>
  <c r="AL84" i="1"/>
  <c r="AK84" i="1"/>
  <c r="AJ84" i="1"/>
  <c r="AB84" i="1"/>
  <c r="AA84" i="1" s="1"/>
  <c r="Z84" i="1"/>
  <c r="Y84" i="1"/>
  <c r="X84" i="1"/>
  <c r="K84" i="1"/>
  <c r="J84" i="1"/>
  <c r="I84" i="1"/>
  <c r="H84" i="1"/>
  <c r="G84" i="1" s="1"/>
  <c r="F84" i="1"/>
  <c r="CG83" i="1"/>
  <c r="CF83" i="1"/>
  <c r="CE83" i="1"/>
  <c r="BW83" i="1"/>
  <c r="BV83" i="1" s="1"/>
  <c r="BU83" i="1"/>
  <c r="BL83" i="1"/>
  <c r="BK83" i="1"/>
  <c r="BJ83" i="1"/>
  <c r="BI83" i="1"/>
  <c r="AY83" i="1"/>
  <c r="AX83" i="1" s="1"/>
  <c r="AW83" i="1"/>
  <c r="AN83" i="1"/>
  <c r="AM83" i="1"/>
  <c r="AL83" i="1"/>
  <c r="AK83" i="1"/>
  <c r="AJ83" i="1"/>
  <c r="AB83" i="1"/>
  <c r="AA83" i="1" s="1"/>
  <c r="Z83" i="1"/>
  <c r="Y83" i="1"/>
  <c r="X83" i="1"/>
  <c r="K83" i="1"/>
  <c r="J83" i="1"/>
  <c r="I83" i="1"/>
  <c r="H83" i="1"/>
  <c r="G83" i="1" s="1"/>
  <c r="F83" i="1"/>
  <c r="CG82" i="1"/>
  <c r="CF82" i="1"/>
  <c r="CE82" i="1"/>
  <c r="BW82" i="1"/>
  <c r="BV82" i="1" s="1"/>
  <c r="BU82" i="1"/>
  <c r="BL82" i="1"/>
  <c r="BK82" i="1"/>
  <c r="BJ82" i="1"/>
  <c r="BI82" i="1"/>
  <c r="AY82" i="1"/>
  <c r="AX82" i="1" s="1"/>
  <c r="AW82" i="1"/>
  <c r="AN82" i="1"/>
  <c r="AM82" i="1"/>
  <c r="AL82" i="1"/>
  <c r="AK82" i="1"/>
  <c r="AJ82" i="1"/>
  <c r="AB82" i="1"/>
  <c r="AA82" i="1" s="1"/>
  <c r="Z82" i="1"/>
  <c r="Y82" i="1"/>
  <c r="X82" i="1"/>
  <c r="K82" i="1"/>
  <c r="J82" i="1"/>
  <c r="I82" i="1"/>
  <c r="H82" i="1"/>
  <c r="G82" i="1" s="1"/>
  <c r="F82" i="1"/>
  <c r="CG81" i="1"/>
  <c r="CF81" i="1"/>
  <c r="CE81" i="1"/>
  <c r="BW81" i="1"/>
  <c r="BV81" i="1" s="1"/>
  <c r="BU81" i="1"/>
  <c r="BL81" i="1"/>
  <c r="BK81" i="1"/>
  <c r="BJ81" i="1"/>
  <c r="BI81" i="1"/>
  <c r="AY81" i="1"/>
  <c r="AX81" i="1" s="1"/>
  <c r="AW81" i="1"/>
  <c r="AN81" i="1"/>
  <c r="AM81" i="1"/>
  <c r="AL81" i="1"/>
  <c r="AK81" i="1"/>
  <c r="AJ81" i="1"/>
  <c r="AB81" i="1"/>
  <c r="AA81" i="1" s="1"/>
  <c r="Z81" i="1"/>
  <c r="Y81" i="1"/>
  <c r="X81" i="1"/>
  <c r="K81" i="1"/>
  <c r="J81" i="1"/>
  <c r="I81" i="1"/>
  <c r="H81" i="1"/>
  <c r="G81" i="1" s="1"/>
  <c r="F81" i="1"/>
  <c r="CG80" i="1"/>
  <c r="CF80" i="1"/>
  <c r="CE80" i="1"/>
  <c r="BW80" i="1"/>
  <c r="BV80" i="1" s="1"/>
  <c r="BU80" i="1"/>
  <c r="BL80" i="1"/>
  <c r="BK80" i="1"/>
  <c r="BJ80" i="1"/>
  <c r="BI80" i="1"/>
  <c r="AY80" i="1"/>
  <c r="AX80" i="1" s="1"/>
  <c r="AW80" i="1"/>
  <c r="AN80" i="1"/>
  <c r="AM80" i="1"/>
  <c r="AL80" i="1"/>
  <c r="AK80" i="1"/>
  <c r="AJ80" i="1"/>
  <c r="AB80" i="1"/>
  <c r="AA80" i="1" s="1"/>
  <c r="Z80" i="1"/>
  <c r="Y80" i="1"/>
  <c r="X80" i="1"/>
  <c r="K80" i="1"/>
  <c r="J80" i="1"/>
  <c r="I80" i="1"/>
  <c r="H80" i="1"/>
  <c r="G80" i="1" s="1"/>
  <c r="F80" i="1"/>
  <c r="CG79" i="1"/>
  <c r="CF79" i="1"/>
  <c r="CE79" i="1"/>
  <c r="BW79" i="1"/>
  <c r="BV79" i="1" s="1"/>
  <c r="BU79" i="1"/>
  <c r="BL79" i="1"/>
  <c r="BK79" i="1"/>
  <c r="BJ79" i="1"/>
  <c r="BI79" i="1"/>
  <c r="AY79" i="1"/>
  <c r="AX79" i="1" s="1"/>
  <c r="AW79" i="1"/>
  <c r="AN79" i="1"/>
  <c r="AM79" i="1"/>
  <c r="AL79" i="1"/>
  <c r="AK79" i="1"/>
  <c r="AJ79" i="1"/>
  <c r="AB79" i="1"/>
  <c r="AA79" i="1" s="1"/>
  <c r="Z79" i="1"/>
  <c r="Y79" i="1"/>
  <c r="X79" i="1"/>
  <c r="K79" i="1"/>
  <c r="J79" i="1"/>
  <c r="I79" i="1"/>
  <c r="H79" i="1"/>
  <c r="G79" i="1" s="1"/>
  <c r="F79" i="1"/>
  <c r="CG78" i="1"/>
  <c r="CF78" i="1"/>
  <c r="CE78" i="1"/>
  <c r="BW78" i="1"/>
  <c r="BV78" i="1" s="1"/>
  <c r="BU78" i="1"/>
  <c r="BL78" i="1"/>
  <c r="BK78" i="1"/>
  <c r="BJ78" i="1"/>
  <c r="BI78" i="1"/>
  <c r="AY78" i="1"/>
  <c r="AX78" i="1" s="1"/>
  <c r="AW78" i="1"/>
  <c r="AN78" i="1"/>
  <c r="AM78" i="1"/>
  <c r="AL78" i="1"/>
  <c r="AK78" i="1"/>
  <c r="AJ78" i="1"/>
  <c r="AB78" i="1"/>
  <c r="AA78" i="1" s="1"/>
  <c r="Z78" i="1"/>
  <c r="Y78" i="1"/>
  <c r="X78" i="1"/>
  <c r="K78" i="1"/>
  <c r="J78" i="1"/>
  <c r="I78" i="1"/>
  <c r="H78" i="1"/>
  <c r="G78" i="1" s="1"/>
  <c r="F78" i="1"/>
  <c r="CG77" i="1"/>
  <c r="CF77" i="1"/>
  <c r="CE77" i="1"/>
  <c r="BW77" i="1"/>
  <c r="BV77" i="1" s="1"/>
  <c r="BU77" i="1"/>
  <c r="BL77" i="1"/>
  <c r="BK77" i="1"/>
  <c r="BJ77" i="1"/>
  <c r="BI77" i="1"/>
  <c r="AY77" i="1"/>
  <c r="AX77" i="1" s="1"/>
  <c r="AW77" i="1"/>
  <c r="AN77" i="1"/>
  <c r="AM77" i="1"/>
  <c r="AL77" i="1"/>
  <c r="AK77" i="1"/>
  <c r="AJ77" i="1"/>
  <c r="AB77" i="1"/>
  <c r="AA77" i="1" s="1"/>
  <c r="Z77" i="1"/>
  <c r="Y77" i="1"/>
  <c r="X77" i="1"/>
  <c r="K77" i="1"/>
  <c r="J77" i="1"/>
  <c r="I77" i="1"/>
  <c r="H77" i="1"/>
  <c r="G77" i="1" s="1"/>
  <c r="F77" i="1"/>
  <c r="CG76" i="1"/>
  <c r="CF76" i="1"/>
  <c r="CE76" i="1"/>
  <c r="BW76" i="1"/>
  <c r="BV76" i="1" s="1"/>
  <c r="BU76" i="1"/>
  <c r="BL76" i="1"/>
  <c r="BK76" i="1"/>
  <c r="BJ76" i="1"/>
  <c r="BI76" i="1"/>
  <c r="AY76" i="1"/>
  <c r="AX76" i="1" s="1"/>
  <c r="AW76" i="1"/>
  <c r="AN76" i="1"/>
  <c r="AM76" i="1"/>
  <c r="AL76" i="1"/>
  <c r="AK76" i="1"/>
  <c r="AJ76" i="1"/>
  <c r="AB76" i="1"/>
  <c r="AA76" i="1" s="1"/>
  <c r="Z76" i="1"/>
  <c r="Y76" i="1"/>
  <c r="X76" i="1"/>
  <c r="K76" i="1"/>
  <c r="J76" i="1"/>
  <c r="I76" i="1"/>
  <c r="H76" i="1"/>
  <c r="G76" i="1" s="1"/>
  <c r="F76" i="1"/>
  <c r="CG75" i="1"/>
  <c r="CF75" i="1"/>
  <c r="CE75" i="1"/>
  <c r="BW75" i="1"/>
  <c r="BV75" i="1"/>
  <c r="BL75" i="1"/>
  <c r="BK75" i="1"/>
  <c r="BJ75" i="1"/>
  <c r="AU75" i="1" s="1"/>
  <c r="BI75" i="1"/>
  <c r="BH75" i="1"/>
  <c r="AY75" i="1"/>
  <c r="AX75" i="1"/>
  <c r="AW75" i="1"/>
  <c r="AV75" i="1"/>
  <c r="AN75" i="1"/>
  <c r="AM75" i="1"/>
  <c r="AL75" i="1"/>
  <c r="AK75" i="1"/>
  <c r="AJ75" i="1"/>
  <c r="AB75" i="1"/>
  <c r="AA75" i="1"/>
  <c r="Z75" i="1"/>
  <c r="Y75" i="1"/>
  <c r="X75" i="1"/>
  <c r="K75" i="1"/>
  <c r="J75" i="1" s="1"/>
  <c r="I75" i="1"/>
  <c r="H75" i="1"/>
  <c r="G75" i="1"/>
  <c r="F75" i="1"/>
  <c r="CG74" i="1"/>
  <c r="CF74" i="1" s="1"/>
  <c r="CE74" i="1"/>
  <c r="BW74" i="1"/>
  <c r="BV74" i="1"/>
  <c r="BU74" i="1"/>
  <c r="BT74" i="1"/>
  <c r="BS74" i="1" s="1"/>
  <c r="BL74" i="1"/>
  <c r="BK74" i="1" s="1"/>
  <c r="BJ74" i="1"/>
  <c r="AU74" i="1" s="1"/>
  <c r="AY74" i="1"/>
  <c r="AX74" i="1"/>
  <c r="AW74" i="1"/>
  <c r="AV74" i="1"/>
  <c r="AN74" i="1"/>
  <c r="AM74" i="1"/>
  <c r="AL74" i="1"/>
  <c r="AK74" i="1"/>
  <c r="AJ74" i="1"/>
  <c r="AB74" i="1"/>
  <c r="AA74" i="1"/>
  <c r="Z74" i="1"/>
  <c r="Y74" i="1"/>
  <c r="X74" i="1"/>
  <c r="K74" i="1"/>
  <c r="J74" i="1" s="1"/>
  <c r="I74" i="1"/>
  <c r="F74" i="1"/>
  <c r="CG73" i="1"/>
  <c r="CF73" i="1" s="1"/>
  <c r="CE73" i="1"/>
  <c r="BW73" i="1"/>
  <c r="BV73" i="1"/>
  <c r="BU73" i="1"/>
  <c r="BT73" i="1"/>
  <c r="BS73" i="1" s="1"/>
  <c r="BL73" i="1"/>
  <c r="BK73" i="1" s="1"/>
  <c r="BJ73" i="1"/>
  <c r="AU73" i="1" s="1"/>
  <c r="AY73" i="1"/>
  <c r="AX73" i="1"/>
  <c r="AW73" i="1"/>
  <c r="AV73" i="1"/>
  <c r="AN73" i="1"/>
  <c r="AM73" i="1"/>
  <c r="AL73" i="1"/>
  <c r="AK73" i="1"/>
  <c r="AJ73" i="1"/>
  <c r="AB73" i="1"/>
  <c r="AA73" i="1"/>
  <c r="Z73" i="1"/>
  <c r="Y73" i="1"/>
  <c r="X73" i="1"/>
  <c r="K73" i="1"/>
  <c r="J73" i="1" s="1"/>
  <c r="I73" i="1"/>
  <c r="H73" i="1"/>
  <c r="G73" i="1"/>
  <c r="F73" i="1"/>
  <c r="CG72" i="1"/>
  <c r="CF72" i="1" s="1"/>
  <c r="BW72" i="1"/>
  <c r="BV72" i="1"/>
  <c r="BU72" i="1"/>
  <c r="BL72" i="1"/>
  <c r="BJ72" i="1" s="1"/>
  <c r="AU72" i="1" s="1"/>
  <c r="AY72" i="1"/>
  <c r="AX72" i="1"/>
  <c r="AW72" i="1"/>
  <c r="AV72" i="1"/>
  <c r="AN72" i="1"/>
  <c r="AM72" i="1"/>
  <c r="AL72" i="1"/>
  <c r="AK72" i="1"/>
  <c r="AJ72" i="1"/>
  <c r="AB72" i="1"/>
  <c r="AA72" i="1"/>
  <c r="Z72" i="1"/>
  <c r="Y72" i="1"/>
  <c r="X72" i="1"/>
  <c r="K72" i="1"/>
  <c r="J72" i="1" s="1"/>
  <c r="I72" i="1"/>
  <c r="H72" i="1"/>
  <c r="G72" i="1"/>
  <c r="F72" i="1"/>
  <c r="CG71" i="1"/>
  <c r="CF71" i="1" s="1"/>
  <c r="BW71" i="1"/>
  <c r="BV71" i="1" s="1"/>
  <c r="BU71" i="1"/>
  <c r="BL71" i="1"/>
  <c r="BK71" i="1"/>
  <c r="BJ71" i="1"/>
  <c r="BI71" i="1"/>
  <c r="AY71" i="1"/>
  <c r="AX71" i="1" s="1"/>
  <c r="AW71" i="1"/>
  <c r="AN71" i="1"/>
  <c r="AM71" i="1"/>
  <c r="AL71" i="1"/>
  <c r="AK71" i="1"/>
  <c r="AJ71" i="1"/>
  <c r="AB71" i="1"/>
  <c r="AA71" i="1" s="1"/>
  <c r="Z71" i="1"/>
  <c r="Y71" i="1"/>
  <c r="X71" i="1"/>
  <c r="K71" i="1"/>
  <c r="J71" i="1"/>
  <c r="I71" i="1"/>
  <c r="H71" i="1"/>
  <c r="G71" i="1" s="1"/>
  <c r="F71" i="1"/>
  <c r="CG70" i="1"/>
  <c r="CF70" i="1"/>
  <c r="CE70" i="1"/>
  <c r="BW70" i="1"/>
  <c r="BV70" i="1" s="1"/>
  <c r="BU70" i="1"/>
  <c r="BL70" i="1"/>
  <c r="BK70" i="1"/>
  <c r="BJ70" i="1"/>
  <c r="BI70" i="1"/>
  <c r="AY70" i="1"/>
  <c r="AX70" i="1" s="1"/>
  <c r="AW70" i="1"/>
  <c r="AN70" i="1"/>
  <c r="AM70" i="1"/>
  <c r="AL70" i="1"/>
  <c r="AK70" i="1"/>
  <c r="AJ70" i="1"/>
  <c r="AB70" i="1"/>
  <c r="AA70" i="1" s="1"/>
  <c r="Z70" i="1"/>
  <c r="Y70" i="1"/>
  <c r="X70" i="1"/>
  <c r="K70" i="1"/>
  <c r="J70" i="1"/>
  <c r="I70" i="1"/>
  <c r="H70" i="1"/>
  <c r="G70" i="1" s="1"/>
  <c r="F70" i="1"/>
  <c r="CG69" i="1"/>
  <c r="CF69" i="1"/>
  <c r="CE69" i="1"/>
  <c r="BW69" i="1"/>
  <c r="BV69" i="1" s="1"/>
  <c r="BU69" i="1"/>
  <c r="BL69" i="1"/>
  <c r="BK69" i="1"/>
  <c r="BJ69" i="1"/>
  <c r="BI69" i="1"/>
  <c r="AY69" i="1"/>
  <c r="AX69" i="1" s="1"/>
  <c r="AW69" i="1"/>
  <c r="AN69" i="1"/>
  <c r="AM69" i="1"/>
  <c r="AL69" i="1"/>
  <c r="AK69" i="1"/>
  <c r="AJ69" i="1"/>
  <c r="AB69" i="1"/>
  <c r="AA69" i="1" s="1"/>
  <c r="Z69" i="1"/>
  <c r="Y69" i="1"/>
  <c r="X69" i="1"/>
  <c r="K69" i="1"/>
  <c r="J69" i="1"/>
  <c r="I69" i="1"/>
  <c r="H69" i="1"/>
  <c r="G69" i="1" s="1"/>
  <c r="F69" i="1"/>
  <c r="CG68" i="1"/>
  <c r="CF68" i="1"/>
  <c r="CE68" i="1"/>
  <c r="BW68" i="1"/>
  <c r="BV68" i="1" s="1"/>
  <c r="BU68" i="1"/>
  <c r="BL68" i="1"/>
  <c r="BK68" i="1"/>
  <c r="BJ68" i="1"/>
  <c r="BI68" i="1"/>
  <c r="AY68" i="1"/>
  <c r="AX68" i="1" s="1"/>
  <c r="AW68" i="1"/>
  <c r="AN68" i="1"/>
  <c r="AM68" i="1"/>
  <c r="AL68" i="1"/>
  <c r="AK68" i="1"/>
  <c r="AJ68" i="1"/>
  <c r="AB68" i="1"/>
  <c r="AA68" i="1" s="1"/>
  <c r="Z68" i="1"/>
  <c r="Y68" i="1"/>
  <c r="X68" i="1"/>
  <c r="K68" i="1"/>
  <c r="J68" i="1"/>
  <c r="I68" i="1"/>
  <c r="H68" i="1"/>
  <c r="G68" i="1" s="1"/>
  <c r="F68" i="1"/>
  <c r="CG67" i="1"/>
  <c r="CF67" i="1"/>
  <c r="CE67" i="1"/>
  <c r="BW67" i="1"/>
  <c r="BV67" i="1" s="1"/>
  <c r="BU67" i="1"/>
  <c r="BL67" i="1"/>
  <c r="BK67" i="1"/>
  <c r="BJ67" i="1"/>
  <c r="BI67" i="1"/>
  <c r="AY67" i="1"/>
  <c r="AX67" i="1" s="1"/>
  <c r="AW67" i="1"/>
  <c r="AN67" i="1"/>
  <c r="AM67" i="1"/>
  <c r="AL67" i="1"/>
  <c r="AK67" i="1"/>
  <c r="AJ67" i="1"/>
  <c r="AB67" i="1"/>
  <c r="AA67" i="1" s="1"/>
  <c r="Z67" i="1"/>
  <c r="Y67" i="1"/>
  <c r="X67" i="1"/>
  <c r="K67" i="1"/>
  <c r="J67" i="1"/>
  <c r="I67" i="1"/>
  <c r="H67" i="1"/>
  <c r="G67" i="1" s="1"/>
  <c r="F67" i="1"/>
  <c r="CG66" i="1"/>
  <c r="CF66" i="1"/>
  <c r="CE66" i="1"/>
  <c r="BW66" i="1"/>
  <c r="BV66" i="1" s="1"/>
  <c r="BU66" i="1"/>
  <c r="BL66" i="1"/>
  <c r="BK66" i="1"/>
  <c r="BJ66" i="1"/>
  <c r="BI66" i="1"/>
  <c r="AY66" i="1"/>
  <c r="AX66" i="1" s="1"/>
  <c r="AW66" i="1"/>
  <c r="AN66" i="1"/>
  <c r="AM66" i="1"/>
  <c r="AL66" i="1"/>
  <c r="AK66" i="1"/>
  <c r="AJ66" i="1"/>
  <c r="AB66" i="1"/>
  <c r="AA66" i="1" s="1"/>
  <c r="Z66" i="1"/>
  <c r="Y66" i="1"/>
  <c r="X66" i="1"/>
  <c r="K66" i="1"/>
  <c r="J66" i="1"/>
  <c r="I66" i="1"/>
  <c r="H66" i="1"/>
  <c r="G66" i="1" s="1"/>
  <c r="F66" i="1"/>
  <c r="CG65" i="1"/>
  <c r="CF65" i="1"/>
  <c r="CE65" i="1"/>
  <c r="BW65" i="1"/>
  <c r="BV65" i="1" s="1"/>
  <c r="BU65" i="1"/>
  <c r="BL65" i="1"/>
  <c r="BK65" i="1"/>
  <c r="BJ65" i="1"/>
  <c r="BI65" i="1"/>
  <c r="AY65" i="1"/>
  <c r="AX65" i="1" s="1"/>
  <c r="AW65" i="1"/>
  <c r="AN65" i="1"/>
  <c r="AM65" i="1"/>
  <c r="AL65" i="1"/>
  <c r="AK65" i="1"/>
  <c r="AJ65" i="1"/>
  <c r="AB65" i="1"/>
  <c r="AA65" i="1"/>
  <c r="Z65" i="1"/>
  <c r="Y65" i="1"/>
  <c r="X65" i="1"/>
  <c r="K65" i="1"/>
  <c r="J65" i="1"/>
  <c r="I65" i="1"/>
  <c r="H65" i="1"/>
  <c r="G65" i="1"/>
  <c r="F65" i="1"/>
  <c r="CG64" i="1"/>
  <c r="CF64" i="1"/>
  <c r="CE64" i="1"/>
  <c r="BW64" i="1"/>
  <c r="BV64" i="1" s="1"/>
  <c r="BU64" i="1"/>
  <c r="BL64" i="1"/>
  <c r="BK64" i="1"/>
  <c r="BJ64" i="1"/>
  <c r="BI64" i="1"/>
  <c r="AY64" i="1"/>
  <c r="AX64" i="1" s="1"/>
  <c r="AW64" i="1"/>
  <c r="AN64" i="1"/>
  <c r="AM64" i="1"/>
  <c r="AL64" i="1"/>
  <c r="AK64" i="1"/>
  <c r="AJ64" i="1"/>
  <c r="AB64" i="1"/>
  <c r="AA64" i="1"/>
  <c r="Z64" i="1"/>
  <c r="Y64" i="1"/>
  <c r="X64" i="1"/>
  <c r="K64" i="1"/>
  <c r="J64" i="1"/>
  <c r="I64" i="1"/>
  <c r="H64" i="1"/>
  <c r="G64" i="1"/>
  <c r="F64" i="1"/>
  <c r="CG63" i="1"/>
  <c r="CF63" i="1"/>
  <c r="CE63" i="1"/>
  <c r="BW63" i="1"/>
  <c r="BV63" i="1" s="1"/>
  <c r="BU63" i="1"/>
  <c r="BL63" i="1"/>
  <c r="BK63" i="1"/>
  <c r="BJ63" i="1"/>
  <c r="BI63" i="1"/>
  <c r="AY63" i="1"/>
  <c r="AX63" i="1" s="1"/>
  <c r="AW63" i="1"/>
  <c r="AN63" i="1"/>
  <c r="AM63" i="1"/>
  <c r="AL63" i="1"/>
  <c r="AK63" i="1"/>
  <c r="AJ63" i="1"/>
  <c r="AB63" i="1"/>
  <c r="AA63" i="1" s="1"/>
  <c r="Z63" i="1"/>
  <c r="Y63" i="1"/>
  <c r="X63" i="1"/>
  <c r="K63" i="1"/>
  <c r="J63" i="1"/>
  <c r="I63" i="1"/>
  <c r="H63" i="1"/>
  <c r="G63" i="1" s="1"/>
  <c r="F63" i="1"/>
  <c r="CG62" i="1"/>
  <c r="CF62" i="1"/>
  <c r="CE62" i="1"/>
  <c r="BW62" i="1"/>
  <c r="BH62" i="1" s="1"/>
  <c r="BV62" i="1"/>
  <c r="BU62" i="1"/>
  <c r="BT62" i="1"/>
  <c r="BS62" i="1"/>
  <c r="BL62" i="1"/>
  <c r="BK62" i="1"/>
  <c r="BJ62" i="1"/>
  <c r="BI62" i="1"/>
  <c r="AY62" i="1"/>
  <c r="AX62" i="1"/>
  <c r="AW62" i="1"/>
  <c r="AV62" i="1"/>
  <c r="AU62" i="1"/>
  <c r="AN62" i="1"/>
  <c r="AM62" i="1"/>
  <c r="AL62" i="1"/>
  <c r="AK62" i="1"/>
  <c r="AJ62" i="1"/>
  <c r="AB62" i="1"/>
  <c r="AA62" i="1"/>
  <c r="Z62" i="1"/>
  <c r="Y62" i="1"/>
  <c r="X62" i="1"/>
  <c r="K62" i="1"/>
  <c r="J62" i="1"/>
  <c r="I62" i="1"/>
  <c r="H62" i="1"/>
  <c r="G62" i="1"/>
  <c r="F62" i="1"/>
  <c r="CG61" i="1"/>
  <c r="CF61" i="1"/>
  <c r="CE61" i="1"/>
  <c r="BW61" i="1"/>
  <c r="BV61" i="1" s="1"/>
  <c r="BU61" i="1"/>
  <c r="BL61" i="1"/>
  <c r="BK61" i="1"/>
  <c r="BJ61" i="1"/>
  <c r="BI61" i="1"/>
  <c r="AY61" i="1"/>
  <c r="AX61" i="1" s="1"/>
  <c r="AW61" i="1"/>
  <c r="AN61" i="1"/>
  <c r="AM61" i="1"/>
  <c r="AL61" i="1"/>
  <c r="AK61" i="1"/>
  <c r="AJ61" i="1" s="1"/>
  <c r="AB61" i="1"/>
  <c r="AA61" i="1" s="1"/>
  <c r="Z61" i="1"/>
  <c r="K61" i="1"/>
  <c r="J61" i="1"/>
  <c r="I61" i="1"/>
  <c r="H61" i="1"/>
  <c r="G61" i="1" s="1"/>
  <c r="F61" i="1"/>
  <c r="CG60" i="1"/>
  <c r="CF60" i="1"/>
  <c r="CE60" i="1"/>
  <c r="BW60" i="1"/>
  <c r="BV60" i="1" s="1"/>
  <c r="BU60" i="1"/>
  <c r="BL60" i="1"/>
  <c r="BK60" i="1"/>
  <c r="BJ60" i="1"/>
  <c r="BI60" i="1"/>
  <c r="BH60" i="1" s="1"/>
  <c r="AY60" i="1"/>
  <c r="AX60" i="1" s="1"/>
  <c r="AW60" i="1"/>
  <c r="AN60" i="1"/>
  <c r="AM60" i="1"/>
  <c r="AL60" i="1"/>
  <c r="AK60" i="1"/>
  <c r="AJ60" i="1" s="1"/>
  <c r="AB60" i="1"/>
  <c r="AA60" i="1" s="1"/>
  <c r="Z60" i="1"/>
  <c r="K60" i="1"/>
  <c r="J60" i="1"/>
  <c r="I60" i="1"/>
  <c r="H60" i="1"/>
  <c r="G60" i="1" s="1"/>
  <c r="F60" i="1"/>
  <c r="CG59" i="1"/>
  <c r="CF59" i="1"/>
  <c r="CE59" i="1"/>
  <c r="BW59" i="1"/>
  <c r="BV59" i="1" s="1"/>
  <c r="BU59" i="1"/>
  <c r="BL59" i="1"/>
  <c r="BK59" i="1"/>
  <c r="BJ59" i="1"/>
  <c r="BI59" i="1"/>
  <c r="BH59" i="1" s="1"/>
  <c r="AY59" i="1"/>
  <c r="AX59" i="1" s="1"/>
  <c r="AW59" i="1"/>
  <c r="AN59" i="1"/>
  <c r="AM59" i="1"/>
  <c r="AL59" i="1"/>
  <c r="AK59" i="1"/>
  <c r="AJ59" i="1" s="1"/>
  <c r="AB59" i="1"/>
  <c r="AA59" i="1" s="1"/>
  <c r="Z59" i="1"/>
  <c r="K59" i="1"/>
  <c r="J59" i="1"/>
  <c r="I59" i="1"/>
  <c r="H59" i="1"/>
  <c r="G59" i="1" s="1"/>
  <c r="F59" i="1"/>
  <c r="CG58" i="1"/>
  <c r="CF58" i="1"/>
  <c r="CE58" i="1"/>
  <c r="BW58" i="1"/>
  <c r="BV58" i="1" s="1"/>
  <c r="BU58" i="1"/>
  <c r="BL58" i="1"/>
  <c r="BK58" i="1"/>
  <c r="BJ58" i="1"/>
  <c r="BI58" i="1"/>
  <c r="BH58" i="1" s="1"/>
  <c r="AY58" i="1"/>
  <c r="AX58" i="1" s="1"/>
  <c r="AW58" i="1"/>
  <c r="AN58" i="1"/>
  <c r="AM58" i="1"/>
  <c r="AL58" i="1"/>
  <c r="AK58" i="1"/>
  <c r="AJ58" i="1" s="1"/>
  <c r="AB58" i="1"/>
  <c r="AA58" i="1" s="1"/>
  <c r="Z58" i="1"/>
  <c r="K58" i="1"/>
  <c r="J58" i="1"/>
  <c r="I58" i="1"/>
  <c r="H58" i="1"/>
  <c r="G58" i="1" s="1"/>
  <c r="F58" i="1"/>
  <c r="CG57" i="1"/>
  <c r="CF57" i="1"/>
  <c r="CE57" i="1"/>
  <c r="BW57" i="1"/>
  <c r="BV57" i="1" s="1"/>
  <c r="BU57" i="1"/>
  <c r="BL57" i="1"/>
  <c r="BK57" i="1"/>
  <c r="BJ57" i="1"/>
  <c r="BI57" i="1"/>
  <c r="BH57" i="1"/>
  <c r="AY57" i="1"/>
  <c r="AX57" i="1" s="1"/>
  <c r="AW57" i="1"/>
  <c r="AN57" i="1"/>
  <c r="AM57" i="1"/>
  <c r="AL57" i="1"/>
  <c r="AK57" i="1"/>
  <c r="AJ57" i="1"/>
  <c r="AB57" i="1"/>
  <c r="AA57" i="1" s="1"/>
  <c r="Z57" i="1"/>
  <c r="Y57" i="1"/>
  <c r="X57" i="1"/>
  <c r="K57" i="1"/>
  <c r="J57" i="1"/>
  <c r="I57" i="1"/>
  <c r="H57" i="1"/>
  <c r="G57" i="1" s="1"/>
  <c r="F57" i="1"/>
  <c r="CG56" i="1"/>
  <c r="CF56" i="1"/>
  <c r="CE56" i="1"/>
  <c r="BW56" i="1"/>
  <c r="BV56" i="1" s="1"/>
  <c r="BU56" i="1"/>
  <c r="BL56" i="1"/>
  <c r="BK56" i="1"/>
  <c r="BJ56" i="1"/>
  <c r="BI56" i="1"/>
  <c r="BH56" i="1" s="1"/>
  <c r="AY56" i="1"/>
  <c r="AX56" i="1" s="1"/>
  <c r="AW56" i="1"/>
  <c r="AN56" i="1"/>
  <c r="AM56" i="1"/>
  <c r="AL56" i="1"/>
  <c r="AK56" i="1"/>
  <c r="AJ56" i="1"/>
  <c r="AB56" i="1"/>
  <c r="AA56" i="1" s="1"/>
  <c r="Z56" i="1"/>
  <c r="Y56" i="1"/>
  <c r="X56" i="1"/>
  <c r="K56" i="1"/>
  <c r="J56" i="1"/>
  <c r="I56" i="1"/>
  <c r="H56" i="1"/>
  <c r="G56" i="1" s="1"/>
  <c r="F56" i="1"/>
  <c r="CG55" i="1"/>
  <c r="CF55" i="1"/>
  <c r="CE55" i="1"/>
  <c r="BW55" i="1"/>
  <c r="BV55" i="1" s="1"/>
  <c r="BU55" i="1"/>
  <c r="BL55" i="1"/>
  <c r="BK55" i="1"/>
  <c r="BJ55" i="1"/>
  <c r="BI55" i="1"/>
  <c r="BH55" i="1"/>
  <c r="AY55" i="1"/>
  <c r="AX55" i="1" s="1"/>
  <c r="AW55" i="1"/>
  <c r="AV55" i="1"/>
  <c r="AU55" i="1"/>
  <c r="AN55" i="1"/>
  <c r="AM55" i="1"/>
  <c r="AL55" i="1"/>
  <c r="AK55" i="1"/>
  <c r="AJ55" i="1"/>
  <c r="AB55" i="1"/>
  <c r="AA55" i="1" s="1"/>
  <c r="Z55" i="1"/>
  <c r="Y55" i="1"/>
  <c r="X55" i="1"/>
  <c r="K55" i="1"/>
  <c r="J55" i="1"/>
  <c r="I55" i="1"/>
  <c r="H55" i="1"/>
  <c r="G55" i="1" s="1"/>
  <c r="F55" i="1"/>
  <c r="CG54" i="1"/>
  <c r="CF54" i="1" s="1"/>
  <c r="CE54" i="1"/>
  <c r="BW54" i="1"/>
  <c r="BV54" i="1" s="1"/>
  <c r="BU54" i="1"/>
  <c r="BT54" i="1"/>
  <c r="BS54" i="1"/>
  <c r="BL54" i="1"/>
  <c r="BK54" i="1"/>
  <c r="BJ54" i="1"/>
  <c r="BI54" i="1"/>
  <c r="BH54" i="1"/>
  <c r="AY54" i="1"/>
  <c r="AX54" i="1" s="1"/>
  <c r="AW54" i="1"/>
  <c r="AV54" i="1"/>
  <c r="AU54" i="1"/>
  <c r="AN54" i="1"/>
  <c r="AM54" i="1"/>
  <c r="AL54" i="1"/>
  <c r="AK54" i="1"/>
  <c r="AJ54" i="1"/>
  <c r="AB54" i="1"/>
  <c r="AA54" i="1" s="1"/>
  <c r="Z54" i="1"/>
  <c r="Y54" i="1"/>
  <c r="X54" i="1"/>
  <c r="K54" i="1"/>
  <c r="J54" i="1"/>
  <c r="I54" i="1"/>
  <c r="H54" i="1"/>
  <c r="G54" i="1" s="1"/>
  <c r="F54" i="1"/>
  <c r="CG53" i="1"/>
  <c r="CF53" i="1"/>
  <c r="CE53" i="1"/>
  <c r="BW53" i="1"/>
  <c r="BV53" i="1" s="1"/>
  <c r="BU53" i="1"/>
  <c r="BT53" i="1"/>
  <c r="BS53" i="1"/>
  <c r="BL53" i="1"/>
  <c r="BK53" i="1"/>
  <c r="BJ53" i="1"/>
  <c r="BI53" i="1"/>
  <c r="BH53" i="1"/>
  <c r="AY53" i="1"/>
  <c r="AX53" i="1" s="1"/>
  <c r="AW53" i="1"/>
  <c r="AV53" i="1"/>
  <c r="AU53" i="1"/>
  <c r="AN53" i="1"/>
  <c r="AM53" i="1" s="1"/>
  <c r="AL53" i="1"/>
  <c r="AK53" i="1"/>
  <c r="AJ53" i="1"/>
  <c r="AB53" i="1"/>
  <c r="AA53" i="1" s="1"/>
  <c r="Z53" i="1"/>
  <c r="Y53" i="1"/>
  <c r="X53" i="1"/>
  <c r="K53" i="1"/>
  <c r="J53" i="1" s="1"/>
  <c r="I53" i="1"/>
  <c r="H53" i="1"/>
  <c r="G53" i="1"/>
  <c r="F53" i="1"/>
  <c r="CG52" i="1"/>
  <c r="CF52" i="1" s="1"/>
  <c r="CE52" i="1"/>
  <c r="BW52" i="1"/>
  <c r="BV52" i="1"/>
  <c r="BU52" i="1"/>
  <c r="BT52" i="1"/>
  <c r="BS52" i="1" s="1"/>
  <c r="BL52" i="1"/>
  <c r="BK52" i="1" s="1"/>
  <c r="BJ52" i="1"/>
  <c r="AY52" i="1"/>
  <c r="AX52" i="1"/>
  <c r="AW52" i="1"/>
  <c r="AV52" i="1"/>
  <c r="AU52" i="1" s="1"/>
  <c r="AN52" i="1"/>
  <c r="AM52" i="1" s="1"/>
  <c r="AL52" i="1"/>
  <c r="K52" i="1"/>
  <c r="J52" i="1"/>
  <c r="I52" i="1"/>
  <c r="H52" i="1"/>
  <c r="G52" i="1"/>
  <c r="F52" i="1"/>
  <c r="CG51" i="1"/>
  <c r="CF51" i="1"/>
  <c r="CE51" i="1"/>
  <c r="BW51" i="1"/>
  <c r="BV51" i="1" s="1"/>
  <c r="BU51" i="1"/>
  <c r="BL51" i="1"/>
  <c r="BK51" i="1"/>
  <c r="BJ51" i="1"/>
  <c r="BI51" i="1"/>
  <c r="BH51" i="1" s="1"/>
  <c r="AY51" i="1"/>
  <c r="AX51" i="1" s="1"/>
  <c r="AW51" i="1"/>
  <c r="AN51" i="1"/>
  <c r="AM51" i="1"/>
  <c r="AL51" i="1"/>
  <c r="AK51" i="1"/>
  <c r="AJ51" i="1" s="1"/>
  <c r="AB51" i="1"/>
  <c r="AA51" i="1" s="1"/>
  <c r="Z51" i="1"/>
  <c r="K51" i="1"/>
  <c r="J51" i="1"/>
  <c r="I51" i="1"/>
  <c r="H51" i="1"/>
  <c r="G51" i="1" s="1"/>
  <c r="F51" i="1"/>
  <c r="CG50" i="1"/>
  <c r="CF50" i="1"/>
  <c r="CE50" i="1"/>
  <c r="BW50" i="1"/>
  <c r="BV50" i="1" s="1"/>
  <c r="BU50" i="1"/>
  <c r="BL50" i="1"/>
  <c r="BK50" i="1"/>
  <c r="BJ50" i="1"/>
  <c r="BI50" i="1"/>
  <c r="BH50" i="1" s="1"/>
  <c r="AY50" i="1"/>
  <c r="AX50" i="1" s="1"/>
  <c r="AW50" i="1"/>
  <c r="AN50" i="1"/>
  <c r="AM50" i="1"/>
  <c r="AL50" i="1"/>
  <c r="AK50" i="1"/>
  <c r="AJ50" i="1" s="1"/>
  <c r="AB50" i="1"/>
  <c r="AA50" i="1" s="1"/>
  <c r="Z50" i="1"/>
  <c r="K50" i="1"/>
  <c r="J50" i="1"/>
  <c r="I50" i="1"/>
  <c r="H50" i="1"/>
  <c r="G50" i="1" s="1"/>
  <c r="F50" i="1"/>
  <c r="CG49" i="1"/>
  <c r="CF49" i="1"/>
  <c r="CE49" i="1"/>
  <c r="BW49" i="1"/>
  <c r="BV49" i="1" s="1"/>
  <c r="BU49" i="1"/>
  <c r="BL49" i="1"/>
  <c r="BK49" i="1"/>
  <c r="BJ49" i="1"/>
  <c r="BI49" i="1"/>
  <c r="BH49" i="1" s="1"/>
  <c r="AY49" i="1"/>
  <c r="AX49" i="1" s="1"/>
  <c r="AW49" i="1"/>
  <c r="AN49" i="1"/>
  <c r="AM49" i="1"/>
  <c r="AL49" i="1"/>
  <c r="AK49" i="1"/>
  <c r="AJ49" i="1"/>
  <c r="AB49" i="1"/>
  <c r="AA49" i="1" s="1"/>
  <c r="Z49" i="1"/>
  <c r="Y49" i="1"/>
  <c r="X49" i="1"/>
  <c r="K49" i="1"/>
  <c r="J49" i="1"/>
  <c r="I49" i="1"/>
  <c r="H49" i="1"/>
  <c r="G49" i="1" s="1"/>
  <c r="F49" i="1"/>
  <c r="CG48" i="1"/>
  <c r="CF48" i="1"/>
  <c r="CE48" i="1"/>
  <c r="BW48" i="1"/>
  <c r="BV48" i="1" s="1"/>
  <c r="BU48" i="1"/>
  <c r="BL48" i="1"/>
  <c r="BK48" i="1"/>
  <c r="BJ48" i="1"/>
  <c r="BI48" i="1"/>
  <c r="BH48" i="1" s="1"/>
  <c r="AY48" i="1"/>
  <c r="AX48" i="1" s="1"/>
  <c r="AW48" i="1"/>
  <c r="AN48" i="1"/>
  <c r="AM48" i="1"/>
  <c r="AL48" i="1"/>
  <c r="AK48" i="1"/>
  <c r="AJ48" i="1"/>
  <c r="AB48" i="1"/>
  <c r="AA48" i="1" s="1"/>
  <c r="Z48" i="1"/>
  <c r="Y48" i="1"/>
  <c r="X48" i="1"/>
  <c r="K48" i="1"/>
  <c r="J48" i="1"/>
  <c r="I48" i="1"/>
  <c r="H48" i="1"/>
  <c r="G48" i="1" s="1"/>
  <c r="F48" i="1"/>
  <c r="CG47" i="1"/>
  <c r="CF47" i="1"/>
  <c r="CE47" i="1"/>
  <c r="BW47" i="1"/>
  <c r="BV47" i="1" s="1"/>
  <c r="BU47" i="1"/>
  <c r="BL47" i="1"/>
  <c r="BK47" i="1"/>
  <c r="BJ47" i="1"/>
  <c r="BI47" i="1"/>
  <c r="BH47" i="1" s="1"/>
  <c r="AY47" i="1"/>
  <c r="AX47" i="1" s="1"/>
  <c r="AW47" i="1"/>
  <c r="AN47" i="1"/>
  <c r="AM47" i="1"/>
  <c r="AL47" i="1"/>
  <c r="AK47" i="1"/>
  <c r="AJ47" i="1"/>
  <c r="AB47" i="1"/>
  <c r="AA47" i="1" s="1"/>
  <c r="Z47" i="1"/>
  <c r="Y47" i="1"/>
  <c r="X47" i="1"/>
  <c r="K47" i="1"/>
  <c r="J47" i="1"/>
  <c r="I47" i="1"/>
  <c r="H47" i="1"/>
  <c r="G47" i="1" s="1"/>
  <c r="F47" i="1"/>
  <c r="CG46" i="1"/>
  <c r="CF46" i="1"/>
  <c r="CE46" i="1"/>
  <c r="BW46" i="1"/>
  <c r="BV46" i="1" s="1"/>
  <c r="BU46" i="1"/>
  <c r="BL46" i="1"/>
  <c r="BK46" i="1"/>
  <c r="BJ46" i="1"/>
  <c r="BI46" i="1"/>
  <c r="BH46" i="1" s="1"/>
  <c r="AY46" i="1"/>
  <c r="AX46" i="1" s="1"/>
  <c r="AW46" i="1"/>
  <c r="AN46" i="1"/>
  <c r="AM46" i="1"/>
  <c r="AL46" i="1"/>
  <c r="AK46" i="1"/>
  <c r="AJ46" i="1"/>
  <c r="AB46" i="1"/>
  <c r="AA46" i="1" s="1"/>
  <c r="Z46" i="1"/>
  <c r="Y46" i="1"/>
  <c r="X46" i="1"/>
  <c r="K46" i="1"/>
  <c r="J46" i="1"/>
  <c r="I46" i="1"/>
  <c r="H46" i="1"/>
  <c r="G46" i="1" s="1"/>
  <c r="F46" i="1"/>
  <c r="CG45" i="1"/>
  <c r="CF45" i="1"/>
  <c r="CE45" i="1"/>
  <c r="BW45" i="1"/>
  <c r="BV45" i="1" s="1"/>
  <c r="BU45" i="1"/>
  <c r="BL45" i="1"/>
  <c r="BK45" i="1"/>
  <c r="BJ45" i="1"/>
  <c r="BI45" i="1"/>
  <c r="BH45" i="1" s="1"/>
  <c r="AY45" i="1"/>
  <c r="AX45" i="1" s="1"/>
  <c r="AW45" i="1"/>
  <c r="AN45" i="1"/>
  <c r="AM45" i="1"/>
  <c r="AL45" i="1"/>
  <c r="AK45" i="1"/>
  <c r="AJ45" i="1" s="1"/>
  <c r="AB45" i="1"/>
  <c r="AA45" i="1" s="1"/>
  <c r="Z45" i="1"/>
  <c r="K45" i="1"/>
  <c r="J45" i="1"/>
  <c r="I45" i="1"/>
  <c r="H45" i="1"/>
  <c r="G45" i="1" s="1"/>
  <c r="F45" i="1"/>
  <c r="CG44" i="1"/>
  <c r="CF44" i="1"/>
  <c r="CE44" i="1"/>
  <c r="BW44" i="1"/>
  <c r="BV44" i="1" s="1"/>
  <c r="BU44" i="1"/>
  <c r="BL44" i="1"/>
  <c r="BK44" i="1"/>
  <c r="BJ44" i="1"/>
  <c r="BI44" i="1"/>
  <c r="BH44" i="1" s="1"/>
  <c r="AY44" i="1"/>
  <c r="AX44" i="1" s="1"/>
  <c r="AW44" i="1"/>
  <c r="AN44" i="1"/>
  <c r="AM44" i="1"/>
  <c r="AL44" i="1"/>
  <c r="AK44" i="1"/>
  <c r="AJ44" i="1" s="1"/>
  <c r="AB44" i="1"/>
  <c r="AA44" i="1" s="1"/>
  <c r="Z44" i="1"/>
  <c r="K44" i="1"/>
  <c r="J44" i="1"/>
  <c r="I44" i="1"/>
  <c r="H44" i="1"/>
  <c r="G44" i="1" s="1"/>
  <c r="F44" i="1"/>
  <c r="CG43" i="1"/>
  <c r="CF43" i="1"/>
  <c r="CE43" i="1"/>
  <c r="BW43" i="1"/>
  <c r="BV43" i="1" s="1"/>
  <c r="BU43" i="1"/>
  <c r="BL43" i="1"/>
  <c r="BK43" i="1"/>
  <c r="BJ43" i="1"/>
  <c r="BI43" i="1"/>
  <c r="BH43" i="1" s="1"/>
  <c r="AY43" i="1"/>
  <c r="AX43" i="1" s="1"/>
  <c r="AW43" i="1"/>
  <c r="AN43" i="1"/>
  <c r="AM43" i="1"/>
  <c r="AL43" i="1"/>
  <c r="AK43" i="1"/>
  <c r="AJ43" i="1" s="1"/>
  <c r="AB43" i="1"/>
  <c r="AA43" i="1" s="1"/>
  <c r="Z43" i="1"/>
  <c r="K43" i="1"/>
  <c r="J43" i="1"/>
  <c r="I43" i="1"/>
  <c r="H43" i="1"/>
  <c r="G43" i="1" s="1"/>
  <c r="F43" i="1"/>
  <c r="CG42" i="1"/>
  <c r="CF42" i="1"/>
  <c r="CE42" i="1"/>
  <c r="BW42" i="1"/>
  <c r="BV42" i="1" s="1"/>
  <c r="BU42" i="1"/>
  <c r="BL42" i="1"/>
  <c r="BK42" i="1"/>
  <c r="BJ42" i="1"/>
  <c r="BI42" i="1"/>
  <c r="BH42" i="1"/>
  <c r="AY42" i="1"/>
  <c r="AX42" i="1" s="1"/>
  <c r="AW42" i="1"/>
  <c r="AN42" i="1"/>
  <c r="AM42" i="1"/>
  <c r="AL42" i="1"/>
  <c r="AK42" i="1"/>
  <c r="AJ42" i="1" s="1"/>
  <c r="AB42" i="1"/>
  <c r="AA42" i="1" s="1"/>
  <c r="Z42" i="1"/>
  <c r="K42" i="1"/>
  <c r="J42" i="1"/>
  <c r="I42" i="1"/>
  <c r="H42" i="1"/>
  <c r="G42" i="1" s="1"/>
  <c r="F42" i="1"/>
  <c r="CG41" i="1"/>
  <c r="CF41" i="1"/>
  <c r="CE41" i="1"/>
  <c r="BW41" i="1"/>
  <c r="BV41" i="1" s="1"/>
  <c r="BU41" i="1"/>
  <c r="BL41" i="1"/>
  <c r="BK41" i="1"/>
  <c r="BJ41" i="1"/>
  <c r="BI41" i="1"/>
  <c r="BH41" i="1"/>
  <c r="AY41" i="1"/>
  <c r="AX41" i="1" s="1"/>
  <c r="AW41" i="1"/>
  <c r="AV41" i="1"/>
  <c r="AU41" i="1"/>
  <c r="AN41" i="1"/>
  <c r="AM41" i="1"/>
  <c r="AL41" i="1"/>
  <c r="AK41" i="1"/>
  <c r="AJ41" i="1"/>
  <c r="AB41" i="1"/>
  <c r="AA41" i="1" s="1"/>
  <c r="Z41" i="1"/>
  <c r="K41" i="1"/>
  <c r="J41" i="1"/>
  <c r="I41" i="1"/>
  <c r="H41" i="1"/>
  <c r="G41" i="1"/>
  <c r="F41" i="1"/>
  <c r="CG40" i="1"/>
  <c r="CF40" i="1" s="1"/>
  <c r="CE40" i="1"/>
  <c r="BW40" i="1"/>
  <c r="BV40" i="1"/>
  <c r="BU40" i="1"/>
  <c r="BT40" i="1"/>
  <c r="BS40" i="1" s="1"/>
  <c r="BL40" i="1"/>
  <c r="BK40" i="1" s="1"/>
  <c r="BJ40" i="1"/>
  <c r="AY40" i="1"/>
  <c r="AX40" i="1"/>
  <c r="AW40" i="1"/>
  <c r="AV40" i="1"/>
  <c r="AU40" i="1"/>
  <c r="AN40" i="1"/>
  <c r="AM40" i="1" s="1"/>
  <c r="AL40" i="1"/>
  <c r="AB40" i="1"/>
  <c r="AA40" i="1"/>
  <c r="Z40" i="1"/>
  <c r="Y40" i="1"/>
  <c r="X40" i="1"/>
  <c r="K40" i="1"/>
  <c r="J40" i="1" s="1"/>
  <c r="I40" i="1"/>
  <c r="F40" i="1"/>
  <c r="CG39" i="1"/>
  <c r="CF39" i="1" s="1"/>
  <c r="CE39" i="1"/>
  <c r="BW39" i="1"/>
  <c r="BV39" i="1"/>
  <c r="BU39" i="1"/>
  <c r="BT39" i="1"/>
  <c r="BS39" i="1" s="1"/>
  <c r="BL39" i="1"/>
  <c r="BK39" i="1" s="1"/>
  <c r="BJ39" i="1"/>
  <c r="AY39" i="1"/>
  <c r="AX39" i="1"/>
  <c r="AW39" i="1"/>
  <c r="AV39" i="1"/>
  <c r="AU39" i="1" s="1"/>
  <c r="AN39" i="1"/>
  <c r="AM39" i="1" s="1"/>
  <c r="AL39" i="1"/>
  <c r="AB39" i="1"/>
  <c r="AA39" i="1"/>
  <c r="Z39" i="1"/>
  <c r="Y39" i="1"/>
  <c r="X39" i="1" s="1"/>
  <c r="K39" i="1"/>
  <c r="J39" i="1" s="1"/>
  <c r="I39" i="1"/>
  <c r="F39" i="1"/>
  <c r="CG38" i="1"/>
  <c r="CF38" i="1" s="1"/>
  <c r="CE38" i="1"/>
  <c r="BW38" i="1"/>
  <c r="BV38" i="1"/>
  <c r="BU38" i="1"/>
  <c r="BT38" i="1"/>
  <c r="BS38" i="1" s="1"/>
  <c r="BL38" i="1"/>
  <c r="BK38" i="1" s="1"/>
  <c r="BJ38" i="1"/>
  <c r="AY38" i="1"/>
  <c r="AX38" i="1"/>
  <c r="AW38" i="1"/>
  <c r="AV38" i="1"/>
  <c r="AU38" i="1" s="1"/>
  <c r="AN38" i="1"/>
  <c r="AM38" i="1" s="1"/>
  <c r="AL38" i="1"/>
  <c r="AB38" i="1"/>
  <c r="AA38" i="1"/>
  <c r="Z38" i="1"/>
  <c r="Y38" i="1"/>
  <c r="X38" i="1" s="1"/>
  <c r="K38" i="1"/>
  <c r="J38" i="1" s="1"/>
  <c r="I38" i="1"/>
  <c r="F38" i="1"/>
  <c r="CG37" i="1"/>
  <c r="CF37" i="1"/>
  <c r="CE37" i="1"/>
  <c r="BW37" i="1"/>
  <c r="BV37" i="1"/>
  <c r="BU37" i="1"/>
  <c r="BT37" i="1"/>
  <c r="BS37" i="1"/>
  <c r="BL37" i="1"/>
  <c r="BK37" i="1"/>
  <c r="BJ37" i="1"/>
  <c r="BI37" i="1"/>
  <c r="BH37" i="1"/>
  <c r="AY37" i="1"/>
  <c r="AX37" i="1"/>
  <c r="AW37" i="1"/>
  <c r="AV37" i="1"/>
  <c r="AU37" i="1"/>
  <c r="AN37" i="1"/>
  <c r="AM37" i="1"/>
  <c r="AL37" i="1"/>
  <c r="AK37" i="1"/>
  <c r="AJ37" i="1"/>
  <c r="AB37" i="1"/>
  <c r="AA37" i="1"/>
  <c r="Z37" i="1"/>
  <c r="Y37" i="1"/>
  <c r="X37" i="1"/>
  <c r="K37" i="1"/>
  <c r="J37" i="1" s="1"/>
  <c r="I37" i="1"/>
  <c r="H37" i="1"/>
  <c r="G37" i="1"/>
  <c r="F37" i="1"/>
  <c r="CG36" i="1"/>
  <c r="CF36" i="1" s="1"/>
  <c r="CE36" i="1"/>
  <c r="BW36" i="1"/>
  <c r="BV36" i="1"/>
  <c r="BU36" i="1"/>
  <c r="BT36" i="1"/>
  <c r="BS36" i="1" s="1"/>
  <c r="BL36" i="1"/>
  <c r="BK36" i="1" s="1"/>
  <c r="BJ36" i="1"/>
  <c r="AY36" i="1"/>
  <c r="AX36" i="1"/>
  <c r="AW36" i="1"/>
  <c r="AV36" i="1"/>
  <c r="AU36" i="1" s="1"/>
  <c r="AN36" i="1"/>
  <c r="AM36" i="1"/>
  <c r="AL36" i="1"/>
  <c r="AK36" i="1"/>
  <c r="AJ36" i="1"/>
  <c r="AB36" i="1"/>
  <c r="AA36" i="1"/>
  <c r="Z36" i="1"/>
  <c r="Y36" i="1"/>
  <c r="X36" i="1"/>
  <c r="K36" i="1"/>
  <c r="J36" i="1" s="1"/>
  <c r="I36" i="1"/>
  <c r="F36" i="1"/>
  <c r="CG35" i="1"/>
  <c r="CF35" i="1" s="1"/>
  <c r="CE35" i="1"/>
  <c r="BW35" i="1"/>
  <c r="BV35" i="1"/>
  <c r="BU35" i="1"/>
  <c r="BT35" i="1"/>
  <c r="BS35" i="1" s="1"/>
  <c r="BL35" i="1"/>
  <c r="BK35" i="1" s="1"/>
  <c r="BJ35" i="1"/>
  <c r="AU35" i="1" s="1"/>
  <c r="AY35" i="1"/>
  <c r="AX35" i="1"/>
  <c r="AW35" i="1"/>
  <c r="AV35" i="1"/>
  <c r="AN35" i="1"/>
  <c r="AM35" i="1"/>
  <c r="AL35" i="1"/>
  <c r="AK35" i="1"/>
  <c r="AJ35" i="1"/>
  <c r="AB35" i="1"/>
  <c r="AA35" i="1"/>
  <c r="Z35" i="1"/>
  <c r="Y35" i="1"/>
  <c r="X35" i="1"/>
  <c r="K35" i="1"/>
  <c r="J35" i="1" s="1"/>
  <c r="I35" i="1"/>
  <c r="F35" i="1"/>
  <c r="CG34" i="1"/>
  <c r="CF34" i="1"/>
  <c r="CE34" i="1"/>
  <c r="BW34" i="1"/>
  <c r="BV34" i="1"/>
  <c r="BU34" i="1"/>
  <c r="BT34" i="1"/>
  <c r="BS34" i="1"/>
  <c r="BL34" i="1"/>
  <c r="BK34" i="1"/>
  <c r="BJ34" i="1"/>
  <c r="BI34" i="1"/>
  <c r="BH34" i="1"/>
  <c r="AY34" i="1"/>
  <c r="AX34" i="1"/>
  <c r="AW34" i="1"/>
  <c r="AV34" i="1"/>
  <c r="AU34" i="1"/>
  <c r="AN34" i="1"/>
  <c r="AM34" i="1"/>
  <c r="AL34" i="1"/>
  <c r="AK34" i="1"/>
  <c r="AJ34" i="1"/>
  <c r="AB34" i="1"/>
  <c r="AA34" i="1"/>
  <c r="Z34" i="1"/>
  <c r="Y34" i="1"/>
  <c r="X34" i="1"/>
  <c r="K34" i="1"/>
  <c r="J34" i="1" s="1"/>
  <c r="I34" i="1"/>
  <c r="H34" i="1"/>
  <c r="G34" i="1"/>
  <c r="F34" i="1"/>
  <c r="CG33" i="1"/>
  <c r="CF33" i="1" s="1"/>
  <c r="CE33" i="1"/>
  <c r="BW33" i="1"/>
  <c r="BV33" i="1"/>
  <c r="BU33" i="1"/>
  <c r="BT33" i="1"/>
  <c r="BS33" i="1" s="1"/>
  <c r="BL33" i="1"/>
  <c r="BK33" i="1" s="1"/>
  <c r="BJ33" i="1"/>
  <c r="AU33" i="1" s="1"/>
  <c r="AY33" i="1"/>
  <c r="AX33" i="1"/>
  <c r="AW33" i="1"/>
  <c r="AV33" i="1"/>
  <c r="AN33" i="1"/>
  <c r="AM33" i="1"/>
  <c r="AL33" i="1"/>
  <c r="AK33" i="1"/>
  <c r="AJ33" i="1"/>
  <c r="AB33" i="1"/>
  <c r="AA33" i="1"/>
  <c r="Z33" i="1"/>
  <c r="Y33" i="1"/>
  <c r="X33" i="1"/>
  <c r="K33" i="1"/>
  <c r="J33" i="1" s="1"/>
  <c r="I33" i="1"/>
  <c r="F33" i="1"/>
  <c r="CG32" i="1"/>
  <c r="CF32" i="1" s="1"/>
  <c r="CE32" i="1"/>
  <c r="BW32" i="1"/>
  <c r="BV32" i="1"/>
  <c r="BU32" i="1"/>
  <c r="BT32" i="1"/>
  <c r="BS32" i="1" s="1"/>
  <c r="BL32" i="1"/>
  <c r="BK32" i="1" s="1"/>
  <c r="BJ32" i="1"/>
  <c r="AY32" i="1"/>
  <c r="AX32" i="1"/>
  <c r="AW32" i="1"/>
  <c r="AV32" i="1"/>
  <c r="AU32" i="1" s="1"/>
  <c r="AN32" i="1"/>
  <c r="AM32" i="1"/>
  <c r="AL32" i="1"/>
  <c r="AK32" i="1"/>
  <c r="AJ32" i="1"/>
  <c r="AB32" i="1"/>
  <c r="AA32" i="1"/>
  <c r="Z32" i="1"/>
  <c r="Y32" i="1"/>
  <c r="X32" i="1"/>
  <c r="K32" i="1"/>
  <c r="J32" i="1" s="1"/>
  <c r="I32" i="1"/>
  <c r="F32" i="1"/>
  <c r="CG31" i="1"/>
  <c r="CF31" i="1" s="1"/>
  <c r="CE31" i="1"/>
  <c r="BW31" i="1"/>
  <c r="BV31" i="1"/>
  <c r="BU31" i="1"/>
  <c r="BT31" i="1"/>
  <c r="BS31" i="1" s="1"/>
  <c r="BL31" i="1"/>
  <c r="BK31" i="1" s="1"/>
  <c r="BJ31" i="1"/>
  <c r="AY31" i="1"/>
  <c r="AX31" i="1"/>
  <c r="AW31" i="1"/>
  <c r="AV31" i="1"/>
  <c r="AU31" i="1" s="1"/>
  <c r="AN31" i="1"/>
  <c r="AM31" i="1"/>
  <c r="AL31" i="1"/>
  <c r="AK31" i="1"/>
  <c r="AJ31" i="1"/>
  <c r="AB31" i="1"/>
  <c r="AA31" i="1"/>
  <c r="Z31" i="1"/>
  <c r="Y31" i="1"/>
  <c r="X31" i="1"/>
  <c r="K31" i="1"/>
  <c r="J31" i="1" s="1"/>
  <c r="I31" i="1"/>
  <c r="F31" i="1"/>
  <c r="CG30" i="1"/>
  <c r="CF30" i="1" s="1"/>
  <c r="CE30" i="1"/>
  <c r="BW30" i="1"/>
  <c r="BV30" i="1"/>
  <c r="BU30" i="1"/>
  <c r="BT30" i="1"/>
  <c r="BS30" i="1" s="1"/>
  <c r="BL30" i="1"/>
  <c r="BK30" i="1" s="1"/>
  <c r="BJ30" i="1"/>
  <c r="AY30" i="1"/>
  <c r="AX30" i="1"/>
  <c r="AW30" i="1"/>
  <c r="AV30" i="1"/>
  <c r="AU30" i="1" s="1"/>
  <c r="AN30" i="1"/>
  <c r="AM30" i="1"/>
  <c r="AL30" i="1"/>
  <c r="AK30" i="1"/>
  <c r="AJ30" i="1"/>
  <c r="AB30" i="1"/>
  <c r="AA30" i="1"/>
  <c r="Z30" i="1"/>
  <c r="Y30" i="1"/>
  <c r="X30" i="1"/>
  <c r="K30" i="1"/>
  <c r="J30" i="1" s="1"/>
  <c r="I30" i="1"/>
  <c r="F30" i="1"/>
  <c r="CG29" i="1"/>
  <c r="CF29" i="1" s="1"/>
  <c r="CE29" i="1"/>
  <c r="BW29" i="1"/>
  <c r="BV29" i="1"/>
  <c r="BU29" i="1"/>
  <c r="BT29" i="1"/>
  <c r="BS29" i="1" s="1"/>
  <c r="BL29" i="1"/>
  <c r="BK29" i="1" s="1"/>
  <c r="BJ29" i="1"/>
  <c r="AY29" i="1"/>
  <c r="AX29" i="1"/>
  <c r="AW29" i="1"/>
  <c r="AV29" i="1"/>
  <c r="AU29" i="1" s="1"/>
  <c r="AN29" i="1"/>
  <c r="AM29" i="1"/>
  <c r="AL29" i="1"/>
  <c r="AK29" i="1"/>
  <c r="AJ29" i="1"/>
  <c r="AB29" i="1"/>
  <c r="AA29" i="1"/>
  <c r="Z29" i="1"/>
  <c r="Y29" i="1"/>
  <c r="X29" i="1"/>
  <c r="K29" i="1"/>
  <c r="J29" i="1" s="1"/>
  <c r="I29" i="1"/>
  <c r="F29" i="1"/>
  <c r="CG28" i="1"/>
  <c r="CF28" i="1" s="1"/>
  <c r="CE28" i="1"/>
  <c r="BW28" i="1"/>
  <c r="BV28" i="1"/>
  <c r="BU28" i="1"/>
  <c r="BT28" i="1"/>
  <c r="BS28" i="1" s="1"/>
  <c r="BL28" i="1"/>
  <c r="BK28" i="1" s="1"/>
  <c r="BJ28" i="1"/>
  <c r="AY28" i="1"/>
  <c r="AX28" i="1"/>
  <c r="AW28" i="1"/>
  <c r="AV28" i="1"/>
  <c r="AU28" i="1" s="1"/>
  <c r="AN28" i="1"/>
  <c r="AM28" i="1"/>
  <c r="AL28" i="1"/>
  <c r="AK28" i="1"/>
  <c r="AJ28" i="1"/>
  <c r="AB28" i="1"/>
  <c r="AA28" i="1"/>
  <c r="Z28" i="1"/>
  <c r="Y28" i="1"/>
  <c r="X28" i="1"/>
  <c r="K28" i="1"/>
  <c r="J28" i="1" s="1"/>
  <c r="I28" i="1"/>
  <c r="F28" i="1"/>
  <c r="CG27" i="1"/>
  <c r="CF27" i="1" s="1"/>
  <c r="CE27" i="1"/>
  <c r="BW27" i="1"/>
  <c r="BV27" i="1"/>
  <c r="BU27" i="1"/>
  <c r="BT27" i="1"/>
  <c r="BS27" i="1" s="1"/>
  <c r="BL27" i="1"/>
  <c r="BK27" i="1" s="1"/>
  <c r="BJ27" i="1"/>
  <c r="AY27" i="1"/>
  <c r="AX27" i="1"/>
  <c r="AW27" i="1"/>
  <c r="AV27" i="1"/>
  <c r="AU27" i="1" s="1"/>
  <c r="AN27" i="1"/>
  <c r="AM27" i="1"/>
  <c r="AL27" i="1"/>
  <c r="AK27" i="1"/>
  <c r="AJ27" i="1"/>
  <c r="AB27" i="1"/>
  <c r="AA27" i="1"/>
  <c r="Z27" i="1"/>
  <c r="Y27" i="1"/>
  <c r="X27" i="1"/>
  <c r="K27" i="1"/>
  <c r="J27" i="1" s="1"/>
  <c r="I27" i="1"/>
  <c r="F27" i="1"/>
  <c r="CG26" i="1"/>
  <c r="CF26" i="1" s="1"/>
  <c r="CE26" i="1"/>
  <c r="BW26" i="1"/>
  <c r="BV26" i="1"/>
  <c r="BU26" i="1"/>
  <c r="BT26" i="1"/>
  <c r="BS26" i="1" s="1"/>
  <c r="BL26" i="1"/>
  <c r="BK26" i="1" s="1"/>
  <c r="BJ26" i="1"/>
  <c r="AY26" i="1"/>
  <c r="AX26" i="1"/>
  <c r="AW26" i="1"/>
  <c r="AV26" i="1"/>
  <c r="AU26" i="1" s="1"/>
  <c r="AN26" i="1"/>
  <c r="AM26" i="1"/>
  <c r="AL26" i="1"/>
  <c r="AK26" i="1"/>
  <c r="AJ26" i="1"/>
  <c r="AB26" i="1"/>
  <c r="AA26" i="1" s="1"/>
  <c r="Z26" i="1"/>
  <c r="Y26" i="1"/>
  <c r="X26" i="1"/>
  <c r="K26" i="1"/>
  <c r="J26" i="1" s="1"/>
  <c r="I26" i="1"/>
  <c r="H26" i="1"/>
  <c r="G26" i="1"/>
  <c r="F26" i="1"/>
  <c r="CG25" i="1"/>
  <c r="CF25" i="1" s="1"/>
  <c r="CE25" i="1"/>
  <c r="BW25" i="1"/>
  <c r="BV25" i="1"/>
  <c r="BU25" i="1"/>
  <c r="BT25" i="1"/>
  <c r="BS25" i="1" s="1"/>
  <c r="BL25" i="1"/>
  <c r="BK25" i="1" s="1"/>
  <c r="BJ25" i="1"/>
  <c r="AY25" i="1"/>
  <c r="AX25" i="1"/>
  <c r="AW25" i="1"/>
  <c r="AV25" i="1"/>
  <c r="AU25" i="1" s="1"/>
  <c r="AN25" i="1"/>
  <c r="AM25" i="1" s="1"/>
  <c r="AL25" i="1"/>
  <c r="AB25" i="1"/>
  <c r="AA25" i="1"/>
  <c r="Z25" i="1"/>
  <c r="Y25" i="1"/>
  <c r="X25" i="1" s="1"/>
  <c r="K25" i="1"/>
  <c r="J25" i="1" s="1"/>
  <c r="I25" i="1"/>
  <c r="F25" i="1"/>
  <c r="CG24" i="1"/>
  <c r="CF24" i="1" s="1"/>
  <c r="CE24" i="1"/>
  <c r="BW24" i="1"/>
  <c r="BV24" i="1"/>
  <c r="BU24" i="1"/>
  <c r="BT24" i="1"/>
  <c r="BS24" i="1" s="1"/>
  <c r="BL24" i="1"/>
  <c r="BK24" i="1" s="1"/>
  <c r="BJ24" i="1"/>
  <c r="AY24" i="1"/>
  <c r="AX24" i="1"/>
  <c r="AW24" i="1"/>
  <c r="AV24" i="1"/>
  <c r="AU24" i="1" s="1"/>
  <c r="AN24" i="1"/>
  <c r="AM24" i="1" s="1"/>
  <c r="AL24" i="1"/>
  <c r="AB24" i="1"/>
  <c r="AA24" i="1"/>
  <c r="Z24" i="1"/>
  <c r="Y24" i="1"/>
  <c r="X24" i="1" s="1"/>
  <c r="K24" i="1"/>
  <c r="J24" i="1" s="1"/>
  <c r="I24" i="1"/>
  <c r="F24" i="1"/>
  <c r="CG23" i="1"/>
  <c r="CF23" i="1" s="1"/>
  <c r="CE23" i="1"/>
  <c r="BW23" i="1"/>
  <c r="BV23" i="1"/>
  <c r="BU23" i="1"/>
  <c r="BT23" i="1"/>
  <c r="BS23" i="1" s="1"/>
  <c r="BL23" i="1"/>
  <c r="BK23" i="1" s="1"/>
  <c r="BJ23" i="1"/>
  <c r="AY23" i="1"/>
  <c r="AX23" i="1"/>
  <c r="AW23" i="1"/>
  <c r="AV23" i="1"/>
  <c r="AU23" i="1" s="1"/>
  <c r="AN23" i="1"/>
  <c r="AM23" i="1" s="1"/>
  <c r="AL23" i="1"/>
  <c r="AB23" i="1"/>
  <c r="AA23" i="1"/>
  <c r="Z23" i="1"/>
  <c r="Y23" i="1"/>
  <c r="X23" i="1" s="1"/>
  <c r="K23" i="1"/>
  <c r="J23" i="1" s="1"/>
  <c r="I23" i="1"/>
  <c r="F23" i="1"/>
  <c r="CG22" i="1"/>
  <c r="CF22" i="1" s="1"/>
  <c r="CE22" i="1"/>
  <c r="BW22" i="1"/>
  <c r="BV22" i="1"/>
  <c r="BU22" i="1"/>
  <c r="BT22" i="1"/>
  <c r="BS22" i="1" s="1"/>
  <c r="BL22" i="1"/>
  <c r="BK22" i="1" s="1"/>
  <c r="BJ22" i="1"/>
  <c r="AY22" i="1"/>
  <c r="AX22" i="1"/>
  <c r="AW22" i="1"/>
  <c r="AV22" i="1"/>
  <c r="AU22" i="1" s="1"/>
  <c r="AN22" i="1"/>
  <c r="AM22" i="1" s="1"/>
  <c r="AL22" i="1"/>
  <c r="AB22" i="1"/>
  <c r="AA22" i="1"/>
  <c r="Z22" i="1"/>
  <c r="Y22" i="1"/>
  <c r="X22" i="1" s="1"/>
  <c r="K22" i="1"/>
  <c r="J22" i="1" s="1"/>
  <c r="I22" i="1"/>
  <c r="F22" i="1"/>
  <c r="CG21" i="1"/>
  <c r="CF21" i="1" s="1"/>
  <c r="CE21" i="1"/>
  <c r="BW21" i="1"/>
  <c r="BV21" i="1"/>
  <c r="BU21" i="1"/>
  <c r="BT21" i="1"/>
  <c r="BS21" i="1" s="1"/>
  <c r="BL21" i="1"/>
  <c r="BK21" i="1" s="1"/>
  <c r="BJ21" i="1"/>
  <c r="AU21" i="1" s="1"/>
  <c r="AY21" i="1"/>
  <c r="AX21" i="1"/>
  <c r="AW21" i="1"/>
  <c r="AV21" i="1"/>
  <c r="AN21" i="1"/>
  <c r="AM21" i="1"/>
  <c r="AL21" i="1"/>
  <c r="AK21" i="1"/>
  <c r="AJ21" i="1"/>
  <c r="AB21" i="1"/>
  <c r="AA21" i="1"/>
  <c r="Z21" i="1"/>
  <c r="Y21" i="1"/>
  <c r="X21" i="1"/>
  <c r="K21" i="1"/>
  <c r="J21" i="1" s="1"/>
  <c r="I21" i="1"/>
  <c r="F21" i="1"/>
  <c r="CG20" i="1"/>
  <c r="CF20" i="1" s="1"/>
  <c r="CE20" i="1"/>
  <c r="BW20" i="1"/>
  <c r="BV20" i="1"/>
  <c r="BU20" i="1"/>
  <c r="BT20" i="1"/>
  <c r="BS20" i="1" s="1"/>
  <c r="BL20" i="1"/>
  <c r="BK20" i="1" s="1"/>
  <c r="BJ20" i="1"/>
  <c r="AU20" i="1" s="1"/>
  <c r="AY20" i="1"/>
  <c r="AX20" i="1"/>
  <c r="AW20" i="1"/>
  <c r="AV20" i="1"/>
  <c r="AN20" i="1"/>
  <c r="AM20" i="1"/>
  <c r="AL20" i="1"/>
  <c r="AK20" i="1"/>
  <c r="AJ20" i="1"/>
  <c r="AB20" i="1"/>
  <c r="AA20" i="1"/>
  <c r="Z20" i="1"/>
  <c r="Y20" i="1"/>
  <c r="X20" i="1"/>
  <c r="K20" i="1"/>
  <c r="J20" i="1" s="1"/>
  <c r="I20" i="1"/>
  <c r="F20" i="1"/>
  <c r="CG19" i="1"/>
  <c r="CF19" i="1" s="1"/>
  <c r="CE19" i="1"/>
  <c r="BW19" i="1"/>
  <c r="BV19" i="1"/>
  <c r="BU19" i="1"/>
  <c r="BT19" i="1"/>
  <c r="BS19" i="1" s="1"/>
  <c r="BL19" i="1"/>
  <c r="BK19" i="1" s="1"/>
  <c r="BJ19" i="1"/>
  <c r="AU19" i="1" s="1"/>
  <c r="AY19" i="1"/>
  <c r="AX19" i="1"/>
  <c r="AW19" i="1"/>
  <c r="AV19" i="1"/>
  <c r="AN19" i="1"/>
  <c r="AM19" i="1"/>
  <c r="AL19" i="1"/>
  <c r="AK19" i="1"/>
  <c r="AJ19" i="1"/>
  <c r="AB19" i="1"/>
  <c r="AA19" i="1"/>
  <c r="Z19" i="1"/>
  <c r="Y19" i="1"/>
  <c r="X19" i="1"/>
  <c r="K19" i="1"/>
  <c r="J19" i="1" s="1"/>
  <c r="I19" i="1"/>
  <c r="F19" i="1"/>
  <c r="CG18" i="1"/>
  <c r="CF18" i="1" s="1"/>
  <c r="CE18" i="1"/>
  <c r="BW18" i="1"/>
  <c r="BV18" i="1"/>
  <c r="BU18" i="1"/>
  <c r="BT18" i="1"/>
  <c r="BS18" i="1" s="1"/>
  <c r="BL18" i="1"/>
  <c r="BK18" i="1" s="1"/>
  <c r="BJ18" i="1"/>
  <c r="AY18" i="1"/>
  <c r="AX18" i="1"/>
  <c r="AW18" i="1"/>
  <c r="AV18" i="1"/>
  <c r="AU18" i="1" s="1"/>
  <c r="AN18" i="1"/>
  <c r="AM18" i="1"/>
  <c r="AL18" i="1"/>
  <c r="AK18" i="1"/>
  <c r="AJ18" i="1"/>
  <c r="AB18" i="1"/>
  <c r="AA18" i="1"/>
  <c r="Z18" i="1"/>
  <c r="Y18" i="1"/>
  <c r="X18" i="1"/>
  <c r="K18" i="1"/>
  <c r="J18" i="1" s="1"/>
  <c r="I18" i="1"/>
  <c r="F18" i="1"/>
  <c r="CG17" i="1"/>
  <c r="CF17" i="1" s="1"/>
  <c r="CE17" i="1"/>
  <c r="BW17" i="1"/>
  <c r="BV17" i="1"/>
  <c r="BU17" i="1"/>
  <c r="BT17" i="1"/>
  <c r="BS17" i="1" s="1"/>
  <c r="BL17" i="1"/>
  <c r="BK17" i="1" s="1"/>
  <c r="BJ17" i="1"/>
  <c r="AY17" i="1"/>
  <c r="AX17" i="1"/>
  <c r="AW17" i="1"/>
  <c r="AV17" i="1"/>
  <c r="AU17" i="1" s="1"/>
  <c r="AN17" i="1"/>
  <c r="AM17" i="1" s="1"/>
  <c r="AL17" i="1"/>
  <c r="AB17" i="1"/>
  <c r="AA17" i="1"/>
  <c r="Z17" i="1"/>
  <c r="Y17" i="1"/>
  <c r="X17" i="1" s="1"/>
  <c r="K17" i="1"/>
  <c r="J17" i="1" s="1"/>
  <c r="I17" i="1"/>
  <c r="F17" i="1"/>
  <c r="CG16" i="1"/>
  <c r="CF16" i="1" s="1"/>
  <c r="CE16" i="1"/>
  <c r="BW16" i="1"/>
  <c r="BV16" i="1"/>
  <c r="BU16" i="1"/>
  <c r="BT16" i="1"/>
  <c r="BS16" i="1" s="1"/>
  <c r="BL16" i="1"/>
  <c r="BK16" i="1" s="1"/>
  <c r="BJ16" i="1"/>
  <c r="AY16" i="1"/>
  <c r="AX16" i="1"/>
  <c r="AW16" i="1"/>
  <c r="AV16" i="1"/>
  <c r="AU16" i="1" s="1"/>
  <c r="AN16" i="1"/>
  <c r="AM16" i="1" s="1"/>
  <c r="AL16" i="1"/>
  <c r="AB16" i="1"/>
  <c r="AA16" i="1"/>
  <c r="Z16" i="1"/>
  <c r="Y16" i="1"/>
  <c r="X16" i="1" s="1"/>
  <c r="K16" i="1"/>
  <c r="J16" i="1" s="1"/>
  <c r="I16" i="1"/>
  <c r="H16" i="1"/>
  <c r="G16" i="1"/>
  <c r="F16" i="1"/>
  <c r="CG15" i="1"/>
  <c r="CF15" i="1" s="1"/>
  <c r="CE15" i="1"/>
  <c r="BW15" i="1"/>
  <c r="BV15" i="1"/>
  <c r="BU15" i="1"/>
  <c r="BT15" i="1"/>
  <c r="BS15" i="1" s="1"/>
  <c r="BL15" i="1"/>
  <c r="BK15" i="1" s="1"/>
  <c r="BJ15" i="1"/>
  <c r="AU15" i="1" s="1"/>
  <c r="AY15" i="1"/>
  <c r="AX15" i="1"/>
  <c r="AW15" i="1"/>
  <c r="AV15" i="1"/>
  <c r="AN15" i="1"/>
  <c r="AM15" i="1" s="1"/>
  <c r="AL15" i="1"/>
  <c r="AB15" i="1"/>
  <c r="AA15" i="1"/>
  <c r="Z15" i="1"/>
  <c r="Y15" i="1"/>
  <c r="X15" i="1" s="1"/>
  <c r="K15" i="1"/>
  <c r="J15" i="1" s="1"/>
  <c r="I15" i="1"/>
  <c r="F15" i="1"/>
  <c r="CG14" i="1"/>
  <c r="CF14" i="1" s="1"/>
  <c r="CE14" i="1"/>
  <c r="BW14" i="1"/>
  <c r="BV14" i="1"/>
  <c r="BU14" i="1"/>
  <c r="BT14" i="1"/>
  <c r="BS14" i="1" s="1"/>
  <c r="BL14" i="1"/>
  <c r="BK14" i="1" s="1"/>
  <c r="BJ14" i="1"/>
  <c r="AU14" i="1" s="1"/>
  <c r="AY14" i="1"/>
  <c r="AX14" i="1"/>
  <c r="AW14" i="1"/>
  <c r="AV14" i="1"/>
  <c r="AN14" i="1"/>
  <c r="AM14" i="1" s="1"/>
  <c r="AL14" i="1"/>
  <c r="AB14" i="1"/>
  <c r="AA14" i="1"/>
  <c r="Z14" i="1"/>
  <c r="Y14" i="1"/>
  <c r="X14" i="1" s="1"/>
  <c r="K14" i="1"/>
  <c r="J14" i="1" s="1"/>
  <c r="I14" i="1"/>
  <c r="F14" i="1"/>
  <c r="CG13" i="1"/>
  <c r="CF13" i="1"/>
  <c r="CE13" i="1"/>
  <c r="BW13" i="1"/>
  <c r="BV13" i="1"/>
  <c r="BU13" i="1"/>
  <c r="BT13" i="1"/>
  <c r="BS13" i="1"/>
  <c r="BL13" i="1"/>
  <c r="BK13" i="1"/>
  <c r="BJ13" i="1"/>
  <c r="AU13" i="1" s="1"/>
  <c r="BI13" i="1"/>
  <c r="BH13" i="1"/>
  <c r="AY13" i="1"/>
  <c r="AX13" i="1"/>
  <c r="AW13" i="1"/>
  <c r="AV13" i="1"/>
  <c r="AN13" i="1"/>
  <c r="AM13" i="1"/>
  <c r="AL13" i="1"/>
  <c r="AK13" i="1"/>
  <c r="AJ13" i="1"/>
  <c r="AB13" i="1"/>
  <c r="AA13" i="1"/>
  <c r="Z13" i="1"/>
  <c r="Y13" i="1"/>
  <c r="X13" i="1"/>
  <c r="K13" i="1"/>
  <c r="J13" i="1" s="1"/>
  <c r="I13" i="1"/>
  <c r="H13" i="1"/>
  <c r="G13" i="1"/>
  <c r="F13" i="1"/>
  <c r="CG12" i="1"/>
  <c r="CF12" i="1"/>
  <c r="CE12" i="1"/>
  <c r="BW12" i="1"/>
  <c r="BV12" i="1"/>
  <c r="BU12" i="1"/>
  <c r="BT12" i="1"/>
  <c r="BS12" i="1"/>
  <c r="BL12" i="1"/>
  <c r="BK12" i="1"/>
  <c r="BJ12" i="1"/>
  <c r="AU12" i="1" s="1"/>
  <c r="BI12" i="1"/>
  <c r="BH12" i="1"/>
  <c r="AY12" i="1"/>
  <c r="AX12" i="1"/>
  <c r="AW12" i="1"/>
  <c r="AV12" i="1"/>
  <c r="AN12" i="1"/>
  <c r="AM12" i="1"/>
  <c r="AL12" i="1"/>
  <c r="AK12" i="1"/>
  <c r="AJ12" i="1"/>
  <c r="AB12" i="1"/>
  <c r="AA12" i="1"/>
  <c r="Z12" i="1"/>
  <c r="Y12" i="1"/>
  <c r="X12" i="1"/>
  <c r="K12" i="1"/>
  <c r="J12" i="1" s="1"/>
  <c r="I12" i="1"/>
  <c r="H12" i="1"/>
  <c r="G12" i="1"/>
  <c r="F12" i="1"/>
  <c r="CG11" i="1"/>
  <c r="CF11" i="1"/>
  <c r="CE11" i="1"/>
  <c r="BW11" i="1"/>
  <c r="BV11" i="1"/>
  <c r="BU11" i="1"/>
  <c r="BT11" i="1"/>
  <c r="BS11" i="1"/>
  <c r="BL11" i="1"/>
  <c r="BK11" i="1"/>
  <c r="BJ11" i="1"/>
  <c r="AU11" i="1" s="1"/>
  <c r="BI11" i="1"/>
  <c r="BH11" i="1"/>
  <c r="AY11" i="1"/>
  <c r="AX11" i="1"/>
  <c r="AW11" i="1"/>
  <c r="AV11" i="1"/>
  <c r="AN11" i="1"/>
  <c r="AM11" i="1"/>
  <c r="AL11" i="1"/>
  <c r="AK11" i="1"/>
  <c r="AJ11" i="1"/>
  <c r="AB11" i="1"/>
  <c r="AA11" i="1"/>
  <c r="Z11" i="1"/>
  <c r="Y11" i="1"/>
  <c r="X11" i="1"/>
  <c r="K11" i="1"/>
  <c r="J11" i="1" s="1"/>
  <c r="I11" i="1"/>
  <c r="H11" i="1"/>
  <c r="G11" i="1"/>
  <c r="F11" i="1"/>
  <c r="CG10" i="1"/>
  <c r="CF10" i="1"/>
  <c r="CE10" i="1"/>
  <c r="BW10" i="1"/>
  <c r="BV10" i="1"/>
  <c r="BU10" i="1"/>
  <c r="BT10" i="1"/>
  <c r="BS10" i="1"/>
  <c r="BL10" i="1"/>
  <c r="BK10" i="1"/>
  <c r="BJ10" i="1"/>
  <c r="AU10" i="1" s="1"/>
  <c r="BI10" i="1"/>
  <c r="BH10" i="1"/>
  <c r="AY10" i="1"/>
  <c r="AX10" i="1"/>
  <c r="AW10" i="1"/>
  <c r="AV10" i="1"/>
  <c r="AN10" i="1"/>
  <c r="AM10" i="1"/>
  <c r="AL10" i="1"/>
  <c r="AK10" i="1"/>
  <c r="AJ10" i="1"/>
  <c r="AB10" i="1"/>
  <c r="AA10" i="1"/>
  <c r="Z10" i="1"/>
  <c r="Y10" i="1"/>
  <c r="X10" i="1"/>
  <c r="K10" i="1"/>
  <c r="J10" i="1" s="1"/>
  <c r="I10" i="1"/>
  <c r="H10" i="1"/>
  <c r="G10" i="1"/>
  <c r="F10" i="1"/>
  <c r="CG9" i="1"/>
  <c r="CF9" i="1" s="1"/>
  <c r="CE9" i="1"/>
  <c r="BW9" i="1"/>
  <c r="BV9" i="1"/>
  <c r="BU9" i="1"/>
  <c r="BT9" i="1"/>
  <c r="BS9" i="1" s="1"/>
  <c r="BL9" i="1"/>
  <c r="BK9" i="1" s="1"/>
  <c r="BJ9" i="1"/>
  <c r="AU9" i="1" s="1"/>
  <c r="AY9" i="1"/>
  <c r="AX9" i="1"/>
  <c r="AW9" i="1"/>
  <c r="AV9" i="1"/>
  <c r="AN9" i="1"/>
  <c r="AM9" i="1"/>
  <c r="AL9" i="1"/>
  <c r="AK9" i="1"/>
  <c r="AJ9" i="1"/>
  <c r="AB9" i="1"/>
  <c r="AA9" i="1"/>
  <c r="Z9" i="1"/>
  <c r="Y9" i="1"/>
  <c r="X9" i="1"/>
  <c r="K9" i="1"/>
  <c r="J9" i="1" s="1"/>
  <c r="I9" i="1"/>
  <c r="H9" i="1"/>
  <c r="G9" i="1"/>
  <c r="F9" i="1"/>
  <c r="CG8" i="1"/>
  <c r="CF8" i="1" s="1"/>
  <c r="CE8" i="1"/>
  <c r="BW8" i="1"/>
  <c r="BV8" i="1"/>
  <c r="BU8" i="1"/>
  <c r="BT8" i="1"/>
  <c r="BS8" i="1" s="1"/>
  <c r="BL8" i="1"/>
  <c r="BK8" i="1" s="1"/>
  <c r="BJ8" i="1"/>
  <c r="AU8" i="1" s="1"/>
  <c r="AY8" i="1"/>
  <c r="AX8" i="1"/>
  <c r="AW8" i="1"/>
  <c r="AV8" i="1"/>
  <c r="AN8" i="1"/>
  <c r="AM8" i="1"/>
  <c r="AL8" i="1"/>
  <c r="AK8" i="1"/>
  <c r="AJ8" i="1"/>
  <c r="AB8" i="1"/>
  <c r="AA8" i="1"/>
  <c r="Z8" i="1"/>
  <c r="Y8" i="1"/>
  <c r="X8" i="1"/>
  <c r="K8" i="1"/>
  <c r="J8" i="1" s="1"/>
  <c r="I8" i="1"/>
  <c r="F8" i="1"/>
  <c r="CG7" i="1"/>
  <c r="CF7" i="1" s="1"/>
  <c r="CE7" i="1"/>
  <c r="BW7" i="1"/>
  <c r="BV7" i="1"/>
  <c r="BU7" i="1"/>
  <c r="BT7" i="1"/>
  <c r="BS7" i="1" s="1"/>
  <c r="BL7" i="1"/>
  <c r="BK7" i="1" s="1"/>
  <c r="BJ7" i="1"/>
  <c r="AU7" i="1" s="1"/>
  <c r="AY7" i="1"/>
  <c r="AX7" i="1"/>
  <c r="AW7" i="1"/>
  <c r="AV7" i="1"/>
  <c r="AN7" i="1"/>
  <c r="AM7" i="1"/>
  <c r="AL7" i="1"/>
  <c r="AK7" i="1"/>
  <c r="AJ7" i="1"/>
  <c r="AB7" i="1"/>
  <c r="AA7" i="1"/>
  <c r="Z7" i="1"/>
  <c r="Y7" i="1"/>
  <c r="X7" i="1"/>
  <c r="K7" i="1"/>
  <c r="J7" i="1" s="1"/>
  <c r="I7" i="1"/>
  <c r="F7" i="1"/>
  <c r="CG6" i="1"/>
  <c r="CF6" i="1" s="1"/>
  <c r="CE6" i="1"/>
  <c r="BW6" i="1"/>
  <c r="BV6" i="1"/>
  <c r="BU6" i="1"/>
  <c r="BT6" i="1"/>
  <c r="BS6" i="1" s="1"/>
  <c r="BL6" i="1"/>
  <c r="BK6" i="1" s="1"/>
  <c r="BJ6" i="1"/>
  <c r="AU6" i="1" s="1"/>
  <c r="AY6" i="1"/>
  <c r="AX6" i="1"/>
  <c r="AW6" i="1"/>
  <c r="AV6" i="1"/>
  <c r="AN6" i="1"/>
  <c r="AM6" i="1"/>
  <c r="AL6" i="1"/>
  <c r="AK6" i="1"/>
  <c r="AJ6" i="1"/>
  <c r="AB6" i="1"/>
  <c r="AA6" i="1"/>
  <c r="Z6" i="1"/>
  <c r="Y6" i="1"/>
  <c r="X6" i="1"/>
  <c r="K6" i="1"/>
  <c r="J6" i="1" s="1"/>
  <c r="I6" i="1"/>
  <c r="F6" i="1"/>
  <c r="CG5" i="1"/>
  <c r="CF5" i="1" s="1"/>
  <c r="CE5" i="1"/>
  <c r="BW5" i="1"/>
  <c r="BV5" i="1"/>
  <c r="BU5" i="1"/>
  <c r="BT5" i="1"/>
  <c r="BS5" i="1" s="1"/>
  <c r="BL5" i="1"/>
  <c r="BK5" i="1" s="1"/>
  <c r="BJ5" i="1"/>
  <c r="AU5" i="1" s="1"/>
  <c r="AY5" i="1"/>
  <c r="AX5" i="1"/>
  <c r="AW5" i="1"/>
  <c r="AV5" i="1"/>
  <c r="AN5" i="1"/>
  <c r="AM5" i="1"/>
  <c r="AL5" i="1"/>
  <c r="AK5" i="1"/>
  <c r="AJ5" i="1"/>
  <c r="AB5" i="1"/>
  <c r="AA5" i="1"/>
  <c r="Z5" i="1"/>
  <c r="Y5" i="1"/>
  <c r="X5" i="1"/>
  <c r="K5" i="1"/>
  <c r="J5" i="1" s="1"/>
  <c r="I5" i="1"/>
  <c r="F5" i="1"/>
  <c r="CG4" i="1"/>
  <c r="CF4" i="1" s="1"/>
  <c r="CE4" i="1"/>
  <c r="BW4" i="1"/>
  <c r="BV4" i="1"/>
  <c r="BU4" i="1"/>
  <c r="BT4" i="1"/>
  <c r="BS4" i="1" s="1"/>
  <c r="BL4" i="1"/>
  <c r="BK4" i="1" s="1"/>
  <c r="BJ4" i="1"/>
  <c r="AU4" i="1" s="1"/>
  <c r="AY4" i="1"/>
  <c r="AX4" i="1"/>
  <c r="AW4" i="1"/>
  <c r="AV4" i="1"/>
  <c r="AN4" i="1"/>
  <c r="AM4" i="1"/>
  <c r="AL4" i="1"/>
  <c r="AK4" i="1"/>
  <c r="AJ4" i="1"/>
  <c r="AB4" i="1"/>
  <c r="AA4" i="1"/>
  <c r="Z4" i="1"/>
  <c r="Y4" i="1"/>
  <c r="X4" i="1"/>
  <c r="K4" i="1"/>
  <c r="J4" i="1" s="1"/>
  <c r="I4" i="1"/>
  <c r="F4" i="1"/>
  <c r="CG3" i="1"/>
  <c r="CF3" i="1" s="1"/>
  <c r="CE3" i="1"/>
  <c r="BW3" i="1"/>
  <c r="BV3" i="1"/>
  <c r="BU3" i="1"/>
  <c r="BT3" i="1"/>
  <c r="BS3" i="1" s="1"/>
  <c r="BL3" i="1"/>
  <c r="BK3" i="1" s="1"/>
  <c r="BJ3" i="1"/>
  <c r="AU3" i="1" s="1"/>
  <c r="AY3" i="1"/>
  <c r="AX3" i="1"/>
  <c r="AW3" i="1"/>
  <c r="AV3" i="1"/>
  <c r="AN3" i="1"/>
  <c r="AM3" i="1"/>
  <c r="AL3" i="1"/>
  <c r="AK3" i="1"/>
  <c r="AJ3" i="1"/>
  <c r="AB3" i="1"/>
  <c r="AA3" i="1"/>
  <c r="Z3" i="1"/>
  <c r="Y3" i="1"/>
  <c r="X3" i="1"/>
  <c r="K3" i="1"/>
  <c r="J3" i="1" s="1"/>
  <c r="I3" i="1"/>
  <c r="F3" i="1"/>
  <c r="CG2" i="1"/>
  <c r="CF2" i="1" s="1"/>
  <c r="CE2" i="1"/>
  <c r="BW2" i="1"/>
  <c r="BV2" i="1"/>
  <c r="BU2" i="1"/>
  <c r="BT2" i="1"/>
  <c r="BS2" i="1" s="1"/>
  <c r="BL2" i="1"/>
  <c r="BK2" i="1" s="1"/>
  <c r="BJ2" i="1"/>
  <c r="AU2" i="1" s="1"/>
  <c r="AY2" i="1"/>
  <c r="AX2" i="1"/>
  <c r="AW2" i="1"/>
  <c r="AV2" i="1"/>
  <c r="AN2" i="1"/>
  <c r="AM2" i="1"/>
  <c r="AL2" i="1"/>
  <c r="AK2" i="1"/>
  <c r="AJ2" i="1"/>
  <c r="AB2" i="1"/>
  <c r="AA2" i="1"/>
  <c r="Z2" i="1"/>
  <c r="Y2" i="1"/>
  <c r="X2" i="1"/>
  <c r="K2" i="1"/>
  <c r="J2" i="1" s="1"/>
  <c r="F2" i="1"/>
  <c r="I2" i="1" l="1"/>
  <c r="H2" i="1"/>
  <c r="G2" i="1" s="1"/>
  <c r="BI2" i="1"/>
  <c r="BH2" i="1" s="1"/>
  <c r="H3" i="1"/>
  <c r="G3" i="1" s="1"/>
  <c r="BI3" i="1"/>
  <c r="BH3" i="1" s="1"/>
  <c r="H4" i="1"/>
  <c r="G4" i="1" s="1"/>
  <c r="BI4" i="1"/>
  <c r="BH4" i="1" s="1"/>
  <c r="H5" i="1"/>
  <c r="G5" i="1" s="1"/>
  <c r="BI5" i="1"/>
  <c r="BH5" i="1" s="1"/>
  <c r="H6" i="1"/>
  <c r="G6" i="1" s="1"/>
  <c r="BI6" i="1"/>
  <c r="BH6" i="1" s="1"/>
  <c r="H7" i="1"/>
  <c r="G7" i="1" s="1"/>
  <c r="BI7" i="1"/>
  <c r="BH7" i="1" s="1"/>
  <c r="H8" i="1"/>
  <c r="G8" i="1" s="1"/>
  <c r="BI8" i="1"/>
  <c r="BH8" i="1" s="1"/>
  <c r="BI9" i="1"/>
  <c r="BH9" i="1" s="1"/>
  <c r="H14" i="1"/>
  <c r="G14" i="1" s="1"/>
  <c r="AK14" i="1"/>
  <c r="AJ14" i="1" s="1"/>
  <c r="BI14" i="1"/>
  <c r="BH14" i="1" s="1"/>
  <c r="H15" i="1"/>
  <c r="G15" i="1" s="1"/>
  <c r="AK15" i="1"/>
  <c r="AJ15" i="1" s="1"/>
  <c r="BI15" i="1"/>
  <c r="BH15" i="1" s="1"/>
  <c r="AK16" i="1"/>
  <c r="AJ16" i="1" s="1"/>
  <c r="BI16" i="1"/>
  <c r="BH16" i="1" s="1"/>
  <c r="H17" i="1"/>
  <c r="G17" i="1" s="1"/>
  <c r="AK17" i="1"/>
  <c r="AJ17" i="1" s="1"/>
  <c r="BI17" i="1"/>
  <c r="BH17" i="1" s="1"/>
  <c r="H18" i="1"/>
  <c r="G18" i="1" s="1"/>
  <c r="BI18" i="1"/>
  <c r="BH18" i="1" s="1"/>
  <c r="H19" i="1"/>
  <c r="G19" i="1" s="1"/>
  <c r="BI19" i="1"/>
  <c r="BH19" i="1" s="1"/>
  <c r="H20" i="1"/>
  <c r="G20" i="1" s="1"/>
  <c r="BI20" i="1"/>
  <c r="BH20" i="1" s="1"/>
  <c r="H21" i="1"/>
  <c r="G21" i="1" s="1"/>
  <c r="BI21" i="1"/>
  <c r="BH21" i="1" s="1"/>
  <c r="H22" i="1"/>
  <c r="G22" i="1" s="1"/>
  <c r="AK22" i="1"/>
  <c r="AJ22" i="1" s="1"/>
  <c r="BI22" i="1"/>
  <c r="BH22" i="1" s="1"/>
  <c r="H23" i="1"/>
  <c r="G23" i="1" s="1"/>
  <c r="AK23" i="1"/>
  <c r="AJ23" i="1" s="1"/>
  <c r="BI23" i="1"/>
  <c r="BH23" i="1" s="1"/>
  <c r="H24" i="1"/>
  <c r="G24" i="1" s="1"/>
  <c r="AK24" i="1"/>
  <c r="AJ24" i="1" s="1"/>
  <c r="BI24" i="1"/>
  <c r="BH24" i="1" s="1"/>
  <c r="H25" i="1"/>
  <c r="G25" i="1" s="1"/>
  <c r="AK25" i="1"/>
  <c r="AJ25" i="1" s="1"/>
  <c r="BI25" i="1"/>
  <c r="BH25" i="1" s="1"/>
  <c r="BI26" i="1"/>
  <c r="BH26" i="1" s="1"/>
  <c r="H27" i="1"/>
  <c r="G27" i="1" s="1"/>
  <c r="BI27" i="1"/>
  <c r="BH27" i="1" s="1"/>
  <c r="H28" i="1"/>
  <c r="G28" i="1" s="1"/>
  <c r="BI28" i="1"/>
  <c r="BH28" i="1" s="1"/>
  <c r="H29" i="1"/>
  <c r="G29" i="1" s="1"/>
  <c r="BI29" i="1"/>
  <c r="BH29" i="1" s="1"/>
  <c r="H30" i="1"/>
  <c r="G30" i="1" s="1"/>
  <c r="BI30" i="1"/>
  <c r="BH30" i="1" s="1"/>
  <c r="H31" i="1"/>
  <c r="G31" i="1" s="1"/>
  <c r="BI31" i="1"/>
  <c r="BH31" i="1" s="1"/>
  <c r="H32" i="1"/>
  <c r="G32" i="1" s="1"/>
  <c r="BI32" i="1"/>
  <c r="BH32" i="1" s="1"/>
  <c r="H33" i="1"/>
  <c r="G33" i="1" s="1"/>
  <c r="BI33" i="1"/>
  <c r="BH33" i="1" s="1"/>
  <c r="H35" i="1"/>
  <c r="G35" i="1" s="1"/>
  <c r="BI35" i="1"/>
  <c r="BH35" i="1" s="1"/>
  <c r="H36" i="1"/>
  <c r="G36" i="1" s="1"/>
  <c r="BI36" i="1"/>
  <c r="BH36" i="1" s="1"/>
  <c r="H38" i="1"/>
  <c r="G38" i="1" s="1"/>
  <c r="AK38" i="1"/>
  <c r="AJ38" i="1" s="1"/>
  <c r="BI38" i="1"/>
  <c r="BH38" i="1" s="1"/>
  <c r="H39" i="1"/>
  <c r="G39" i="1" s="1"/>
  <c r="AK39" i="1"/>
  <c r="AJ39" i="1" s="1"/>
  <c r="BI39" i="1"/>
  <c r="BH39" i="1" s="1"/>
  <c r="H40" i="1"/>
  <c r="G40" i="1" s="1"/>
  <c r="AK40" i="1"/>
  <c r="AJ40" i="1" s="1"/>
  <c r="BI40" i="1"/>
  <c r="BH40" i="1" s="1"/>
  <c r="BT55" i="1"/>
  <c r="BS55" i="1" s="1"/>
  <c r="AV56" i="1"/>
  <c r="AU56" i="1" s="1"/>
  <c r="BT56" i="1"/>
  <c r="BS56" i="1" s="1"/>
  <c r="AV57" i="1"/>
  <c r="AU57" i="1" s="1"/>
  <c r="BT57" i="1"/>
  <c r="BS57" i="1" s="1"/>
  <c r="Y58" i="1"/>
  <c r="X58" i="1" s="1"/>
  <c r="AV58" i="1"/>
  <c r="AU58" i="1" s="1"/>
  <c r="BT58" i="1"/>
  <c r="BS58" i="1" s="1"/>
  <c r="Y59" i="1"/>
  <c r="X59" i="1" s="1"/>
  <c r="AV59" i="1"/>
  <c r="AU59" i="1" s="1"/>
  <c r="BT59" i="1"/>
  <c r="BS59" i="1" s="1"/>
  <c r="Y60" i="1"/>
  <c r="X60" i="1" s="1"/>
  <c r="AV60" i="1"/>
  <c r="AU60" i="1" s="1"/>
  <c r="BT60" i="1"/>
  <c r="BS60" i="1" s="1"/>
  <c r="Y61" i="1"/>
  <c r="X61" i="1" s="1"/>
  <c r="AV61" i="1"/>
  <c r="AU61" i="1" s="1"/>
  <c r="BH61" i="1"/>
  <c r="BT61" i="1"/>
  <c r="BS61" i="1" s="1"/>
  <c r="AV63" i="1"/>
  <c r="AU63" i="1" s="1"/>
  <c r="BH63" i="1"/>
  <c r="BT63" i="1"/>
  <c r="BS63" i="1" s="1"/>
  <c r="AV64" i="1"/>
  <c r="AU64" i="1" s="1"/>
  <c r="BH64" i="1"/>
  <c r="BT64" i="1"/>
  <c r="BS64" i="1" s="1"/>
  <c r="AV65" i="1"/>
  <c r="AU65" i="1" s="1"/>
  <c r="BH65" i="1"/>
  <c r="BT65" i="1"/>
  <c r="BS65" i="1" s="1"/>
  <c r="AV66" i="1"/>
  <c r="AU66" i="1" s="1"/>
  <c r="BH66" i="1"/>
  <c r="BT66" i="1"/>
  <c r="BS66" i="1" s="1"/>
  <c r="AV67" i="1"/>
  <c r="AU67" i="1" s="1"/>
  <c r="BH67" i="1"/>
  <c r="BT67" i="1"/>
  <c r="BS67" i="1" s="1"/>
  <c r="AV68" i="1"/>
  <c r="AU68" i="1" s="1"/>
  <c r="BH68" i="1"/>
  <c r="BT68" i="1"/>
  <c r="BS68" i="1" s="1"/>
  <c r="AV69" i="1"/>
  <c r="AU69" i="1" s="1"/>
  <c r="BH69" i="1"/>
  <c r="BT69" i="1"/>
  <c r="BS69" i="1" s="1"/>
  <c r="AV70" i="1"/>
  <c r="AU70" i="1" s="1"/>
  <c r="BH70" i="1"/>
  <c r="BT70" i="1"/>
  <c r="BS70" i="1" s="1"/>
  <c r="AV71" i="1"/>
  <c r="AU71" i="1" s="1"/>
  <c r="BH71" i="1"/>
  <c r="BT71" i="1"/>
  <c r="BS71" i="1" s="1"/>
  <c r="CE71" i="1"/>
  <c r="BT72" i="1"/>
  <c r="BS72" i="1" s="1"/>
  <c r="CE72" i="1"/>
  <c r="Y41" i="1"/>
  <c r="X41" i="1" s="1"/>
  <c r="BT41" i="1"/>
  <c r="BS41" i="1" s="1"/>
  <c r="Y42" i="1"/>
  <c r="X42" i="1" s="1"/>
  <c r="AV42" i="1"/>
  <c r="AU42" i="1" s="1"/>
  <c r="BT42" i="1"/>
  <c r="BS42" i="1" s="1"/>
  <c r="Y43" i="1"/>
  <c r="X43" i="1" s="1"/>
  <c r="AV43" i="1"/>
  <c r="AU43" i="1" s="1"/>
  <c r="BT43" i="1"/>
  <c r="BS43" i="1" s="1"/>
  <c r="Y44" i="1"/>
  <c r="X44" i="1" s="1"/>
  <c r="AV44" i="1"/>
  <c r="AU44" i="1" s="1"/>
  <c r="BT44" i="1"/>
  <c r="BS44" i="1" s="1"/>
  <c r="Y45" i="1"/>
  <c r="X45" i="1" s="1"/>
  <c r="AV45" i="1"/>
  <c r="AU45" i="1" s="1"/>
  <c r="BT45" i="1"/>
  <c r="BS45" i="1" s="1"/>
  <c r="AV46" i="1"/>
  <c r="AU46" i="1" s="1"/>
  <c r="BT46" i="1"/>
  <c r="BS46" i="1" s="1"/>
  <c r="AV47" i="1"/>
  <c r="AU47" i="1" s="1"/>
  <c r="BT47" i="1"/>
  <c r="BS47" i="1" s="1"/>
  <c r="AV48" i="1"/>
  <c r="AU48" i="1" s="1"/>
  <c r="BT48" i="1"/>
  <c r="BS48" i="1" s="1"/>
  <c r="AV49" i="1"/>
  <c r="AU49" i="1" s="1"/>
  <c r="BT49" i="1"/>
  <c r="BS49" i="1" s="1"/>
  <c r="Y50" i="1"/>
  <c r="X50" i="1" s="1"/>
  <c r="AV50" i="1"/>
  <c r="AU50" i="1" s="1"/>
  <c r="BT50" i="1"/>
  <c r="BS50" i="1" s="1"/>
  <c r="Y51" i="1"/>
  <c r="X51" i="1" s="1"/>
  <c r="AV51" i="1"/>
  <c r="AU51" i="1" s="1"/>
  <c r="BT51" i="1"/>
  <c r="BS51" i="1" s="1"/>
  <c r="AK52" i="1"/>
  <c r="AJ52" i="1" s="1"/>
  <c r="BI52" i="1"/>
  <c r="BH52" i="1" s="1"/>
  <c r="BK72" i="1"/>
  <c r="BI72" i="1"/>
  <c r="BH72" i="1" s="1"/>
  <c r="BK117" i="1"/>
  <c r="BI117" i="1"/>
  <c r="BH117" i="1" s="1"/>
  <c r="J118" i="1"/>
  <c r="H118" i="1"/>
  <c r="G118" i="1" s="1"/>
  <c r="BK119" i="1"/>
  <c r="BI119" i="1"/>
  <c r="BH119" i="1" s="1"/>
  <c r="J120" i="1"/>
  <c r="H120" i="1"/>
  <c r="G120" i="1" s="1"/>
  <c r="BK121" i="1"/>
  <c r="BI121" i="1"/>
  <c r="BH121" i="1" s="1"/>
  <c r="J122" i="1"/>
  <c r="H122" i="1"/>
  <c r="G122" i="1" s="1"/>
  <c r="BK122" i="1"/>
  <c r="BI122" i="1"/>
  <c r="BH122" i="1" s="1"/>
  <c r="J123" i="1"/>
  <c r="H123" i="1"/>
  <c r="G123" i="1" s="1"/>
  <c r="BK123" i="1"/>
  <c r="BI123" i="1"/>
  <c r="BH123" i="1" s="1"/>
  <c r="J124" i="1"/>
  <c r="H124" i="1"/>
  <c r="G124" i="1" s="1"/>
  <c r="BK124" i="1"/>
  <c r="BI124" i="1"/>
  <c r="BH124" i="1" s="1"/>
  <c r="J125" i="1"/>
  <c r="H125" i="1"/>
  <c r="G125" i="1" s="1"/>
  <c r="BK125" i="1"/>
  <c r="BI125" i="1"/>
  <c r="BH125" i="1" s="1"/>
  <c r="BK126" i="1"/>
  <c r="BI126" i="1"/>
  <c r="BH126" i="1" s="1"/>
  <c r="J128" i="1"/>
  <c r="H128" i="1"/>
  <c r="G128" i="1" s="1"/>
  <c r="BK129" i="1"/>
  <c r="BI129" i="1"/>
  <c r="BH129" i="1" s="1"/>
  <c r="J130" i="1"/>
  <c r="H130" i="1"/>
  <c r="G130" i="1" s="1"/>
  <c r="BK131" i="1"/>
  <c r="BI131" i="1"/>
  <c r="BH131" i="1" s="1"/>
  <c r="J132" i="1"/>
  <c r="H132" i="1"/>
  <c r="G132" i="1" s="1"/>
  <c r="BK133" i="1"/>
  <c r="BI133" i="1"/>
  <c r="BH133" i="1" s="1"/>
  <c r="J134" i="1"/>
  <c r="H134" i="1"/>
  <c r="G134" i="1" s="1"/>
  <c r="BK134" i="1"/>
  <c r="BI134" i="1"/>
  <c r="BH134" i="1" s="1"/>
  <c r="J135" i="1"/>
  <c r="H135" i="1"/>
  <c r="G135" i="1" s="1"/>
  <c r="BK135" i="1"/>
  <c r="BI135" i="1"/>
  <c r="BH135" i="1" s="1"/>
  <c r="J136" i="1"/>
  <c r="H136" i="1"/>
  <c r="G136" i="1" s="1"/>
  <c r="AU136" i="1"/>
  <c r="BI73" i="1"/>
  <c r="BH73" i="1" s="1"/>
  <c r="H74" i="1"/>
  <c r="G74" i="1" s="1"/>
  <c r="BI74" i="1"/>
  <c r="BH74" i="1" s="1"/>
  <c r="AV76" i="1"/>
  <c r="AU76" i="1" s="1"/>
  <c r="BH76" i="1"/>
  <c r="BT76" i="1"/>
  <c r="BS76" i="1" s="1"/>
  <c r="AV77" i="1"/>
  <c r="AU77" i="1" s="1"/>
  <c r="BH77" i="1"/>
  <c r="BT77" i="1"/>
  <c r="BS77" i="1" s="1"/>
  <c r="AV78" i="1"/>
  <c r="AU78" i="1" s="1"/>
  <c r="BH78" i="1"/>
  <c r="BT78" i="1"/>
  <c r="BS78" i="1" s="1"/>
  <c r="AV79" i="1"/>
  <c r="AU79" i="1" s="1"/>
  <c r="BH79" i="1"/>
  <c r="BT79" i="1"/>
  <c r="BS79" i="1" s="1"/>
  <c r="AV80" i="1"/>
  <c r="AU80" i="1" s="1"/>
  <c r="BH80" i="1"/>
  <c r="BT80" i="1"/>
  <c r="BS80" i="1" s="1"/>
  <c r="AV81" i="1"/>
  <c r="AU81" i="1" s="1"/>
  <c r="BH81" i="1"/>
  <c r="BT81" i="1"/>
  <c r="BS81" i="1" s="1"/>
  <c r="AV82" i="1"/>
  <c r="AU82" i="1" s="1"/>
  <c r="BH82" i="1"/>
  <c r="BT82" i="1"/>
  <c r="BS82" i="1" s="1"/>
  <c r="AV83" i="1"/>
  <c r="AU83" i="1" s="1"/>
  <c r="BH83" i="1"/>
  <c r="BT83" i="1"/>
  <c r="BS83" i="1" s="1"/>
  <c r="AV84" i="1"/>
  <c r="AU84" i="1" s="1"/>
  <c r="BH84" i="1"/>
  <c r="BT84" i="1"/>
  <c r="BS84" i="1" s="1"/>
  <c r="AV85" i="1"/>
  <c r="AU85" i="1" s="1"/>
  <c r="BH85" i="1"/>
  <c r="BT85" i="1"/>
  <c r="BS85" i="1" s="1"/>
  <c r="BH86" i="1"/>
  <c r="BT86" i="1"/>
  <c r="BS86" i="1" s="1"/>
  <c r="BH89" i="1"/>
  <c r="BT89" i="1"/>
  <c r="BS89" i="1" s="1"/>
  <c r="AV90" i="1"/>
  <c r="AU90" i="1" s="1"/>
  <c r="BH90" i="1"/>
  <c r="BT90" i="1"/>
  <c r="BS90" i="1" s="1"/>
  <c r="AV91" i="1"/>
  <c r="AU91" i="1" s="1"/>
  <c r="BH91" i="1"/>
  <c r="BT91" i="1"/>
  <c r="BS91" i="1" s="1"/>
  <c r="AV92" i="1"/>
  <c r="AU92" i="1" s="1"/>
  <c r="BH92" i="1"/>
  <c r="BT92" i="1"/>
  <c r="BS92" i="1" s="1"/>
  <c r="AV93" i="1"/>
  <c r="AU93" i="1" s="1"/>
  <c r="BH93" i="1"/>
  <c r="BT93" i="1"/>
  <c r="BS93" i="1" s="1"/>
  <c r="AV94" i="1"/>
  <c r="AU94" i="1" s="1"/>
  <c r="BH94" i="1"/>
  <c r="BT94" i="1"/>
  <c r="BS94" i="1" s="1"/>
  <c r="AV95" i="1"/>
  <c r="AU95" i="1" s="1"/>
  <c r="BH95" i="1"/>
  <c r="BT95" i="1"/>
  <c r="BS95" i="1" s="1"/>
  <c r="AV96" i="1"/>
  <c r="AU96" i="1" s="1"/>
  <c r="BH96" i="1"/>
  <c r="BT96" i="1"/>
  <c r="BS96" i="1" s="1"/>
  <c r="AV97" i="1"/>
  <c r="AU97" i="1" s="1"/>
  <c r="BH97" i="1"/>
  <c r="BT97" i="1"/>
  <c r="BS97" i="1" s="1"/>
  <c r="AV98" i="1"/>
  <c r="AU98" i="1" s="1"/>
  <c r="BH98" i="1"/>
  <c r="BT98" i="1"/>
  <c r="BS98" i="1" s="1"/>
  <c r="AV99" i="1"/>
  <c r="AU99" i="1" s="1"/>
  <c r="BH99" i="1"/>
  <c r="BT99" i="1"/>
  <c r="BS99" i="1" s="1"/>
  <c r="AV100" i="1"/>
  <c r="AU100" i="1" s="1"/>
  <c r="BH100" i="1"/>
  <c r="BT100" i="1"/>
  <c r="BS100" i="1" s="1"/>
  <c r="BI101" i="1"/>
  <c r="BH101" i="1" s="1"/>
  <c r="H102" i="1"/>
  <c r="G102" i="1" s="1"/>
  <c r="BI102" i="1"/>
  <c r="BH102" i="1" s="1"/>
  <c r="H103" i="1"/>
  <c r="G103" i="1" s="1"/>
  <c r="BI103" i="1"/>
  <c r="BH103" i="1" s="1"/>
  <c r="H104" i="1"/>
  <c r="G104" i="1" s="1"/>
  <c r="BI104" i="1"/>
  <c r="BH104" i="1" s="1"/>
  <c r="BI105" i="1"/>
  <c r="BH105" i="1" s="1"/>
  <c r="H106" i="1"/>
  <c r="G106" i="1" s="1"/>
  <c r="BI106" i="1"/>
  <c r="BH106" i="1" s="1"/>
  <c r="H107" i="1"/>
  <c r="G107" i="1" s="1"/>
  <c r="BI107" i="1"/>
  <c r="BH107" i="1" s="1"/>
  <c r="H108" i="1"/>
  <c r="G108" i="1" s="1"/>
  <c r="BI108" i="1"/>
  <c r="BH108" i="1" s="1"/>
  <c r="H109" i="1"/>
  <c r="G109" i="1" s="1"/>
  <c r="BI109" i="1"/>
  <c r="BH109" i="1" s="1"/>
  <c r="H110" i="1"/>
  <c r="G110" i="1" s="1"/>
  <c r="BI110" i="1"/>
  <c r="BH110" i="1" s="1"/>
  <c r="H111" i="1"/>
  <c r="G111" i="1" s="1"/>
  <c r="BI111" i="1"/>
  <c r="BH111" i="1" s="1"/>
  <c r="H112" i="1"/>
  <c r="G112" i="1" s="1"/>
  <c r="BI112" i="1"/>
  <c r="BH112" i="1" s="1"/>
  <c r="H113" i="1"/>
  <c r="G113" i="1" s="1"/>
  <c r="BI113" i="1"/>
  <c r="BH113" i="1" s="1"/>
  <c r="BT114" i="1"/>
  <c r="BS114" i="1" s="1"/>
  <c r="I116" i="1"/>
  <c r="J117" i="1"/>
  <c r="H117" i="1"/>
  <c r="G117" i="1" s="1"/>
  <c r="BJ117" i="1"/>
  <c r="AU117" i="1" s="1"/>
  <c r="BT117" i="1"/>
  <c r="BS117" i="1" s="1"/>
  <c r="CE117" i="1"/>
  <c r="I118" i="1"/>
  <c r="BK118" i="1"/>
  <c r="BI118" i="1"/>
  <c r="BH118" i="1" s="1"/>
  <c r="J119" i="1"/>
  <c r="H119" i="1"/>
  <c r="G119" i="1" s="1"/>
  <c r="BJ119" i="1"/>
  <c r="AU119" i="1" s="1"/>
  <c r="BT119" i="1"/>
  <c r="BS119" i="1" s="1"/>
  <c r="CE119" i="1"/>
  <c r="I120" i="1"/>
  <c r="BK120" i="1"/>
  <c r="BI120" i="1"/>
  <c r="BH120" i="1" s="1"/>
  <c r="J121" i="1"/>
  <c r="H121" i="1"/>
  <c r="G121" i="1" s="1"/>
  <c r="BJ121" i="1"/>
  <c r="AU121" i="1" s="1"/>
  <c r="BT121" i="1"/>
  <c r="BS121" i="1" s="1"/>
  <c r="CE121" i="1"/>
  <c r="I122" i="1"/>
  <c r="AM122" i="1"/>
  <c r="AK122" i="1"/>
  <c r="AJ122" i="1" s="1"/>
  <c r="BJ122" i="1"/>
  <c r="AU122" i="1" s="1"/>
  <c r="BT122" i="1"/>
  <c r="BS122" i="1" s="1"/>
  <c r="CE122" i="1"/>
  <c r="I123" i="1"/>
  <c r="AM123" i="1"/>
  <c r="AK123" i="1"/>
  <c r="AJ123" i="1" s="1"/>
  <c r="BJ123" i="1"/>
  <c r="AU123" i="1" s="1"/>
  <c r="BT123" i="1"/>
  <c r="BS123" i="1" s="1"/>
  <c r="CE123" i="1"/>
  <c r="I124" i="1"/>
  <c r="AM124" i="1"/>
  <c r="AK124" i="1"/>
  <c r="AJ124" i="1" s="1"/>
  <c r="BJ124" i="1"/>
  <c r="AU124" i="1" s="1"/>
  <c r="BT124" i="1"/>
  <c r="BS124" i="1" s="1"/>
  <c r="CE124" i="1"/>
  <c r="I125" i="1"/>
  <c r="AM125" i="1"/>
  <c r="AK125" i="1"/>
  <c r="AJ125" i="1" s="1"/>
  <c r="BJ125" i="1"/>
  <c r="AU125" i="1" s="1"/>
  <c r="BT125" i="1"/>
  <c r="BS125" i="1" s="1"/>
  <c r="CE125" i="1"/>
  <c r="BJ126" i="1"/>
  <c r="AU126" i="1" s="1"/>
  <c r="BT126" i="1"/>
  <c r="BS126" i="1" s="1"/>
  <c r="CE126" i="1"/>
  <c r="I128" i="1"/>
  <c r="BK128" i="1"/>
  <c r="BI128" i="1"/>
  <c r="BH128" i="1" s="1"/>
  <c r="J129" i="1"/>
  <c r="H129" i="1"/>
  <c r="G129" i="1" s="1"/>
  <c r="BJ129" i="1"/>
  <c r="AU129" i="1" s="1"/>
  <c r="BT129" i="1"/>
  <c r="BS129" i="1" s="1"/>
  <c r="CE129" i="1"/>
  <c r="I130" i="1"/>
  <c r="BK130" i="1"/>
  <c r="BI130" i="1"/>
  <c r="BH130" i="1" s="1"/>
  <c r="J131" i="1"/>
  <c r="H131" i="1"/>
  <c r="G131" i="1" s="1"/>
  <c r="BJ131" i="1"/>
  <c r="AU131" i="1" s="1"/>
  <c r="BT131" i="1"/>
  <c r="BS131" i="1" s="1"/>
  <c r="CE131" i="1"/>
  <c r="I132" i="1"/>
  <c r="BK132" i="1"/>
  <c r="BI132" i="1"/>
  <c r="BH132" i="1" s="1"/>
  <c r="I133" i="1"/>
  <c r="BJ133" i="1"/>
  <c r="BT133" i="1"/>
  <c r="BS133" i="1" s="1"/>
  <c r="CE133" i="1"/>
  <c r="I134" i="1"/>
  <c r="AM134" i="1"/>
  <c r="AK134" i="1"/>
  <c r="AJ134" i="1" s="1"/>
  <c r="BJ134" i="1"/>
  <c r="AU134" i="1" s="1"/>
  <c r="BT134" i="1"/>
  <c r="BS134" i="1" s="1"/>
  <c r="CE134" i="1"/>
  <c r="I135" i="1"/>
  <c r="AM135" i="1"/>
  <c r="AK135" i="1"/>
  <c r="AJ135" i="1" s="1"/>
  <c r="BJ135" i="1"/>
  <c r="AU135" i="1" s="1"/>
  <c r="BT135" i="1"/>
  <c r="BS135" i="1" s="1"/>
  <c r="CE135" i="1"/>
  <c r="I136" i="1"/>
  <c r="AM136" i="1"/>
  <c r="AK136" i="1"/>
  <c r="AJ136" i="1" s="1"/>
  <c r="BI136" i="1"/>
  <c r="BH136" i="1" s="1"/>
  <c r="H137" i="1"/>
  <c r="G137" i="1" s="1"/>
  <c r="AK137" i="1"/>
  <c r="AJ137" i="1" s="1"/>
  <c r="BI137" i="1"/>
  <c r="BH137" i="1" s="1"/>
  <c r="BI138" i="1"/>
  <c r="BH138" i="1" s="1"/>
  <c r="H139" i="1"/>
  <c r="G139" i="1" s="1"/>
  <c r="BI139" i="1"/>
  <c r="BH139" i="1" s="1"/>
  <c r="H140" i="1"/>
  <c r="G140" i="1" s="1"/>
  <c r="BI140" i="1"/>
  <c r="BH140" i="1" s="1"/>
  <c r="H141" i="1"/>
  <c r="G141" i="1" s="1"/>
  <c r="BI141" i="1"/>
  <c r="BH141" i="1" s="1"/>
  <c r="H142" i="1"/>
  <c r="G142" i="1" s="1"/>
  <c r="BI142" i="1"/>
  <c r="BH142" i="1" s="1"/>
  <c r="H144" i="1"/>
  <c r="G144" i="1" s="1"/>
  <c r="BI163" i="1"/>
  <c r="BH163" i="1" s="1"/>
  <c r="BI171" i="1"/>
  <c r="BH171" i="1" s="1"/>
  <c r="AV144" i="1"/>
  <c r="AU144" i="1" s="1"/>
  <c r="BT144" i="1"/>
  <c r="BS144" i="1" s="1"/>
  <c r="AV145" i="1"/>
  <c r="AU145" i="1" s="1"/>
  <c r="BT145" i="1"/>
  <c r="BS145" i="1" s="1"/>
  <c r="AV146" i="1"/>
  <c r="AU146" i="1" s="1"/>
  <c r="BT146" i="1"/>
  <c r="BS146" i="1" s="1"/>
  <c r="AV147" i="1"/>
  <c r="AU147" i="1" s="1"/>
  <c r="BT147" i="1"/>
  <c r="BS147" i="1" s="1"/>
  <c r="AV148" i="1"/>
  <c r="AU148" i="1" s="1"/>
  <c r="BT148" i="1"/>
  <c r="BS148" i="1" s="1"/>
  <c r="AV154" i="1"/>
  <c r="AU154" i="1" s="1"/>
  <c r="BT154" i="1"/>
  <c r="BS154" i="1" s="1"/>
  <c r="AV155" i="1"/>
  <c r="AU155" i="1" s="1"/>
  <c r="BT155" i="1"/>
  <c r="BS155" i="1" s="1"/>
  <c r="AV157" i="1"/>
  <c r="AU157" i="1" s="1"/>
  <c r="BT157" i="1"/>
  <c r="BS157" i="1" s="1"/>
  <c r="AV158" i="1"/>
  <c r="AU158" i="1" s="1"/>
  <c r="BT158" i="1"/>
  <c r="BS158" i="1" s="1"/>
  <c r="AV159" i="1"/>
  <c r="AU159" i="1" s="1"/>
  <c r="BT159" i="1"/>
  <c r="BS159" i="1" s="1"/>
  <c r="AV160" i="1"/>
  <c r="AU160" i="1" s="1"/>
  <c r="BT160" i="1"/>
  <c r="BS160" i="1" s="1"/>
  <c r="AV161" i="1"/>
  <c r="AU161" i="1" s="1"/>
  <c r="Y166" i="1"/>
  <c r="X166" i="1" s="1"/>
  <c r="AV166" i="1"/>
  <c r="AU166" i="1" s="1"/>
  <c r="BT166" i="1"/>
  <c r="BS166" i="1" s="1"/>
  <c r="Y167" i="1"/>
  <c r="X167" i="1" s="1"/>
  <c r="AV167" i="1"/>
  <c r="AU167" i="1" s="1"/>
  <c r="BT167" i="1"/>
  <c r="BS167" i="1" s="1"/>
  <c r="Y168" i="1"/>
  <c r="X168" i="1" s="1"/>
  <c r="AV168" i="1"/>
  <c r="AU168" i="1" s="1"/>
  <c r="BT168" i="1"/>
  <c r="BS168" i="1" s="1"/>
  <c r="Y169" i="1"/>
  <c r="X169" i="1" s="1"/>
  <c r="AV169" i="1"/>
  <c r="AU169" i="1" s="1"/>
  <c r="BT169" i="1"/>
  <c r="BS169" i="1" s="1"/>
  <c r="BT170" i="1"/>
  <c r="BS170" i="1" s="1"/>
  <c r="AV175" i="1"/>
  <c r="AU175" i="1" s="1"/>
  <c r="BT175" i="1"/>
  <c r="BS175" i="1" s="1"/>
  <c r="AV179" i="1"/>
  <c r="AU179" i="1" s="1"/>
  <c r="BT179" i="1"/>
  <c r="BS179" i="1" s="1"/>
  <c r="Y180" i="1"/>
  <c r="X180" i="1" s="1"/>
  <c r="AV180" i="1"/>
  <c r="AU180" i="1" s="1"/>
  <c r="BT180" i="1"/>
  <c r="BS180" i="1" s="1"/>
  <c r="Y181" i="1"/>
  <c r="X181" i="1" s="1"/>
  <c r="AV181" i="1"/>
  <c r="AU181" i="1" s="1"/>
  <c r="BT181" i="1"/>
  <c r="BS181" i="1" s="1"/>
  <c r="AV182" i="1"/>
  <c r="AU182" i="1" s="1"/>
  <c r="BT182" i="1"/>
  <c r="BS182" i="1" s="1"/>
  <c r="AV183" i="1"/>
  <c r="AU183" i="1" s="1"/>
  <c r="BT183" i="1"/>
  <c r="BS183" i="1" s="1"/>
  <c r="AV184" i="1"/>
  <c r="AU184" i="1" s="1"/>
  <c r="BT184" i="1"/>
  <c r="BS184" i="1" s="1"/>
  <c r="AV185" i="1"/>
  <c r="AU185" i="1" s="1"/>
  <c r="BT185" i="1"/>
  <c r="BS185" i="1" s="1"/>
  <c r="AV186" i="1"/>
  <c r="AU186" i="1" s="1"/>
  <c r="BT186" i="1"/>
  <c r="BS186" i="1" s="1"/>
  <c r="AV187" i="1"/>
  <c r="AU187" i="1" s="1"/>
  <c r="BT187" i="1"/>
  <c r="BS187" i="1" s="1"/>
  <c r="AV188" i="1"/>
  <c r="AU188" i="1" s="1"/>
  <c r="BT188" i="1"/>
  <c r="BS188" i="1" s="1"/>
  <c r="AV189" i="1"/>
  <c r="AU189" i="1" s="1"/>
  <c r="BT189" i="1"/>
  <c r="BS189" i="1" s="1"/>
  <c r="BT190" i="1"/>
  <c r="BS190" i="1" s="1"/>
  <c r="AV192" i="1"/>
  <c r="AU192" i="1" s="1"/>
  <c r="BT192" i="1"/>
  <c r="BS192" i="1" s="1"/>
  <c r="AV194" i="1"/>
  <c r="AU194" i="1" s="1"/>
  <c r="BT194" i="1"/>
  <c r="BS194" i="1" s="1"/>
  <c r="BI196" i="1"/>
  <c r="BH196" i="1" s="1"/>
  <c r="BI197" i="1"/>
  <c r="BH197" i="1" s="1"/>
  <c r="H198" i="1"/>
  <c r="G198" i="1" s="1"/>
  <c r="AK198" i="1"/>
  <c r="AJ198" i="1" s="1"/>
  <c r="BI198" i="1"/>
  <c r="BH198" i="1" s="1"/>
  <c r="BH199" i="1"/>
  <c r="BT199" i="1"/>
  <c r="BS199" i="1" s="1"/>
  <c r="Y200" i="1"/>
  <c r="X200" i="1" s="1"/>
  <c r="AV200" i="1"/>
  <c r="AU200" i="1" s="1"/>
  <c r="BH200" i="1"/>
  <c r="BT200" i="1"/>
  <c r="BS200" i="1" s="1"/>
  <c r="Y201" i="1"/>
  <c r="X201" i="1" s="1"/>
  <c r="AV201" i="1"/>
  <c r="AU201" i="1" s="1"/>
  <c r="BH201" i="1"/>
  <c r="BT201" i="1"/>
  <c r="BS201" i="1" s="1"/>
  <c r="Y202" i="1"/>
  <c r="X202" i="1" s="1"/>
  <c r="AV202" i="1"/>
  <c r="AU202" i="1" s="1"/>
  <c r="BH202" i="1"/>
  <c r="BT202" i="1"/>
  <c r="BS202" i="1" s="1"/>
  <c r="Y203" i="1"/>
  <c r="X203" i="1" s="1"/>
  <c r="AV203" i="1"/>
  <c r="AU203" i="1" s="1"/>
  <c r="BH203" i="1"/>
  <c r="BT203" i="1"/>
  <c r="BS203" i="1" s="1"/>
  <c r="Y204" i="1"/>
  <c r="X204" i="1" s="1"/>
  <c r="AV204" i="1"/>
  <c r="AU204" i="1" s="1"/>
  <c r="BI176" i="1"/>
  <c r="BH176" i="1" s="1"/>
  <c r="H177" i="1"/>
  <c r="G177" i="1" s="1"/>
  <c r="AK177" i="1"/>
  <c r="AJ177" i="1" s="1"/>
  <c r="BI177" i="1"/>
  <c r="BH177" i="1" s="1"/>
  <c r="Y214" i="1"/>
  <c r="X214" i="1" s="1"/>
  <c r="AV214" i="1"/>
  <c r="AU214" i="1" s="1"/>
  <c r="BT214" i="1"/>
  <c r="BS214" i="1" s="1"/>
  <c r="Y215" i="1"/>
  <c r="X215" i="1" s="1"/>
  <c r="AV215" i="1"/>
  <c r="AU215" i="1" s="1"/>
  <c r="BT215" i="1"/>
  <c r="BS215" i="1" s="1"/>
  <c r="Y216" i="1"/>
  <c r="X216" i="1" s="1"/>
  <c r="AV216" i="1"/>
  <c r="AU216" i="1" s="1"/>
  <c r="H205" i="1"/>
  <c r="G205" i="1" s="1"/>
  <c r="AK205" i="1"/>
  <c r="AJ205" i="1" s="1"/>
  <c r="BI205" i="1"/>
  <c r="BH205" i="1" s="1"/>
  <c r="H206" i="1"/>
  <c r="G206" i="1" s="1"/>
  <c r="AK206" i="1"/>
  <c r="AJ206" i="1" s="1"/>
  <c r="BI206" i="1"/>
  <c r="BH206" i="1" s="1"/>
  <c r="H207" i="1"/>
  <c r="G207" i="1" s="1"/>
  <c r="AK207" i="1"/>
  <c r="AJ207" i="1" s="1"/>
  <c r="BI207" i="1"/>
  <c r="BH207" i="1" s="1"/>
  <c r="H208" i="1"/>
  <c r="G208" i="1" s="1"/>
  <c r="AK208" i="1"/>
  <c r="AJ208" i="1" s="1"/>
  <c r="BI208" i="1"/>
  <c r="BH208" i="1" s="1"/>
  <c r="H209" i="1"/>
  <c r="G209" i="1" s="1"/>
  <c r="AK209" i="1"/>
  <c r="AJ209" i="1" s="1"/>
  <c r="BI209" i="1"/>
  <c r="BH209" i="1" s="1"/>
  <c r="H211" i="1"/>
  <c r="G211" i="1" s="1"/>
  <c r="AK211" i="1"/>
  <c r="AJ211" i="1" s="1"/>
  <c r="BI211" i="1"/>
  <c r="BH211" i="1" s="1"/>
  <c r="H212" i="1"/>
  <c r="G212" i="1" s="1"/>
  <c r="AK212" i="1"/>
  <c r="AJ212" i="1" s="1"/>
  <c r="BI212" i="1"/>
  <c r="BH212" i="1" s="1"/>
  <c r="H217" i="1"/>
  <c r="G217" i="1" s="1"/>
  <c r="AK217" i="1"/>
  <c r="AJ217" i="1" s="1"/>
  <c r="BI217" i="1"/>
  <c r="BH217" i="1" s="1"/>
  <c r="H218" i="1"/>
  <c r="G218" i="1" s="1"/>
  <c r="AK218" i="1"/>
  <c r="AJ218" i="1" s="1"/>
  <c r="BI218" i="1"/>
  <c r="BH218" i="1" s="1"/>
  <c r="H219" i="1"/>
  <c r="G219" i="1" s="1"/>
  <c r="AK219" i="1"/>
  <c r="AJ219" i="1" s="1"/>
  <c r="BI219" i="1"/>
  <c r="BH219" i="1" s="1"/>
  <c r="H220" i="1"/>
  <c r="G220" i="1" s="1"/>
  <c r="AK220" i="1"/>
  <c r="AJ220" i="1" s="1"/>
  <c r="BI220" i="1"/>
  <c r="BH220" i="1" s="1"/>
  <c r="H221" i="1"/>
  <c r="G221" i="1" s="1"/>
  <c r="AK221" i="1"/>
  <c r="AJ221" i="1" s="1"/>
  <c r="BI221" i="1"/>
  <c r="BH221" i="1" s="1"/>
  <c r="H222" i="1"/>
  <c r="G222" i="1" s="1"/>
  <c r="AK222" i="1"/>
  <c r="AJ222" i="1" s="1"/>
  <c r="BI222" i="1"/>
  <c r="BH222" i="1" s="1"/>
  <c r="H223" i="1"/>
  <c r="G223" i="1" s="1"/>
  <c r="AK223" i="1"/>
  <c r="AJ223" i="1" s="1"/>
  <c r="BI223" i="1"/>
  <c r="BH223" i="1" s="1"/>
  <c r="H225" i="1"/>
  <c r="G225" i="1" s="1"/>
  <c r="AK225" i="1"/>
  <c r="AJ225" i="1" s="1"/>
  <c r="BI225" i="1"/>
  <c r="BH225" i="1" s="1"/>
</calcChain>
</file>

<file path=xl/comments1.xml><?xml version="1.0" encoding="utf-8"?>
<comments xmlns="http://schemas.openxmlformats.org/spreadsheetml/2006/main">
  <authors>
    <author/>
    <author>Bradford</author>
  </authors>
  <commentList>
    <comment ref="A1" authorId="0">
      <text>
        <r>
          <rPr>
            <b/>
            <sz val="8"/>
            <color indexed="58"/>
            <rFont val="Tahoma"/>
            <family val="2"/>
          </rPr>
          <t xml:space="preserve">Data sheet for printing out and measuring the plot
</t>
        </r>
      </text>
    </comment>
    <comment ref="L1" authorId="0">
      <text>
        <r>
          <rPr>
            <b/>
            <sz val="12"/>
            <color indexed="58"/>
            <rFont val="Verdana"/>
            <family val="2"/>
          </rPr>
          <t xml:space="preserve">DBH 12: on 11/1/12 Brad </t>
        </r>
        <r>
          <rPr>
            <sz val="12"/>
            <color indexed="58"/>
            <rFont val="Verdana"/>
            <family val="2"/>
          </rPr>
          <t xml:space="preserve">measured to closest 10th-inch using Mantax caliper at 4.5 ft height.
</t>
        </r>
      </text>
    </comment>
    <comment ref="R1" authorId="0">
      <text>
        <r>
          <rPr>
            <b/>
            <sz val="9"/>
            <color indexed="8"/>
            <rFont val="Tahoma"/>
            <family val="2"/>
          </rPr>
          <t xml:space="preserve">Canker Scoring: 
0-clean
1-few on branches, small stem, healing 
2-larger on stem
3-Stem breakage likely, 
</t>
        </r>
      </text>
    </comment>
    <comment ref="S1" authorId="0">
      <text>
        <r>
          <rPr>
            <b/>
            <sz val="12"/>
            <color indexed="8"/>
            <rFont val="Verdana"/>
            <family val="2"/>
          </rPr>
          <t xml:space="preserve">Ht12(FT): On 12/11/12  Kile measured the tree heights with the Vertex III hypsometer
</t>
        </r>
      </text>
    </comment>
    <comment ref="AC1" authorId="0">
      <text>
        <r>
          <rPr>
            <b/>
            <sz val="12"/>
            <color indexed="58"/>
            <rFont val="Verdana"/>
            <family val="2"/>
          </rPr>
          <t xml:space="preserve">DBH 12: on 11/1/12 Brad </t>
        </r>
        <r>
          <rPr>
            <sz val="12"/>
            <color indexed="58"/>
            <rFont val="Verdana"/>
            <family val="2"/>
          </rPr>
          <t xml:space="preserve">measured to closest 10th-inch using Mantax caliper at 4.5 ft height.
</t>
        </r>
      </text>
    </comment>
    <comment ref="AI1" authorId="0">
      <text>
        <r>
          <rPr>
            <b/>
            <sz val="9"/>
            <color indexed="8"/>
            <rFont val="Tahoma"/>
            <family val="2"/>
          </rPr>
          <t xml:space="preserve">Canker Scoring: 
0-clean
1-few on branches, small stem, healing 
2-larger on stem
3-Stem breakage likely, 
</t>
        </r>
      </text>
    </comment>
    <comment ref="AO1" authorId="0">
      <text>
        <r>
          <rPr>
            <b/>
            <sz val="8"/>
            <color indexed="58"/>
            <rFont val="Tahoma"/>
            <family val="2"/>
          </rPr>
          <t xml:space="preserve">DBH 07: </t>
        </r>
        <r>
          <rPr>
            <sz val="8"/>
            <color indexed="58"/>
            <rFont val="Tahoma"/>
            <family val="2"/>
          </rPr>
          <t xml:space="preserve">measured to closest 10th-inch using Mantax caliper at 4.5 ft height.
</t>
        </r>
      </text>
    </comment>
    <comment ref="AZ1" authorId="0">
      <text>
        <r>
          <rPr>
            <b/>
            <sz val="8"/>
            <color indexed="58"/>
            <rFont val="Tahoma"/>
            <family val="2"/>
          </rPr>
          <t xml:space="preserve">DBH 07: </t>
        </r>
        <r>
          <rPr>
            <sz val="8"/>
            <color indexed="58"/>
            <rFont val="Tahoma"/>
            <family val="2"/>
          </rPr>
          <t xml:space="preserve">measured to closest 10th-inch using Mantax caliper at 4.5 ft height.
</t>
        </r>
      </text>
    </comment>
    <comment ref="BM1" authorId="0">
      <text>
        <r>
          <rPr>
            <b/>
            <sz val="8"/>
            <color indexed="58"/>
            <rFont val="Tahoma"/>
            <family val="2"/>
          </rPr>
          <t xml:space="preserve">DBH 07: </t>
        </r>
        <r>
          <rPr>
            <sz val="8"/>
            <color indexed="58"/>
            <rFont val="Tahoma"/>
            <family val="2"/>
          </rPr>
          <t xml:space="preserve">measured to closest 10th-inch using Mantax caliper at 4.5 ft height.
</t>
        </r>
      </text>
    </comment>
    <comment ref="BX1" authorId="0">
      <text>
        <r>
          <rPr>
            <b/>
            <sz val="8"/>
            <color indexed="58"/>
            <rFont val="Tahoma"/>
            <family val="2"/>
          </rPr>
          <t xml:space="preserve">DBH 07: </t>
        </r>
        <r>
          <rPr>
            <sz val="8"/>
            <color indexed="58"/>
            <rFont val="Tahoma"/>
            <family val="2"/>
          </rPr>
          <t xml:space="preserve">measured to closest 10th-inch using Mantax caliper at 4.5 ft height.
</t>
        </r>
      </text>
    </comment>
    <comment ref="CH1" authorId="0">
      <text>
        <r>
          <rPr>
            <b/>
            <sz val="8"/>
            <color indexed="58"/>
            <rFont val="Tahoma"/>
            <family val="2"/>
          </rPr>
          <t xml:space="preserve">DBH 07: </t>
        </r>
        <r>
          <rPr>
            <sz val="8"/>
            <color indexed="58"/>
            <rFont val="Tahoma"/>
            <family val="2"/>
          </rPr>
          <t xml:space="preserve">measured to closest 10th-inch using Mantax caliper at 4.5 ft height.
</t>
        </r>
      </text>
    </comment>
    <comment ref="CH22" authorId="1">
      <text>
        <r>
          <rPr>
            <b/>
            <sz val="9"/>
            <color indexed="81"/>
            <rFont val="Tahoma"/>
            <family val="2"/>
          </rPr>
          <t>C2R1: 5' top broken off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3" authorId="0">
      <text>
        <r>
          <rPr>
            <b/>
            <sz val="9"/>
            <color indexed="8"/>
            <rFont val="Tahoma"/>
            <family val="2"/>
          </rPr>
          <t xml:space="preserve">col-3 ro2-12: 9-inch DBH in 8-years
</t>
        </r>
      </text>
    </comment>
    <comment ref="AC53" authorId="0">
      <text>
        <r>
          <rPr>
            <b/>
            <sz val="9"/>
            <color indexed="8"/>
            <rFont val="Tahoma"/>
            <family val="2"/>
          </rPr>
          <t xml:space="preserve">col-3 ro2-12: 9-inch DBH in 8-years
</t>
        </r>
      </text>
    </comment>
    <comment ref="L166" authorId="1">
      <text>
        <r>
          <rPr>
            <b/>
            <sz val="9"/>
            <color indexed="81"/>
            <rFont val="Tahoma"/>
            <family val="2"/>
          </rPr>
          <t>C9R5: epicormic sprouts down low on trunk and branches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<sst xmlns="http://schemas.openxmlformats.org/spreadsheetml/2006/main" count="318" uniqueCount="104">
  <si>
    <t>Col</t>
  </si>
  <si>
    <t>Row</t>
  </si>
  <si>
    <t>Blk</t>
  </si>
  <si>
    <t>Plot</t>
  </si>
  <si>
    <t>Name</t>
  </si>
  <si>
    <t>Stems</t>
  </si>
  <si>
    <t>IBAP13</t>
  </si>
  <si>
    <t>IBA13</t>
  </si>
  <si>
    <t>DBH13eq</t>
  </si>
  <si>
    <t>MAIBA13</t>
  </si>
  <si>
    <t>BAtot13</t>
  </si>
  <si>
    <t>DBH 13</t>
  </si>
  <si>
    <t>DBH 13a</t>
  </si>
  <si>
    <t>DBH 13b</t>
  </si>
  <si>
    <t>DBH 13c</t>
  </si>
  <si>
    <t>DBH 13d</t>
  </si>
  <si>
    <t>DBH 13e</t>
  </si>
  <si>
    <t>Canker</t>
  </si>
  <si>
    <t>Ht12 (ft)</t>
  </si>
  <si>
    <t>Ht12a (ft)</t>
  </si>
  <si>
    <t>Ht12b (ft)</t>
  </si>
  <si>
    <t>Ht12c (ft)</t>
  </si>
  <si>
    <t>Ht12d (ft)</t>
  </si>
  <si>
    <t>IBAP12</t>
  </si>
  <si>
    <t>IBA12</t>
  </si>
  <si>
    <t>DBH12eq</t>
  </si>
  <si>
    <t>MAIBA12</t>
  </si>
  <si>
    <t>BAtot12</t>
  </si>
  <si>
    <t>DBH 12</t>
  </si>
  <si>
    <t>DBH 12a</t>
  </si>
  <si>
    <t>DBH 12b</t>
  </si>
  <si>
    <t>DBH 12c</t>
  </si>
  <si>
    <t>DBH 12d</t>
  </si>
  <si>
    <t>DBH 12e</t>
  </si>
  <si>
    <t>IBAP11</t>
  </si>
  <si>
    <t>IBA11</t>
  </si>
  <si>
    <t>DBH11eq</t>
  </si>
  <si>
    <t>MAIBA11</t>
  </si>
  <si>
    <t>BAtot11</t>
  </si>
  <si>
    <t>DBH 11</t>
  </si>
  <si>
    <t>DBH11a</t>
  </si>
  <si>
    <t>DBH 11b</t>
  </si>
  <si>
    <t>DBH 11c</t>
  </si>
  <si>
    <t>DBH 11d</t>
  </si>
  <si>
    <t>DBH 11e</t>
  </si>
  <si>
    <t>IBAP10</t>
  </si>
  <si>
    <t>IBA10</t>
  </si>
  <si>
    <t>DBH10eq</t>
  </si>
  <si>
    <t>MAIBA10</t>
  </si>
  <si>
    <t>BAtot10</t>
  </si>
  <si>
    <t>DBH 10</t>
  </si>
  <si>
    <t>DBH 10a</t>
  </si>
  <si>
    <t>DBH 10b</t>
  </si>
  <si>
    <t>DBH 10c</t>
  </si>
  <si>
    <t>DBH 10d</t>
  </si>
  <si>
    <t>DBH 10e</t>
  </si>
  <si>
    <t>BLD or Rust 10</t>
  </si>
  <si>
    <t>Canker 10</t>
  </si>
  <si>
    <t>IBAP09</t>
  </si>
  <si>
    <t>IBA09</t>
  </si>
  <si>
    <t>DBH09eq</t>
  </si>
  <si>
    <t>MAIBA09</t>
  </si>
  <si>
    <t>BAtot09</t>
  </si>
  <si>
    <t>DBH 09</t>
  </si>
  <si>
    <t>DBH 09a</t>
  </si>
  <si>
    <t>DBH 09b</t>
  </si>
  <si>
    <t>DBH 09c</t>
  </si>
  <si>
    <t>DBH 09d</t>
  </si>
  <si>
    <t>DBH 09e</t>
  </si>
  <si>
    <t>IBAP08</t>
  </si>
  <si>
    <t>IBA08</t>
  </si>
  <si>
    <t>DBH08eq</t>
  </si>
  <si>
    <t>MAIBA08</t>
  </si>
  <si>
    <t>BAtot08</t>
  </si>
  <si>
    <t>DBH 08</t>
  </si>
  <si>
    <t>DBH 08a</t>
  </si>
  <si>
    <t>DBH 08b</t>
  </si>
  <si>
    <t>DBH 08c</t>
  </si>
  <si>
    <t>DBH 08d</t>
  </si>
  <si>
    <t>DBH 08e</t>
  </si>
  <si>
    <t>Ht 08</t>
  </si>
  <si>
    <t>DBH07eq</t>
  </si>
  <si>
    <t>MAIBA07</t>
  </si>
  <si>
    <t>BAtot07</t>
  </si>
  <si>
    <t>DBH 07</t>
  </si>
  <si>
    <t>DBH 07a</t>
  </si>
  <si>
    <t>DBH 07b</t>
  </si>
  <si>
    <t>DBH 07c</t>
  </si>
  <si>
    <t>DBH 07d</t>
  </si>
  <si>
    <t>DBH 07e</t>
  </si>
  <si>
    <t>Leaf
Spot08 4yr</t>
  </si>
  <si>
    <t>Leaf
Rust08 4yr</t>
  </si>
  <si>
    <t>Canker08 4yr</t>
  </si>
  <si>
    <t>17XGA04</t>
  </si>
  <si>
    <t>82XAA04</t>
  </si>
  <si>
    <t>2XT4E04</t>
  </si>
  <si>
    <t>83XAA04</t>
  </si>
  <si>
    <t>81XAA04</t>
  </si>
  <si>
    <t>80XAA04</t>
  </si>
  <si>
    <t>84XAA04</t>
  </si>
  <si>
    <t>18XAG04</t>
  </si>
  <si>
    <t>1XTE04</t>
  </si>
  <si>
    <t>85XAA04</t>
  </si>
  <si>
    <t>NM6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</si>
</sst>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#.0"/>
  </numFmts>
  <fonts count="1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8"/>
      <color indexed="58"/>
      <name val="Tahoma"/>
      <family val="2"/>
    </font>
    <font>
      <b/>
      <sz val="12"/>
      <color indexed="58"/>
      <name val="Verdana"/>
      <family val="2"/>
    </font>
    <font>
      <sz val="12"/>
      <color indexed="58"/>
      <name val="Verdana"/>
      <family val="2"/>
    </font>
    <font>
      <b/>
      <sz val="9"/>
      <color indexed="8"/>
      <name val="Tahoma"/>
      <family val="2"/>
    </font>
    <font>
      <b/>
      <sz val="12"/>
      <color indexed="8"/>
      <name val="Verdana"/>
      <family val="2"/>
    </font>
    <font>
      <sz val="8"/>
      <color indexed="58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thick">
        <color indexed="63"/>
      </top>
      <bottom/>
      <diagonal/>
    </border>
    <border>
      <left style="hair">
        <color indexed="8"/>
      </left>
      <right/>
      <top style="thick">
        <color indexed="63"/>
      </top>
      <bottom/>
      <diagonal/>
    </border>
    <border>
      <left style="hair">
        <color indexed="8"/>
      </left>
      <right style="thick">
        <color indexed="63"/>
      </right>
      <top style="thick">
        <color indexed="63"/>
      </top>
      <bottom/>
      <diagonal/>
    </border>
    <border>
      <left/>
      <right style="thick">
        <color indexed="63"/>
      </right>
      <top/>
      <bottom/>
      <diagonal/>
    </border>
    <border>
      <left/>
      <right/>
      <top style="hair">
        <color indexed="63"/>
      </top>
      <bottom/>
      <diagonal/>
    </border>
    <border>
      <left/>
      <right style="thick">
        <color indexed="63"/>
      </right>
      <top style="hair">
        <color indexed="63"/>
      </top>
      <bottom/>
      <diagonal/>
    </border>
    <border>
      <left/>
      <right/>
      <top/>
      <bottom style="hair">
        <color indexed="8"/>
      </bottom>
      <diagonal/>
    </border>
    <border>
      <left/>
      <right style="thick">
        <color indexed="63"/>
      </right>
      <top/>
      <bottom style="hair">
        <color indexed="8"/>
      </bottom>
      <diagonal/>
    </border>
    <border>
      <left/>
      <right/>
      <top/>
      <bottom style="hair">
        <color indexed="63"/>
      </bottom>
      <diagonal/>
    </border>
    <border>
      <left/>
      <right style="thick">
        <color indexed="63"/>
      </right>
      <top/>
      <bottom style="hair">
        <color indexed="63"/>
      </bottom>
      <diagonal/>
    </border>
    <border>
      <left/>
      <right/>
      <top style="hair">
        <color indexed="8"/>
      </top>
      <bottom/>
      <diagonal/>
    </border>
    <border>
      <left/>
      <right style="thick">
        <color indexed="63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ck">
        <color indexed="63"/>
      </right>
      <top style="hair">
        <color indexed="8"/>
      </top>
      <bottom style="hair">
        <color indexed="8"/>
      </bottom>
      <diagonal/>
    </border>
  </borders>
  <cellStyleXfs count="12">
    <xf numFmtId="0" fontId="0" fillId="0" borderId="0"/>
    <xf numFmtId="9" fontId="1" fillId="0" borderId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horizontal="center" wrapText="1"/>
    </xf>
    <xf numFmtId="165" fontId="2" fillId="0" borderId="1" xfId="0" applyNumberFormat="1" applyFont="1" applyFill="1" applyBorder="1" applyAlignment="1">
      <alignment horizontal="center" wrapText="1"/>
    </xf>
    <xf numFmtId="166" fontId="2" fillId="0" borderId="1" xfId="0" applyNumberFormat="1" applyFont="1" applyFill="1" applyBorder="1" applyAlignment="1">
      <alignment horizontal="center" wrapText="1"/>
    </xf>
    <xf numFmtId="1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9" fontId="1" fillId="0" borderId="0" xfId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0" fontId="0" fillId="0" borderId="0" xfId="0" applyFont="1" applyFill="1" applyBorder="1"/>
    <xf numFmtId="166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/>
    <xf numFmtId="0" fontId="0" fillId="0" borderId="7" xfId="0" applyFont="1" applyFill="1" applyBorder="1"/>
    <xf numFmtId="0" fontId="0" fillId="0" borderId="5" xfId="0" applyFont="1" applyFill="1" applyBorder="1"/>
    <xf numFmtId="0" fontId="0" fillId="0" borderId="8" xfId="0" applyFont="1" applyFill="1" applyBorder="1" applyAlignment="1">
      <alignment horizontal="center"/>
    </xf>
    <xf numFmtId="166" fontId="2" fillId="0" borderId="8" xfId="0" applyNumberFormat="1" applyFont="1" applyFill="1" applyBorder="1" applyAlignment="1">
      <alignment horizontal="right"/>
    </xf>
    <xf numFmtId="1" fontId="0" fillId="0" borderId="8" xfId="0" applyNumberFormat="1" applyFont="1" applyFill="1" applyBorder="1" applyAlignment="1">
      <alignment horizontal="right"/>
    </xf>
    <xf numFmtId="164" fontId="0" fillId="0" borderId="8" xfId="0" applyNumberFormat="1" applyFont="1" applyFill="1" applyBorder="1"/>
    <xf numFmtId="0" fontId="0" fillId="0" borderId="8" xfId="0" applyFont="1" applyFill="1" applyBorder="1"/>
    <xf numFmtId="166" fontId="0" fillId="0" borderId="8" xfId="0" applyNumberFormat="1" applyFont="1" applyFill="1" applyBorder="1" applyAlignment="1">
      <alignment horizontal="right"/>
    </xf>
    <xf numFmtId="164" fontId="0" fillId="0" borderId="8" xfId="0" applyNumberFormat="1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0" xfId="0" applyFont="1" applyFill="1" applyBorder="1"/>
    <xf numFmtId="0" fontId="0" fillId="0" borderId="11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right"/>
    </xf>
    <xf numFmtId="164" fontId="3" fillId="0" borderId="8" xfId="0" applyNumberFormat="1" applyFont="1" applyFill="1" applyBorder="1"/>
    <xf numFmtId="0" fontId="3" fillId="0" borderId="8" xfId="0" applyFont="1" applyFill="1" applyBorder="1"/>
    <xf numFmtId="0" fontId="0" fillId="0" borderId="12" xfId="0" applyFont="1" applyFill="1" applyBorder="1" applyAlignment="1">
      <alignment horizontal="center"/>
    </xf>
    <xf numFmtId="166" fontId="2" fillId="0" borderId="12" xfId="0" applyNumberFormat="1" applyFont="1" applyFill="1" applyBorder="1" applyAlignment="1">
      <alignment horizontal="right"/>
    </xf>
    <xf numFmtId="1" fontId="0" fillId="0" borderId="12" xfId="0" applyNumberFormat="1" applyFont="1" applyFill="1" applyBorder="1" applyAlignment="1">
      <alignment horizontal="right"/>
    </xf>
    <xf numFmtId="164" fontId="0" fillId="0" borderId="12" xfId="0" applyNumberFormat="1" applyFont="1" applyFill="1" applyBorder="1"/>
    <xf numFmtId="0" fontId="0" fillId="0" borderId="12" xfId="0" applyFont="1" applyFill="1" applyBorder="1"/>
    <xf numFmtId="166" fontId="0" fillId="0" borderId="12" xfId="0" applyNumberFormat="1" applyFont="1" applyFill="1" applyBorder="1" applyAlignment="1">
      <alignment horizontal="right"/>
    </xf>
    <xf numFmtId="164" fontId="0" fillId="0" borderId="12" xfId="0" applyNumberFormat="1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center"/>
    </xf>
    <xf numFmtId="166" fontId="2" fillId="0" borderId="14" xfId="0" applyNumberFormat="1" applyFont="1" applyFill="1" applyBorder="1" applyAlignment="1">
      <alignment horizontal="right"/>
    </xf>
    <xf numFmtId="1" fontId="0" fillId="0" borderId="14" xfId="0" applyNumberFormat="1" applyFont="1" applyFill="1" applyBorder="1" applyAlignment="1">
      <alignment horizontal="right"/>
    </xf>
    <xf numFmtId="164" fontId="0" fillId="0" borderId="14" xfId="0" applyNumberFormat="1" applyFont="1" applyFill="1" applyBorder="1"/>
    <xf numFmtId="0" fontId="0" fillId="0" borderId="14" xfId="0" applyFont="1" applyFill="1" applyBorder="1"/>
    <xf numFmtId="166" fontId="0" fillId="0" borderId="14" xfId="0" applyNumberFormat="1" applyFont="1" applyFill="1" applyBorder="1" applyAlignment="1">
      <alignment horizontal="right"/>
    </xf>
    <xf numFmtId="164" fontId="0" fillId="0" borderId="14" xfId="0" applyNumberFormat="1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0" borderId="15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6" fontId="2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</cellXfs>
  <cellStyles count="12">
    <cellStyle name="DataPilot Category" xfId="2"/>
    <cellStyle name="DataPilot Corner" xfId="3"/>
    <cellStyle name="DataPilot Field" xfId="4"/>
    <cellStyle name="DataPilot Result" xfId="5"/>
    <cellStyle name="DataPilot Title" xfId="6"/>
    <cellStyle name="DataPilot Value" xfId="7"/>
    <cellStyle name="Normal" xfId="0" builtinId="0"/>
    <cellStyle name="Percent" xfId="1" builtinId="5"/>
    <cellStyle name="Pivot Table Category" xfId="8"/>
    <cellStyle name="Pivot Table Corner" xfId="9"/>
    <cellStyle name="Pivot Table Field" xfId="10"/>
    <cellStyle name="Pivot Table Valu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225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BW7" sqref="BW7"/>
    </sheetView>
  </sheetViews>
  <sheetFormatPr defaultColWidth="8.85546875" defaultRowHeight="15.95" customHeight="1" x14ac:dyDescent="0.2"/>
  <cols>
    <col min="1" max="1" width="4" style="67" bestFit="1" customWidth="1"/>
    <col min="2" max="2" width="5" style="67" bestFit="1" customWidth="1"/>
    <col min="3" max="3" width="3.85546875" style="67" bestFit="1" customWidth="1"/>
    <col min="4" max="4" width="4.5703125" style="67" bestFit="1" customWidth="1"/>
    <col min="5" max="5" width="9" style="67" bestFit="1" customWidth="1"/>
    <col min="6" max="8" width="9" style="67" customWidth="1"/>
    <col min="9" max="9" width="9" style="68" customWidth="1"/>
    <col min="10" max="11" width="9" style="69" customWidth="1"/>
    <col min="12" max="12" width="5" style="70" customWidth="1"/>
    <col min="13" max="17" width="5.7109375" style="70" customWidth="1"/>
    <col min="18" max="18" width="9.5703125" style="71" customWidth="1"/>
    <col min="19" max="19" width="5.85546875" style="68" customWidth="1"/>
    <col min="20" max="23" width="5.85546875" style="67" customWidth="1"/>
    <col min="24" max="25" width="8" style="67" customWidth="1"/>
    <col min="26" max="28" width="6.28515625" style="67" customWidth="1"/>
    <col min="29" max="29" width="4.5703125" style="72" customWidth="1"/>
    <col min="30" max="30" width="5.42578125" style="72" customWidth="1"/>
    <col min="31" max="34" width="4.5703125" style="72" customWidth="1"/>
    <col min="35" max="35" width="4.5703125" style="71" customWidth="1"/>
    <col min="36" max="36" width="6" style="71" customWidth="1"/>
    <col min="37" max="37" width="8.42578125" style="71" customWidth="1"/>
    <col min="38" max="38" width="5.140625" style="71" customWidth="1"/>
    <col min="39" max="40" width="5.7109375" style="71" customWidth="1"/>
    <col min="41" max="41" width="4.5703125" style="72" customWidth="1"/>
    <col min="42" max="44" width="4.5703125" style="73" customWidth="1"/>
    <col min="45" max="46" width="4.5703125" style="72" customWidth="1"/>
    <col min="47" max="47" width="8.5703125" style="72" customWidth="1"/>
    <col min="48" max="48" width="6.140625" style="72" customWidth="1"/>
    <col min="49" max="49" width="4.28515625" style="72" customWidth="1"/>
    <col min="50" max="51" width="5.5703125" style="72" customWidth="1"/>
    <col min="52" max="52" width="5.42578125" style="73" customWidth="1"/>
    <col min="53" max="57" width="5.140625" style="73" customWidth="1"/>
    <col min="58" max="64" width="7.140625" style="71" customWidth="1"/>
    <col min="65" max="65" width="6" style="74" customWidth="1"/>
    <col min="66" max="70" width="5.5703125" style="75" customWidth="1"/>
    <col min="71" max="71" width="7.7109375" style="75" customWidth="1"/>
    <col min="72" max="72" width="6.42578125" style="75" customWidth="1"/>
    <col min="73" max="75" width="5.5703125" style="75" customWidth="1"/>
    <col min="76" max="81" width="4.28515625" style="75" customWidth="1"/>
    <col min="82" max="82" width="4.28515625" style="12" customWidth="1"/>
    <col min="83" max="83" width="6.85546875" style="12" customWidth="1"/>
    <col min="84" max="84" width="7.42578125" style="12" customWidth="1"/>
    <col min="85" max="85" width="5.5703125" style="12" bestFit="1" customWidth="1"/>
    <col min="86" max="87" width="4.28515625" style="75" customWidth="1"/>
    <col min="88" max="88" width="4.28515625" style="11" customWidth="1"/>
    <col min="89" max="91" width="4.28515625" style="12" customWidth="1"/>
    <col min="92" max="94" width="5.140625" style="12" customWidth="1"/>
    <col min="95" max="95" width="11.7109375" style="12" customWidth="1"/>
    <col min="96" max="16384" width="8.85546875" style="12"/>
  </cols>
  <sheetData>
    <row r="1" spans="1:97" s="11" customFormat="1" ht="64.5" customHeight="1" thickTop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3" t="s">
        <v>26</v>
      </c>
      <c r="AB1" s="3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 t="s">
        <v>17</v>
      </c>
      <c r="AJ1" s="1" t="s">
        <v>34</v>
      </c>
      <c r="AK1" s="1" t="s">
        <v>35</v>
      </c>
      <c r="AL1" s="2" t="s">
        <v>36</v>
      </c>
      <c r="AM1" s="3" t="s">
        <v>37</v>
      </c>
      <c r="AN1" s="3" t="s">
        <v>38</v>
      </c>
      <c r="AO1" s="4" t="s">
        <v>39</v>
      </c>
      <c r="AP1" s="6" t="s">
        <v>40</v>
      </c>
      <c r="AQ1" s="6" t="s">
        <v>41</v>
      </c>
      <c r="AR1" s="6" t="s">
        <v>42</v>
      </c>
      <c r="AS1" s="4" t="s">
        <v>43</v>
      </c>
      <c r="AT1" s="4" t="s">
        <v>44</v>
      </c>
      <c r="AU1" s="1" t="s">
        <v>45</v>
      </c>
      <c r="AV1" s="1" t="s">
        <v>46</v>
      </c>
      <c r="AW1" s="2" t="s">
        <v>47</v>
      </c>
      <c r="AX1" s="3" t="s">
        <v>48</v>
      </c>
      <c r="AY1" s="3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7" t="s">
        <v>56</v>
      </c>
      <c r="BG1" s="7" t="s">
        <v>57</v>
      </c>
      <c r="BH1" s="1" t="s">
        <v>58</v>
      </c>
      <c r="BI1" s="1" t="s">
        <v>59</v>
      </c>
      <c r="BJ1" s="2" t="s">
        <v>60</v>
      </c>
      <c r="BK1" s="3" t="s">
        <v>61</v>
      </c>
      <c r="BL1" s="3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9" t="s">
        <v>68</v>
      </c>
      <c r="BS1" s="1" t="s">
        <v>69</v>
      </c>
      <c r="BT1" s="1" t="s">
        <v>70</v>
      </c>
      <c r="BU1" s="2" t="s">
        <v>71</v>
      </c>
      <c r="BV1" s="3" t="s">
        <v>72</v>
      </c>
      <c r="BW1" s="3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10" t="s">
        <v>79</v>
      </c>
      <c r="CD1" s="9" t="s">
        <v>80</v>
      </c>
      <c r="CE1" s="2" t="s">
        <v>81</v>
      </c>
      <c r="CF1" s="3" t="s">
        <v>82</v>
      </c>
      <c r="CG1" s="3" t="s">
        <v>83</v>
      </c>
      <c r="CH1" s="8" t="s">
        <v>84</v>
      </c>
      <c r="CI1" s="8" t="s">
        <v>85</v>
      </c>
      <c r="CJ1" s="8" t="s">
        <v>86</v>
      </c>
      <c r="CK1" s="8" t="s">
        <v>87</v>
      </c>
      <c r="CL1" s="8" t="s">
        <v>88</v>
      </c>
      <c r="CM1" s="8" t="s">
        <v>89</v>
      </c>
      <c r="CN1" s="8" t="s">
        <v>90</v>
      </c>
      <c r="CO1" s="8" t="s">
        <v>91</v>
      </c>
      <c r="CP1" s="9" t="s">
        <v>92</v>
      </c>
      <c r="CR1" s="12"/>
      <c r="CS1" s="12"/>
    </row>
    <row r="2" spans="1:97" ht="18" customHeight="1" x14ac:dyDescent="0.2">
      <c r="A2" s="13">
        <v>1</v>
      </c>
      <c r="B2" s="13">
        <v>1</v>
      </c>
      <c r="C2" s="13">
        <v>1</v>
      </c>
      <c r="D2" s="13">
        <v>1</v>
      </c>
      <c r="E2" s="13" t="s">
        <v>93</v>
      </c>
      <c r="F2" s="13">
        <f>IF(L2=0,0,COUNT(L2:Q2))</f>
        <v>1</v>
      </c>
      <c r="G2" s="14">
        <f>IF(L2="","",H2/AB2)</f>
        <v>0.25439999999999968</v>
      </c>
      <c r="H2" s="15">
        <f>IF(L2="","",K2-AB2)</f>
        <v>3.4687439999999958E-2</v>
      </c>
      <c r="I2" s="16">
        <f>IF(L2="","",SQRT(K2/0.005454))</f>
        <v>5.6</v>
      </c>
      <c r="J2" s="15">
        <f>IF(L2="","",K2/9)</f>
        <v>1.9004159999999996E-2</v>
      </c>
      <c r="K2" s="15">
        <f>IF(L2="","",0.005454*(L2^2+M2^2+N2^2+O2^2+P2^2+Q2^2))</f>
        <v>0.17103743999999996</v>
      </c>
      <c r="L2" s="17">
        <v>5.6</v>
      </c>
      <c r="M2" s="17"/>
      <c r="N2" s="17"/>
      <c r="O2" s="17"/>
      <c r="P2" s="17"/>
      <c r="Q2" s="17"/>
      <c r="R2" s="18">
        <v>0</v>
      </c>
      <c r="S2" s="19">
        <v>32.6</v>
      </c>
      <c r="T2" s="20"/>
      <c r="U2" s="20"/>
      <c r="V2" s="20"/>
      <c r="W2" s="20"/>
      <c r="X2" s="14" t="str">
        <f>IF(AO2="","",Y2/AN2)</f>
        <v/>
      </c>
      <c r="Y2" s="15" t="str">
        <f>IF(AO2="","",AB2-AN2)</f>
        <v/>
      </c>
      <c r="Z2" s="16">
        <f>IF(AC2="","",SQRT(AB2/0.005454))</f>
        <v>5</v>
      </c>
      <c r="AA2" s="15">
        <f>IF(AC2="","",AB2/8)</f>
        <v>1.704375E-2</v>
      </c>
      <c r="AB2" s="15">
        <f>IF(AC2="","",0.005454*(AC2^2+AD2^2+AE2^2+AF2^2+AG2^2+AH2^2))</f>
        <v>0.13635</v>
      </c>
      <c r="AC2" s="21">
        <v>5</v>
      </c>
      <c r="AD2" s="21"/>
      <c r="AE2" s="21"/>
      <c r="AF2" s="21"/>
      <c r="AG2" s="21"/>
      <c r="AH2" s="21"/>
      <c r="AI2" s="18">
        <v>0</v>
      </c>
      <c r="AJ2" s="14" t="str">
        <f>IF(AO2="","",AK2/AY2)</f>
        <v/>
      </c>
      <c r="AK2" s="15" t="str">
        <f>IF(AO2="","",AN2-AY2)</f>
        <v/>
      </c>
      <c r="AL2" s="16" t="str">
        <f>IF(AO2="","",SQRT(AN2/0.005454))</f>
        <v/>
      </c>
      <c r="AM2" s="15" t="str">
        <f>IF(AO2="","",AN2/7)</f>
        <v/>
      </c>
      <c r="AN2" s="15" t="str">
        <f>IF(AO2="","",0.005454*(AO2^2+AP2^2+AQ2^2+AR2^2+AS2^2+AT2^2))</f>
        <v/>
      </c>
      <c r="AO2" s="21"/>
      <c r="AP2" s="22"/>
      <c r="AQ2" s="22"/>
      <c r="AR2" s="22"/>
      <c r="AS2" s="21"/>
      <c r="AT2" s="21"/>
      <c r="AU2" s="14">
        <f>IF(BJ2="","",AV2/BL2)</f>
        <v>7.5445816186556602E-2</v>
      </c>
      <c r="AV2" s="15">
        <f>IF(BM2="","",AY2-BL2)</f>
        <v>2.9996999999999871E-3</v>
      </c>
      <c r="AW2" s="16">
        <f>IF(AZ2="","",SQRT(AY2/0.005454))</f>
        <v>2.8</v>
      </c>
      <c r="AX2" s="15">
        <f>IF(AZ2="","",AY2/6)</f>
        <v>7.1265599999999979E-3</v>
      </c>
      <c r="AY2" s="15">
        <f>IF(AZ2="","",0.005454*(AZ2^2+BA2^2+BB2^2+BC2^2+BD2^2+BE2^2))</f>
        <v>4.2759359999999989E-2</v>
      </c>
      <c r="AZ2" s="22">
        <v>2.8</v>
      </c>
      <c r="BA2" s="22"/>
      <c r="BB2" s="22"/>
      <c r="BC2" s="22"/>
      <c r="BD2" s="22"/>
      <c r="BE2" s="22"/>
      <c r="BF2" s="18">
        <v>3</v>
      </c>
      <c r="BG2" s="18">
        <v>0</v>
      </c>
      <c r="BH2" s="14">
        <f>IF(BW2="","",BI2/BW2)</f>
        <v>0.37807183364839353</v>
      </c>
      <c r="BI2" s="15">
        <f>IF(BX2="","",BL2-BW2)</f>
        <v>1.0908000000000008E-2</v>
      </c>
      <c r="BJ2" s="16">
        <f>IF(BM2="","",SQRT(BL2/0.005454))</f>
        <v>2.7</v>
      </c>
      <c r="BK2" s="15">
        <f>IF(BM2="","",BL2/5)</f>
        <v>7.9519320000000001E-3</v>
      </c>
      <c r="BL2" s="15">
        <f>IF(BM2="","",0.005454*(BM2^2+BN2^2+BO2^2+BP2^2+BQ2^2+BR2^2))</f>
        <v>3.9759660000000002E-2</v>
      </c>
      <c r="BM2" s="23">
        <v>2.7</v>
      </c>
      <c r="BN2" s="24"/>
      <c r="BO2" s="24"/>
      <c r="BP2" s="24"/>
      <c r="BQ2" s="24"/>
      <c r="BR2" s="25"/>
      <c r="BS2" s="14">
        <f>IF(CH2="","",BT2/CG2)</f>
        <v>1.0664062499999991</v>
      </c>
      <c r="BT2" s="15">
        <f>IF(CH2="","",BW2-CG2)</f>
        <v>1.4889419999999992E-2</v>
      </c>
      <c r="BU2" s="16">
        <f>IF(BX2="","",SQRT(BW2/0.005454))</f>
        <v>2.2999999999999998</v>
      </c>
      <c r="BV2" s="15">
        <f>IF(BX2="","",BW2/4)</f>
        <v>7.2129149999999986E-3</v>
      </c>
      <c r="BW2" s="15">
        <f>IF(BX2="","",0.005454*(BX2^2+BY2^2+BZ2^2+CA2^2+CB2^2+CC2^2))</f>
        <v>2.8851659999999994E-2</v>
      </c>
      <c r="BX2" s="24">
        <v>2.2999999999999998</v>
      </c>
      <c r="BY2" s="24"/>
      <c r="BZ2" s="24"/>
      <c r="CA2" s="24"/>
      <c r="CB2" s="24"/>
      <c r="CC2" s="24"/>
      <c r="CD2" s="25">
        <v>16.5</v>
      </c>
      <c r="CE2" s="16">
        <f>IF(CH2="","",SQRT(CG2/0.005454))</f>
        <v>1.6</v>
      </c>
      <c r="CF2" s="15">
        <f>IF(CH2="","",CG2/3)</f>
        <v>4.6540800000000005E-3</v>
      </c>
      <c r="CG2" s="15">
        <f>IF(CH2="","",0.005454*(CH2^2+CI2^2+CJ2^2+CK2^2+CL2^2+CM2^2))</f>
        <v>1.3962240000000002E-2</v>
      </c>
      <c r="CH2" s="24">
        <v>1.6</v>
      </c>
      <c r="CI2" s="24"/>
      <c r="CJ2" s="24"/>
      <c r="CK2" s="24"/>
      <c r="CL2" s="24"/>
      <c r="CM2" s="24"/>
      <c r="CN2" s="26">
        <v>0</v>
      </c>
      <c r="CO2" s="26">
        <v>1</v>
      </c>
      <c r="CP2" s="27">
        <v>0</v>
      </c>
    </row>
    <row r="3" spans="1:97" ht="18" customHeight="1" x14ac:dyDescent="0.2">
      <c r="A3" s="13">
        <v>1</v>
      </c>
      <c r="B3" s="13">
        <v>2</v>
      </c>
      <c r="C3" s="13">
        <v>1</v>
      </c>
      <c r="D3" s="13">
        <v>1</v>
      </c>
      <c r="E3" s="13" t="s">
        <v>93</v>
      </c>
      <c r="F3" s="13">
        <f>IF(L3=0,0,COUNT(L3:Q3))</f>
        <v>1</v>
      </c>
      <c r="G3" s="14">
        <f>IF(L3="","",H3/AB3)</f>
        <v>0.40466392318244188</v>
      </c>
      <c r="H3" s="15">
        <f>IF(L3="","",K3-AB3)</f>
        <v>1.6089300000000008E-2</v>
      </c>
      <c r="I3" s="16">
        <f>SQRT(K3/0.005454)</f>
        <v>3.2</v>
      </c>
      <c r="J3" s="15">
        <f>K3/9</f>
        <v>6.2054400000000013E-3</v>
      </c>
      <c r="K3" s="15">
        <f>IF(L3="",0,0.005454*(L3^2+M3^2+N3^2+O3^2+P3^2+Q3^2))</f>
        <v>5.584896000000001E-2</v>
      </c>
      <c r="L3" s="17">
        <v>3.2</v>
      </c>
      <c r="M3" s="17"/>
      <c r="N3" s="17"/>
      <c r="O3" s="17"/>
      <c r="P3" s="17"/>
      <c r="Q3" s="17"/>
      <c r="R3" s="18">
        <v>0</v>
      </c>
      <c r="S3" s="19">
        <v>27.2</v>
      </c>
      <c r="T3" s="20"/>
      <c r="U3" s="20"/>
      <c r="V3" s="20"/>
      <c r="W3" s="20"/>
      <c r="X3" s="14" t="str">
        <f>IF(AO3="","",Y3/AN3)</f>
        <v/>
      </c>
      <c r="Y3" s="15" t="str">
        <f>IF(AO3="","",AB3-AN3)</f>
        <v/>
      </c>
      <c r="Z3" s="16">
        <f>IF(AC3="","",SQRT(AB3/0.005454))</f>
        <v>2.7</v>
      </c>
      <c r="AA3" s="15">
        <f>IF(AC3="","",AB3/8)</f>
        <v>4.9699575000000003E-3</v>
      </c>
      <c r="AB3" s="15">
        <f>IF(AC3="","",0.005454*(AC3^2+AD3^2+AE3^2+AF3^2+AG3^2+AH3^2))</f>
        <v>3.9759660000000002E-2</v>
      </c>
      <c r="AC3" s="21">
        <v>2.7</v>
      </c>
      <c r="AD3" s="21"/>
      <c r="AE3" s="21"/>
      <c r="AF3" s="21"/>
      <c r="AG3" s="21"/>
      <c r="AH3" s="21"/>
      <c r="AI3" s="18">
        <v>0</v>
      </c>
      <c r="AJ3" s="14" t="str">
        <f>IF(AO3="","",AK3/AY3)</f>
        <v/>
      </c>
      <c r="AK3" s="15" t="str">
        <f>IF(AO3="","",AN3-AY3)</f>
        <v/>
      </c>
      <c r="AL3" s="16" t="str">
        <f>IF(AO3="","",SQRT(AN3/0.005454))</f>
        <v/>
      </c>
      <c r="AM3" s="15" t="str">
        <f>IF(AO3="","",AN3/7)</f>
        <v/>
      </c>
      <c r="AN3" s="15" t="str">
        <f>IF(AO3="","",0.005454*(AO3^2+AP3^2+AQ3^2+AR3^2+AS3^2+AT3^2))</f>
        <v/>
      </c>
      <c r="AO3" s="21"/>
      <c r="AP3" s="22"/>
      <c r="AQ3" s="22"/>
      <c r="AR3" s="22"/>
      <c r="AS3" s="21"/>
      <c r="AT3" s="21"/>
      <c r="AU3" s="14">
        <f>IF(BJ3="","",AV3/BL3)</f>
        <v>0.38408304498269874</v>
      </c>
      <c r="AV3" s="15">
        <f>IF(BM3="","",AY3-BL3)</f>
        <v>6.0539399999999972E-3</v>
      </c>
      <c r="AW3" s="16">
        <f>IF(AZ3="","",SQRT(AY3/0.005454))</f>
        <v>2</v>
      </c>
      <c r="AX3" s="15">
        <f>IF(AZ3="","",AY3/6)</f>
        <v>3.6359999999999999E-3</v>
      </c>
      <c r="AY3" s="15">
        <f>IF(AZ3="","",0.005454*(AZ3^2+BA3^2+BB3^2+BC3^2+BD3^2+BE3^2))</f>
        <v>2.1815999999999999E-2</v>
      </c>
      <c r="AZ3" s="22">
        <v>2</v>
      </c>
      <c r="BA3" s="22"/>
      <c r="BB3" s="22"/>
      <c r="BC3" s="22"/>
      <c r="BD3" s="22"/>
      <c r="BE3" s="22"/>
      <c r="BF3" s="18">
        <v>3</v>
      </c>
      <c r="BG3" s="18">
        <v>0</v>
      </c>
      <c r="BH3" s="14">
        <f>IF(BW3="","",BI3/BW3)</f>
        <v>0.71005917159763332</v>
      </c>
      <c r="BI3" s="15">
        <f>IF(BX3="","",BL3-BW3)</f>
        <v>6.5448000000000017E-3</v>
      </c>
      <c r="BJ3" s="16">
        <f>IF(BM3="","",SQRT(BL3/0.005454))</f>
        <v>1.7000000000000002</v>
      </c>
      <c r="BK3" s="15">
        <f>IF(BM3="","",BL3/5)</f>
        <v>3.1524120000000003E-3</v>
      </c>
      <c r="BL3" s="15">
        <f>IF(BM3="","",0.005454*(BM3^2+BN3^2+BO3^2+BP3^2+BQ3^2+BR3^2))</f>
        <v>1.5762060000000001E-2</v>
      </c>
      <c r="BM3" s="23">
        <v>1.7000000000000002</v>
      </c>
      <c r="BN3" s="24"/>
      <c r="BO3" s="24"/>
      <c r="BP3" s="24"/>
      <c r="BQ3" s="24"/>
      <c r="BR3" s="25"/>
      <c r="BS3" s="14">
        <f>IF(CH3="","",BT3/CG3)</f>
        <v>2.4489795918367352</v>
      </c>
      <c r="BT3" s="15">
        <f>IF(CH3="","",BW3-CG3)</f>
        <v>6.5447999999999999E-3</v>
      </c>
      <c r="BU3" s="16">
        <f>IF(BX3="","",SQRT(BW3/0.005454))</f>
        <v>1.3</v>
      </c>
      <c r="BV3" s="15">
        <f>IF(BX3="","",BW3/4)</f>
        <v>2.3043149999999999E-3</v>
      </c>
      <c r="BW3" s="15">
        <f>IF(BX3="","",0.005454*(BX3^2+BY3^2+BZ3^2+CA3^2+CB3^2+CC3^2))</f>
        <v>9.2172599999999997E-3</v>
      </c>
      <c r="BX3" s="24">
        <v>1.3</v>
      </c>
      <c r="BY3" s="24"/>
      <c r="BZ3" s="24"/>
      <c r="CA3" s="24"/>
      <c r="CB3" s="24"/>
      <c r="CC3" s="24"/>
      <c r="CD3" s="25">
        <v>13.5</v>
      </c>
      <c r="CE3" s="16">
        <f>IF(CH3="","",SQRT(CG3/0.005454))</f>
        <v>0.7</v>
      </c>
      <c r="CF3" s="15">
        <f>IF(CH3="","",CG3/3)</f>
        <v>8.9081999999999974E-4</v>
      </c>
      <c r="CG3" s="15">
        <f>IF(CH3="","",0.005454*(CH3^2+CI3^2+CJ3^2+CK3^2+CL3^2+CM3^2))</f>
        <v>2.6724599999999993E-3</v>
      </c>
      <c r="CH3" s="24">
        <v>0.7</v>
      </c>
      <c r="CI3" s="24"/>
      <c r="CJ3" s="24"/>
      <c r="CK3" s="24"/>
      <c r="CL3" s="24"/>
      <c r="CM3" s="24"/>
      <c r="CN3" s="26">
        <v>0</v>
      </c>
      <c r="CO3" s="20">
        <v>1</v>
      </c>
      <c r="CP3" s="28">
        <v>0</v>
      </c>
    </row>
    <row r="4" spans="1:97" ht="18" customHeight="1" x14ac:dyDescent="0.2">
      <c r="A4" s="13">
        <v>1</v>
      </c>
      <c r="B4" s="13">
        <v>3</v>
      </c>
      <c r="C4" s="13">
        <v>1</v>
      </c>
      <c r="D4" s="13">
        <v>1</v>
      </c>
      <c r="E4" s="13" t="s">
        <v>93</v>
      </c>
      <c r="F4" s="13">
        <f>IF(L4=0,0,COUNT(L4:Q4))</f>
        <v>2</v>
      </c>
      <c r="G4" s="14">
        <f>IF(L4="","",H4/AB4)</f>
        <v>0.24663414634146313</v>
      </c>
      <c r="H4" s="15">
        <f>IF(L4="","",K4-AB4)</f>
        <v>6.8938559999999927E-2</v>
      </c>
      <c r="I4" s="16">
        <f>SQRT(K4/0.005454)</f>
        <v>7.993122043357026</v>
      </c>
      <c r="J4" s="15">
        <f>K4/9</f>
        <v>3.8717339999999996E-2</v>
      </c>
      <c r="K4" s="15">
        <f>IF(L4="",0,0.005454*(L4^2+M4^2+N4^2+O4^2+P4^2+Q4^2))</f>
        <v>0.34845605999999996</v>
      </c>
      <c r="L4" s="17">
        <v>5.5</v>
      </c>
      <c r="M4" s="17">
        <v>5.8</v>
      </c>
      <c r="N4" s="17"/>
      <c r="O4" s="17"/>
      <c r="P4" s="17"/>
      <c r="Q4" s="17"/>
      <c r="R4" s="18">
        <v>0</v>
      </c>
      <c r="S4" s="19">
        <v>39.299999999999997</v>
      </c>
      <c r="T4" s="20">
        <v>38.299999999999997</v>
      </c>
      <c r="U4" s="20"/>
      <c r="V4" s="20"/>
      <c r="W4" s="20"/>
      <c r="X4" s="14" t="str">
        <f>IF(AO4="","",Y4/AN4)</f>
        <v/>
      </c>
      <c r="Y4" s="15" t="str">
        <f>IF(AO4="","",AB4-AN4)</f>
        <v/>
      </c>
      <c r="Z4" s="16">
        <f>IF(AC4="","",SQRT(AB4/0.005454))</f>
        <v>7.1589105316381767</v>
      </c>
      <c r="AA4" s="15">
        <f>IF(AC4="","",AB4/8)</f>
        <v>3.4939687500000004E-2</v>
      </c>
      <c r="AB4" s="15">
        <f>IF(AC4="","",0.005454*(AC4^2+AD4^2+AE4^2+AF4^2+AG4^2+AH4^2))</f>
        <v>0.27951750000000003</v>
      </c>
      <c r="AC4" s="21">
        <v>5.4</v>
      </c>
      <c r="AD4" s="21">
        <v>4.7</v>
      </c>
      <c r="AE4" s="21"/>
      <c r="AF4" s="21"/>
      <c r="AG4" s="21"/>
      <c r="AH4" s="21"/>
      <c r="AI4" s="18">
        <v>0</v>
      </c>
      <c r="AJ4" s="14" t="str">
        <f>IF(AO4="","",AK4/AY4)</f>
        <v/>
      </c>
      <c r="AK4" s="15" t="str">
        <f>IF(AO4="","",AN4-AY4)</f>
        <v/>
      </c>
      <c r="AL4" s="16" t="str">
        <f>IF(AO4="","",SQRT(AN4/0.005454))</f>
        <v/>
      </c>
      <c r="AM4" s="15" t="str">
        <f>IF(AO4="","",AN4/7)</f>
        <v/>
      </c>
      <c r="AN4" s="15" t="str">
        <f>IF(AO4="","",0.005454*(AO4^2+AP4^2+AQ4^2+AR4^2+AS4^2+AT4^2))</f>
        <v/>
      </c>
      <c r="AO4" s="21"/>
      <c r="AP4" s="22"/>
      <c r="AQ4" s="22"/>
      <c r="AR4" s="22"/>
      <c r="AS4" s="21"/>
      <c r="AT4" s="21"/>
      <c r="AU4" s="14">
        <f>IF(BJ4="","",AV4/BL4)</f>
        <v>0.56056129985228964</v>
      </c>
      <c r="AV4" s="15">
        <f>IF(BM4="","",AY4-BL4)</f>
        <v>4.1395860000000007E-2</v>
      </c>
      <c r="AW4" s="16">
        <f>IF(AZ4="","",SQRT(AY4/0.005454))</f>
        <v>4.5967379738244816</v>
      </c>
      <c r="AX4" s="15">
        <f>IF(AZ4="","",AY4/6)</f>
        <v>1.9207169999999999E-2</v>
      </c>
      <c r="AY4" s="15">
        <f>IF(AZ4="","",0.005454*(AZ4^2+BA4^2+BB4^2+BC4^2+BD4^2+BE4^2))</f>
        <v>0.11524302</v>
      </c>
      <c r="AZ4" s="22">
        <v>3.3</v>
      </c>
      <c r="BA4" s="22">
        <v>3.2</v>
      </c>
      <c r="BB4" s="22"/>
      <c r="BC4" s="22"/>
      <c r="BD4" s="22"/>
      <c r="BE4" s="22"/>
      <c r="BF4" s="18">
        <v>3</v>
      </c>
      <c r="BG4" s="18">
        <v>0</v>
      </c>
      <c r="BH4" s="14">
        <f>IF(BW4="","",BI4/BW4)</f>
        <v>0.58733880422039875</v>
      </c>
      <c r="BI4" s="15">
        <f>IF(BX4="","",BL4-BW4)</f>
        <v>2.7324540000000001E-2</v>
      </c>
      <c r="BJ4" s="16">
        <f>IF(BM4="","",SQRT(BL4/0.005454))</f>
        <v>3.6796738985948196</v>
      </c>
      <c r="BK4" s="15">
        <f>IF(BM4="","",BL4/5)</f>
        <v>1.4769431999999999E-2</v>
      </c>
      <c r="BL4" s="15">
        <f>IF(BM4="","",0.005454*(BM4^2+BN4^2+BO4^2+BP4^2+BQ4^2+BR4^2))</f>
        <v>7.3847159999999995E-2</v>
      </c>
      <c r="BM4" s="23">
        <v>2.7</v>
      </c>
      <c r="BN4" s="24">
        <v>2.5</v>
      </c>
      <c r="BO4" s="24"/>
      <c r="BP4" s="24"/>
      <c r="BQ4" s="24"/>
      <c r="BR4" s="25"/>
      <c r="BS4" s="14">
        <f>IF(CH4="","",BT4/CG4)</f>
        <v>1.9413793103448271</v>
      </c>
      <c r="BT4" s="15">
        <f>IF(CH4="","",BW4-CG4)</f>
        <v>3.0706019999999994E-2</v>
      </c>
      <c r="BU4" s="16">
        <f>IF(BX4="","",SQRT(BW4/0.005454))</f>
        <v>2.9206163733020465</v>
      </c>
      <c r="BV4" s="15">
        <f>IF(BX4="","",BW4/4)</f>
        <v>1.1630654999999998E-2</v>
      </c>
      <c r="BW4" s="15">
        <f>IF(BX4="","",0.005454*(BX4^2+BY4^2+BZ4^2+CA4^2+CB4^2+CC4^2))</f>
        <v>4.6522619999999994E-2</v>
      </c>
      <c r="BX4" s="24">
        <v>2.2999999999999998</v>
      </c>
      <c r="BY4" s="24">
        <v>1.8</v>
      </c>
      <c r="BZ4" s="24"/>
      <c r="CA4" s="24"/>
      <c r="CB4" s="24"/>
      <c r="CC4" s="24"/>
      <c r="CD4" s="25">
        <v>19.5</v>
      </c>
      <c r="CE4" s="16">
        <f>IF(CH4="","",SQRT(CG4/0.005454))</f>
        <v>1.7029386365926402</v>
      </c>
      <c r="CF4" s="15">
        <f>IF(CH4="","",CG4/3)</f>
        <v>5.2722000000000003E-3</v>
      </c>
      <c r="CG4" s="15">
        <f>IF(CH4="","",0.005454*(CH4^2+CI4^2+CJ4^2+CK4^2+CL4^2+CM4^2))</f>
        <v>1.58166E-2</v>
      </c>
      <c r="CH4" s="24">
        <v>1.3</v>
      </c>
      <c r="CI4" s="24">
        <v>1.1000000000000001</v>
      </c>
      <c r="CJ4" s="24"/>
      <c r="CK4" s="24"/>
      <c r="CL4" s="24"/>
      <c r="CM4" s="24"/>
      <c r="CN4" s="26">
        <v>0</v>
      </c>
      <c r="CO4" s="20">
        <v>1</v>
      </c>
      <c r="CP4" s="28">
        <v>0</v>
      </c>
    </row>
    <row r="5" spans="1:97" ht="18" customHeight="1" x14ac:dyDescent="0.2">
      <c r="A5" s="29">
        <v>1</v>
      </c>
      <c r="B5" s="29">
        <v>4</v>
      </c>
      <c r="C5" s="29">
        <v>1</v>
      </c>
      <c r="D5" s="29">
        <v>1</v>
      </c>
      <c r="E5" s="29" t="s">
        <v>93</v>
      </c>
      <c r="F5" s="13">
        <f>IF(L5=0,0,COUNT(L5:Q5))</f>
        <v>2</v>
      </c>
      <c r="G5" s="14">
        <f>IF(L5="","",H5/AB5)</f>
        <v>0.39234875444839856</v>
      </c>
      <c r="H5" s="15">
        <f>IF(L5="","",K5-AB5)</f>
        <v>2.405214E-2</v>
      </c>
      <c r="I5" s="16">
        <f>SQRT(K5/0.005454)</f>
        <v>3.9560080889704969</v>
      </c>
      <c r="J5" s="15">
        <f>K5/9</f>
        <v>9.4839E-3</v>
      </c>
      <c r="K5" s="15">
        <f>IF(L5="",0,0.005454*(L5^2+M5^2+N5^2+O5^2+P5^2+Q5^2))</f>
        <v>8.5355100000000003E-2</v>
      </c>
      <c r="L5" s="30">
        <v>3.8</v>
      </c>
      <c r="M5" s="30">
        <v>1.1000000000000001</v>
      </c>
      <c r="N5" s="30"/>
      <c r="O5" s="30"/>
      <c r="P5" s="30"/>
      <c r="Q5" s="30"/>
      <c r="R5" s="31">
        <v>0</v>
      </c>
      <c r="S5" s="32">
        <v>35.299999999999997</v>
      </c>
      <c r="T5" s="33"/>
      <c r="U5" s="33"/>
      <c r="V5" s="33"/>
      <c r="W5" s="33"/>
      <c r="X5" s="14" t="str">
        <f>IF(AO5="","",Y5/AN5)</f>
        <v/>
      </c>
      <c r="Y5" s="15" t="str">
        <f>IF(AO5="","",AB5-AN5)</f>
        <v/>
      </c>
      <c r="Z5" s="16">
        <f>IF(AC5="","",SQRT(AB5/0.005454))</f>
        <v>3.3526109228480423</v>
      </c>
      <c r="AA5" s="15">
        <f>IF(AC5="","",AB5/8)</f>
        <v>7.6628700000000004E-3</v>
      </c>
      <c r="AB5" s="15">
        <f>IF(AC5="","",0.005454*(AC5^2+AD5^2+AE5^2+AF5^2+AG5^2+AH5^2))</f>
        <v>6.1302960000000004E-2</v>
      </c>
      <c r="AC5" s="34">
        <v>3.2</v>
      </c>
      <c r="AD5" s="34">
        <v>1</v>
      </c>
      <c r="AE5" s="34"/>
      <c r="AF5" s="34"/>
      <c r="AG5" s="34"/>
      <c r="AH5" s="34"/>
      <c r="AI5" s="31">
        <v>0</v>
      </c>
      <c r="AJ5" s="14" t="str">
        <f>IF(AO5="","",AK5/AY5)</f>
        <v/>
      </c>
      <c r="AK5" s="15" t="str">
        <f>IF(AO5="","",AN5-AY5)</f>
        <v/>
      </c>
      <c r="AL5" s="16" t="str">
        <f>IF(AO5="","",SQRT(AN5/0.005454))</f>
        <v/>
      </c>
      <c r="AM5" s="15" t="str">
        <f>IF(AO5="","",AN5/7)</f>
        <v/>
      </c>
      <c r="AN5" s="15" t="str">
        <f>IF(AO5="","",0.005454*(AO5^2+AP5^2+AQ5^2+AR5^2+AS5^2+AT5^2))</f>
        <v/>
      </c>
      <c r="AO5" s="34"/>
      <c r="AP5" s="35"/>
      <c r="AQ5" s="35"/>
      <c r="AR5" s="35"/>
      <c r="AS5" s="34"/>
      <c r="AT5" s="34"/>
      <c r="AU5" s="14">
        <f>IF(BJ5="","",AV5/BL5)</f>
        <v>0.59482758620689646</v>
      </c>
      <c r="AV5" s="15">
        <f>IF(BM5="","",AY5-BL5)</f>
        <v>1.505304E-2</v>
      </c>
      <c r="AW5" s="16">
        <f>IF(AZ5="","",SQRT(AY5/0.005454))</f>
        <v>2.720294101747089</v>
      </c>
      <c r="AX5" s="15">
        <f>IF(AZ5="","",AY5/6)</f>
        <v>6.7266000000000001E-3</v>
      </c>
      <c r="AY5" s="15">
        <f>IF(AZ5="","",0.005454*(AZ5^2+BA5^2+BB5^2+BC5^2+BD5^2+BE5^2))</f>
        <v>4.0359600000000002E-2</v>
      </c>
      <c r="AZ5" s="35">
        <v>2.6</v>
      </c>
      <c r="BA5" s="35">
        <v>0.8</v>
      </c>
      <c r="BB5" s="35"/>
      <c r="BC5" s="35"/>
      <c r="BD5" s="35"/>
      <c r="BE5" s="35"/>
      <c r="BF5" s="31">
        <v>3</v>
      </c>
      <c r="BG5" s="18">
        <v>0</v>
      </c>
      <c r="BH5" s="14">
        <f>IF(BW5="","",BI5/BW5)</f>
        <v>0.52131147540983636</v>
      </c>
      <c r="BI5" s="15">
        <f>IF(BX5="","",BL5-BW5)</f>
        <v>8.6718600000000035E-3</v>
      </c>
      <c r="BJ5" s="16">
        <f>IF(BM5="","",SQRT(BL5/0.005454))</f>
        <v>2.1540659228538019</v>
      </c>
      <c r="BK5" s="15">
        <f>IF(BM5="","",BL5/5)</f>
        <v>5.0613120000000001E-3</v>
      </c>
      <c r="BL5" s="15">
        <f>IF(BM5="","",0.005454*(BM5^2+BN5^2+BO5^2+BP5^2+BQ5^2+BR5^2))</f>
        <v>2.5306560000000002E-2</v>
      </c>
      <c r="BM5" s="36">
        <v>2</v>
      </c>
      <c r="BN5" s="37">
        <v>0.8</v>
      </c>
      <c r="BO5" s="37"/>
      <c r="BP5" s="37"/>
      <c r="BQ5" s="37"/>
      <c r="BR5" s="38"/>
      <c r="BS5" s="14">
        <f>IF(CH5="","",BT5/CG5)</f>
        <v>0.80473372781065078</v>
      </c>
      <c r="BT5" s="15">
        <f>IF(CH5="","",BW5-CG5)</f>
        <v>7.4174399999999991E-3</v>
      </c>
      <c r="BU5" s="16">
        <f>IF(BX5="","",SQRT(BW5/0.005454))</f>
        <v>1.7464249196572981</v>
      </c>
      <c r="BV5" s="15">
        <f>IF(BX5="","",BW5/4)</f>
        <v>4.1586749999999997E-3</v>
      </c>
      <c r="BW5" s="15">
        <f>IF(BX5="","",0.005454*(BX5^2+BY5^2+BZ5^2+CA5^2+CB5^2+CC5^2))</f>
        <v>1.6634699999999999E-2</v>
      </c>
      <c r="BX5" s="37">
        <v>1.6</v>
      </c>
      <c r="BY5" s="37">
        <v>0.7</v>
      </c>
      <c r="BZ5" s="37"/>
      <c r="CA5" s="37"/>
      <c r="CB5" s="37"/>
      <c r="CC5" s="37"/>
      <c r="CD5" s="38">
        <v>14</v>
      </c>
      <c r="CE5" s="16">
        <f>IF(CH5="","",SQRT(CG5/0.005454))</f>
        <v>1.3</v>
      </c>
      <c r="CF5" s="15">
        <f>IF(CH5="","",CG5/3)</f>
        <v>3.0724199999999998E-3</v>
      </c>
      <c r="CG5" s="15">
        <f>IF(CH5="","",0.005454*(CH5^2+CI5^2+CJ5^2+CK5^2+CL5^2+CM5^2))</f>
        <v>9.2172599999999997E-3</v>
      </c>
      <c r="CH5" s="37">
        <v>1.2</v>
      </c>
      <c r="CI5" s="37">
        <v>0.5</v>
      </c>
      <c r="CJ5" s="37"/>
      <c r="CK5" s="37"/>
      <c r="CL5" s="37"/>
      <c r="CM5" s="37"/>
      <c r="CN5" s="26">
        <v>0</v>
      </c>
      <c r="CO5" s="39">
        <v>0</v>
      </c>
      <c r="CP5" s="40">
        <v>0</v>
      </c>
    </row>
    <row r="6" spans="1:97" ht="18" customHeight="1" x14ac:dyDescent="0.2">
      <c r="A6" s="13">
        <v>1</v>
      </c>
      <c r="B6" s="13">
        <v>5</v>
      </c>
      <c r="C6" s="13">
        <v>1</v>
      </c>
      <c r="D6" s="13">
        <v>2</v>
      </c>
      <c r="E6" s="13" t="s">
        <v>94</v>
      </c>
      <c r="F6" s="13">
        <f>IF(L6=0,0,COUNT(L6:Q6))</f>
        <v>1</v>
      </c>
      <c r="G6" s="14">
        <f>IF(L6="","",H6/AB6)</f>
        <v>0.15363511659807935</v>
      </c>
      <c r="H6" s="15">
        <f>IF(L6="","",K6-AB6)</f>
        <v>2.443391999999997E-2</v>
      </c>
      <c r="I6" s="16">
        <f>SQRT(K6/0.005454)</f>
        <v>5.8</v>
      </c>
      <c r="J6" s="15">
        <f>K6/9</f>
        <v>2.0385839999999999E-2</v>
      </c>
      <c r="K6" s="15">
        <f>IF(L6="",0,0.005454*(L6^2+M6^2+N6^2+O6^2+P6^2+Q6^2))</f>
        <v>0.18347255999999998</v>
      </c>
      <c r="L6" s="17">
        <v>5.8</v>
      </c>
      <c r="M6" s="17"/>
      <c r="N6" s="17"/>
      <c r="O6" s="17"/>
      <c r="P6" s="17"/>
      <c r="Q6" s="17"/>
      <c r="R6" s="18">
        <v>0</v>
      </c>
      <c r="S6" s="19">
        <v>39.5</v>
      </c>
      <c r="T6" s="20"/>
      <c r="U6" s="20"/>
      <c r="V6" s="20"/>
      <c r="W6" s="20"/>
      <c r="X6" s="14" t="str">
        <f>IF(AO6="","",Y6/AN6)</f>
        <v/>
      </c>
      <c r="Y6" s="15" t="str">
        <f>IF(AO6="","",AB6-AN6)</f>
        <v/>
      </c>
      <c r="Z6" s="16">
        <f>IF(AC6="","",SQRT(AB6/0.005454))</f>
        <v>5.4</v>
      </c>
      <c r="AA6" s="15">
        <f>IF(AC6="","",AB6/8)</f>
        <v>1.9879830000000001E-2</v>
      </c>
      <c r="AB6" s="15">
        <f>IF(AC6="","",0.005454*(AC6^2+AD6^2+AE6^2+AF6^2+AG6^2+AH6^2))</f>
        <v>0.15903864000000001</v>
      </c>
      <c r="AC6" s="21">
        <v>5.4</v>
      </c>
      <c r="AD6" s="21"/>
      <c r="AE6" s="21"/>
      <c r="AF6" s="21"/>
      <c r="AG6" s="21"/>
      <c r="AH6" s="21"/>
      <c r="AI6" s="18">
        <v>0</v>
      </c>
      <c r="AJ6" s="14" t="str">
        <f>IF(AO6="","",AK6/AY6)</f>
        <v/>
      </c>
      <c r="AK6" s="15" t="str">
        <f>IF(AO6="","",AN6-AY6)</f>
        <v/>
      </c>
      <c r="AL6" s="16" t="str">
        <f>IF(AO6="","",SQRT(AN6/0.005454))</f>
        <v/>
      </c>
      <c r="AM6" s="15" t="str">
        <f>IF(AO6="","",AN6/7)</f>
        <v/>
      </c>
      <c r="AN6" s="15" t="str">
        <f>IF(AO6="","",0.005454*(AO6^2+AP6^2+AQ6^2+AR6^2+AS6^2+AT6^2))</f>
        <v/>
      </c>
      <c r="AO6" s="21"/>
      <c r="AP6" s="22"/>
      <c r="AQ6" s="22"/>
      <c r="AR6" s="22"/>
      <c r="AS6" s="21"/>
      <c r="AT6" s="21"/>
      <c r="AU6" s="14">
        <f>IF(BJ6="","",AV6/BL6)</f>
        <v>0.52111111111111108</v>
      </c>
      <c r="AV6" s="15">
        <f>IF(BM6="","",AY6-BL6)</f>
        <v>2.5579259999999999E-2</v>
      </c>
      <c r="AW6" s="16">
        <f>IF(AZ6="","",SQRT(AY6/0.005454))</f>
        <v>3.6999999999999997</v>
      </c>
      <c r="AX6" s="15">
        <f>IF(AZ6="","",AY6/6)</f>
        <v>1.2444209999999999E-2</v>
      </c>
      <c r="AY6" s="15">
        <f>IF(AZ6="","",0.005454*(AZ6^2+BA6^2+BB6^2+BC6^2+BD6^2+BE6^2))</f>
        <v>7.4665259999999997E-2</v>
      </c>
      <c r="AZ6" s="22">
        <v>3.7</v>
      </c>
      <c r="BA6" s="22"/>
      <c r="BB6" s="22"/>
      <c r="BC6" s="22"/>
      <c r="BD6" s="22"/>
      <c r="BE6" s="22"/>
      <c r="BF6" s="18">
        <v>2</v>
      </c>
      <c r="BG6" s="18">
        <v>0</v>
      </c>
      <c r="BH6" s="14">
        <f>IF(BW6="","",BI6/BW6)</f>
        <v>0.43999999999999995</v>
      </c>
      <c r="BI6" s="15">
        <f>IF(BX6="","",BL6-BW6)</f>
        <v>1.4998499999999998E-2</v>
      </c>
      <c r="BJ6" s="16">
        <f>IF(BM6="","",SQRT(BL6/0.005454))</f>
        <v>3</v>
      </c>
      <c r="BK6" s="15">
        <f>IF(BM6="","",BL6/5)</f>
        <v>9.8171999999999999E-3</v>
      </c>
      <c r="BL6" s="15">
        <f>IF(BM6="","",0.005454*(BM6^2+BN6^2+BO6^2+BP6^2+BQ6^2+BR6^2))</f>
        <v>4.9085999999999998E-2</v>
      </c>
      <c r="BM6" s="23">
        <v>3</v>
      </c>
      <c r="BN6" s="24"/>
      <c r="BO6" s="24"/>
      <c r="BP6" s="24"/>
      <c r="BQ6" s="24"/>
      <c r="BR6" s="25"/>
      <c r="BS6" s="14">
        <f>IF(CH6="","",BT6/CG6)</f>
        <v>1.4414062499999998</v>
      </c>
      <c r="BT6" s="15">
        <f>IF(CH6="","",BW6-CG6)</f>
        <v>2.0125259999999999E-2</v>
      </c>
      <c r="BU6" s="16">
        <f>IF(BX6="","",SQRT(BW6/0.005454))</f>
        <v>2.5</v>
      </c>
      <c r="BV6" s="15">
        <f>IF(BX6="","",BW6/4)</f>
        <v>8.5218749999999999E-3</v>
      </c>
      <c r="BW6" s="15">
        <f>IF(BX6="","",0.005454*(BX6^2+BY6^2+BZ6^2+CA6^2+CB6^2+CC6^2))</f>
        <v>3.40875E-2</v>
      </c>
      <c r="BX6" s="24">
        <v>2.5</v>
      </c>
      <c r="BY6" s="24"/>
      <c r="BZ6" s="24"/>
      <c r="CA6" s="24"/>
      <c r="CB6" s="24"/>
      <c r="CC6" s="24"/>
      <c r="CD6" s="25">
        <v>20</v>
      </c>
      <c r="CE6" s="16">
        <f>IF(CH6="","",SQRT(CG6/0.005454))</f>
        <v>1.6</v>
      </c>
      <c r="CF6" s="15">
        <f>IF(CH6="","",CG6/3)</f>
        <v>4.6540800000000005E-3</v>
      </c>
      <c r="CG6" s="15">
        <f>IF(CH6="","",0.005454*(CH6^2+CI6^2+CJ6^2+CK6^2+CL6^2+CM6^2))</f>
        <v>1.3962240000000002E-2</v>
      </c>
      <c r="CH6" s="24">
        <v>1.6</v>
      </c>
      <c r="CI6" s="24"/>
      <c r="CJ6" s="24"/>
      <c r="CK6" s="24"/>
      <c r="CL6" s="24"/>
      <c r="CM6" s="24"/>
      <c r="CN6" s="26">
        <v>0</v>
      </c>
      <c r="CO6" s="26">
        <v>1</v>
      </c>
      <c r="CP6" s="27">
        <v>0</v>
      </c>
    </row>
    <row r="7" spans="1:97" ht="18" customHeight="1" x14ac:dyDescent="0.2">
      <c r="A7" s="13">
        <v>1</v>
      </c>
      <c r="B7" s="13">
        <v>6</v>
      </c>
      <c r="C7" s="13">
        <v>1</v>
      </c>
      <c r="D7" s="13">
        <v>2</v>
      </c>
      <c r="E7" s="13" t="s">
        <v>94</v>
      </c>
      <c r="F7" s="13">
        <f>IF(L7=0,0,COUNT(L7:Q7))</f>
        <v>1</v>
      </c>
      <c r="G7" s="14">
        <f>IF(L7="","",H7/AB7)</f>
        <v>0.41723356009070295</v>
      </c>
      <c r="H7" s="15">
        <f>IF(L7="","",K7-AB7)</f>
        <v>4.014144E-2</v>
      </c>
      <c r="I7" s="16">
        <f>SQRT(K7/0.005454)</f>
        <v>5</v>
      </c>
      <c r="J7" s="15">
        <f>K7/9</f>
        <v>1.515E-2</v>
      </c>
      <c r="K7" s="15">
        <f>IF(L7="",0,0.005454*(L7^2+M7^2+N7^2+O7^2+P7^2+Q7^2))</f>
        <v>0.13635</v>
      </c>
      <c r="L7" s="17">
        <v>5</v>
      </c>
      <c r="M7" s="17"/>
      <c r="N7" s="17"/>
      <c r="O7" s="17"/>
      <c r="P7" s="17"/>
      <c r="Q7" s="17"/>
      <c r="R7" s="18">
        <v>0</v>
      </c>
      <c r="S7" s="19">
        <v>36</v>
      </c>
      <c r="T7" s="20"/>
      <c r="U7" s="20"/>
      <c r="V7" s="20"/>
      <c r="W7" s="20"/>
      <c r="X7" s="14" t="str">
        <f>IF(AO7="","",Y7/AN7)</f>
        <v/>
      </c>
      <c r="Y7" s="15" t="str">
        <f>IF(AO7="","",AB7-AN7)</f>
        <v/>
      </c>
      <c r="Z7" s="16">
        <f>IF(AC7="","",SQRT(AB7/0.005454))</f>
        <v>4.2</v>
      </c>
      <c r="AA7" s="15">
        <f>IF(AC7="","",AB7/8)</f>
        <v>1.202607E-2</v>
      </c>
      <c r="AB7" s="15">
        <f>IF(AC7="","",0.005454*(AC7^2+AD7^2+AE7^2+AF7^2+AG7^2+AH7^2))</f>
        <v>9.6208559999999999E-2</v>
      </c>
      <c r="AC7" s="21">
        <v>4.2</v>
      </c>
      <c r="AD7" s="21"/>
      <c r="AE7" s="21"/>
      <c r="AF7" s="21"/>
      <c r="AG7" s="21"/>
      <c r="AH7" s="21"/>
      <c r="AI7" s="18">
        <v>0</v>
      </c>
      <c r="AJ7" s="14" t="str">
        <f>IF(AO7="","",AK7/AY7)</f>
        <v/>
      </c>
      <c r="AK7" s="15" t="str">
        <f>IF(AO7="","",AN7-AY7)</f>
        <v/>
      </c>
      <c r="AL7" s="16" t="str">
        <f>IF(AO7="","",SQRT(AN7/0.005454))</f>
        <v/>
      </c>
      <c r="AM7" s="15" t="str">
        <f>IF(AO7="","",AN7/7)</f>
        <v/>
      </c>
      <c r="AN7" s="15" t="str">
        <f>IF(AO7="","",0.005454*(AO7^2+AP7^2+AQ7^2+AR7^2+AS7^2+AT7^2))</f>
        <v/>
      </c>
      <c r="AO7" s="21"/>
      <c r="AP7" s="22"/>
      <c r="AQ7" s="22"/>
      <c r="AR7" s="22"/>
      <c r="AS7" s="21"/>
      <c r="AT7" s="21"/>
      <c r="AU7" s="14">
        <f>IF(BJ7="","",AV7/BL7)</f>
        <v>0.5625</v>
      </c>
      <c r="AV7" s="15">
        <f>IF(BM7="","",AY7-BL7)</f>
        <v>1.7670959999999999E-2</v>
      </c>
      <c r="AW7" s="16">
        <f>IF(AZ7="","",SQRT(AY7/0.005454))</f>
        <v>3</v>
      </c>
      <c r="AX7" s="15">
        <f>IF(AZ7="","",AY7/6)</f>
        <v>8.180999999999999E-3</v>
      </c>
      <c r="AY7" s="15">
        <f>IF(AZ7="","",0.005454*(AZ7^2+BA7^2+BB7^2+BC7^2+BD7^2+BE7^2))</f>
        <v>4.9085999999999998E-2</v>
      </c>
      <c r="AZ7" s="22">
        <v>3</v>
      </c>
      <c r="BA7" s="22"/>
      <c r="BB7" s="22"/>
      <c r="BC7" s="22"/>
      <c r="BD7" s="22"/>
      <c r="BE7" s="22"/>
      <c r="BF7" s="18">
        <v>2</v>
      </c>
      <c r="BG7" s="18">
        <v>0</v>
      </c>
      <c r="BH7" s="14">
        <f>IF(BW7="","",BI7/BW7)</f>
        <v>0.77777777777777768</v>
      </c>
      <c r="BI7" s="15">
        <f>IF(BX7="","",BL7-BW7)</f>
        <v>1.3744079999999999E-2</v>
      </c>
      <c r="BJ7" s="16">
        <f>IF(BM7="","",SQRT(BL7/0.005454))</f>
        <v>2.4</v>
      </c>
      <c r="BK7" s="15">
        <f>IF(BM7="","",BL7/5)</f>
        <v>6.2830079999999996E-3</v>
      </c>
      <c r="BL7" s="15">
        <f>IF(BM7="","",0.005454*(BM7^2+BN7^2+BO7^2+BP7^2+BQ7^2+BR7^2))</f>
        <v>3.1415039999999998E-2</v>
      </c>
      <c r="BM7" s="23">
        <v>2.4</v>
      </c>
      <c r="BN7" s="24"/>
      <c r="BO7" s="24"/>
      <c r="BP7" s="24"/>
      <c r="BQ7" s="24"/>
      <c r="BR7" s="25"/>
      <c r="BS7" s="14">
        <f>IF(CH7="","",BT7/CG7)</f>
        <v>2.2399999999999998</v>
      </c>
      <c r="BT7" s="15">
        <f>IF(CH7="","",BW7-CG7)</f>
        <v>1.2216959999999999E-2</v>
      </c>
      <c r="BU7" s="16">
        <f>IF(BX7="","",SQRT(BW7/0.005454))</f>
        <v>1.8</v>
      </c>
      <c r="BV7" s="15">
        <f>IF(BX7="","",BW7/4)</f>
        <v>4.4177399999999999E-3</v>
      </c>
      <c r="BW7" s="15">
        <f>IF(BX7="","",0.005454*(BX7^2+BY7^2+BZ7^2+CA7^2+CB7^2+CC7^2))</f>
        <v>1.7670959999999999E-2</v>
      </c>
      <c r="BX7" s="24">
        <v>1.8</v>
      </c>
      <c r="BY7" s="24"/>
      <c r="BZ7" s="24"/>
      <c r="CA7" s="24"/>
      <c r="CB7" s="24"/>
      <c r="CC7" s="24"/>
      <c r="CD7" s="25">
        <v>16.5</v>
      </c>
      <c r="CE7" s="16">
        <f>IF(CH7="","",SQRT(CG7/0.005454))</f>
        <v>1</v>
      </c>
      <c r="CF7" s="15">
        <f>IF(CH7="","",CG7/3)</f>
        <v>1.818E-3</v>
      </c>
      <c r="CG7" s="15">
        <f>IF(CH7="","",0.005454*(CH7^2+CI7^2+CJ7^2+CK7^2+CL7^2+CM7^2))</f>
        <v>5.4539999999999996E-3</v>
      </c>
      <c r="CH7" s="24">
        <v>1</v>
      </c>
      <c r="CI7" s="24"/>
      <c r="CJ7" s="24"/>
      <c r="CK7" s="24"/>
      <c r="CL7" s="24"/>
      <c r="CM7" s="24"/>
      <c r="CN7" s="26">
        <v>0</v>
      </c>
      <c r="CO7" s="20">
        <v>1</v>
      </c>
      <c r="CP7" s="28">
        <v>0</v>
      </c>
    </row>
    <row r="8" spans="1:97" ht="18" customHeight="1" x14ac:dyDescent="0.2">
      <c r="A8" s="13">
        <v>1</v>
      </c>
      <c r="B8" s="13">
        <v>7</v>
      </c>
      <c r="C8" s="13">
        <v>1</v>
      </c>
      <c r="D8" s="13">
        <v>2</v>
      </c>
      <c r="E8" s="13" t="s">
        <v>94</v>
      </c>
      <c r="F8" s="13">
        <f>IF(L8=0,0,COUNT(L8:Q8))</f>
        <v>3</v>
      </c>
      <c r="G8" s="14">
        <f>IF(L8="","",H8/AB8)</f>
        <v>0.34460547504025785</v>
      </c>
      <c r="H8" s="15">
        <f>IF(L8="","",K8-AB8)</f>
        <v>0.10504404000000006</v>
      </c>
      <c r="I8" s="16">
        <f>SQRT(K8/0.005454)</f>
        <v>8.6689099660799354</v>
      </c>
      <c r="J8" s="15">
        <f>K8/9</f>
        <v>4.5540900000000009E-2</v>
      </c>
      <c r="K8" s="15">
        <f>IF(L8="",0,0.005454*(L8^2+M8^2+N8^2+O8^2+P8^2+Q8^2))</f>
        <v>0.40986810000000007</v>
      </c>
      <c r="L8" s="17">
        <v>6.9</v>
      </c>
      <c r="M8" s="17">
        <v>4.5</v>
      </c>
      <c r="N8" s="17">
        <v>2.7</v>
      </c>
      <c r="O8" s="17"/>
      <c r="P8" s="17"/>
      <c r="Q8" s="17"/>
      <c r="R8" s="18">
        <v>0</v>
      </c>
      <c r="S8" s="19">
        <v>38.799999999999997</v>
      </c>
      <c r="T8" s="20">
        <v>37</v>
      </c>
      <c r="U8" s="20"/>
      <c r="V8" s="20"/>
      <c r="W8" s="20"/>
      <c r="X8" s="14" t="str">
        <f>IF(AO8="","",Y8/AN8)</f>
        <v/>
      </c>
      <c r="Y8" s="15" t="str">
        <f>IF(AO8="","",AB8-AN8)</f>
        <v/>
      </c>
      <c r="Z8" s="16">
        <f>IF(AC8="","",SQRT(AB8/0.005454))</f>
        <v>7.4759614766262681</v>
      </c>
      <c r="AA8" s="15">
        <f>IF(AC8="","",AB8/8)</f>
        <v>3.8103007500000001E-2</v>
      </c>
      <c r="AB8" s="15">
        <f>IF(AC8="","",0.005454*(AC8^2+AD8^2+AE8^2+AF8^2+AG8^2+AH8^2))</f>
        <v>0.30482406000000001</v>
      </c>
      <c r="AC8" s="21">
        <v>5.8</v>
      </c>
      <c r="AD8" s="21">
        <v>4</v>
      </c>
      <c r="AE8" s="21">
        <v>2.5</v>
      </c>
      <c r="AF8" s="21"/>
      <c r="AG8" s="21"/>
      <c r="AH8" s="21"/>
      <c r="AI8" s="18">
        <v>0</v>
      </c>
      <c r="AJ8" s="14" t="str">
        <f>IF(AO8="","",AK8/AY8)</f>
        <v/>
      </c>
      <c r="AK8" s="15" t="str">
        <f>IF(AO8="","",AN8-AY8)</f>
        <v/>
      </c>
      <c r="AL8" s="16" t="str">
        <f>IF(AO8="","",SQRT(AN8/0.005454))</f>
        <v/>
      </c>
      <c r="AM8" s="15" t="str">
        <f>IF(AO8="","",AN8/7)</f>
        <v/>
      </c>
      <c r="AN8" s="15" t="str">
        <f>IF(AO8="","",0.005454*(AO8^2+AP8^2+AQ8^2+AR8^2+AS8^2+AT8^2))</f>
        <v/>
      </c>
      <c r="AO8" s="21"/>
      <c r="AP8" s="22"/>
      <c r="AQ8" s="22"/>
      <c r="AR8" s="22"/>
      <c r="AS8" s="21"/>
      <c r="AT8" s="21"/>
      <c r="AU8" s="14">
        <f>IF(BJ8="","",AV8/BL8)</f>
        <v>0.67270945614894662</v>
      </c>
      <c r="AV8" s="15">
        <f>IF(BM8="","",AY8-BL8)</f>
        <v>7.4883419999999992E-2</v>
      </c>
      <c r="AW8" s="16">
        <f>IF(AZ8="","",SQRT(AY8/0.005454))</f>
        <v>5.8429444631966172</v>
      </c>
      <c r="AX8" s="15">
        <f>IF(AZ8="","",AY8/6)</f>
        <v>3.1033259999999997E-2</v>
      </c>
      <c r="AY8" s="15">
        <f>IF(AZ8="","",0.005454*(AZ8^2+BA8^2+BB8^2+BC8^2+BD8^2+BE8^2))</f>
        <v>0.18619955999999999</v>
      </c>
      <c r="AZ8" s="22">
        <v>4.7</v>
      </c>
      <c r="BA8" s="22">
        <v>2.6</v>
      </c>
      <c r="BB8" s="22">
        <v>2.2999999999999998</v>
      </c>
      <c r="BC8" s="22"/>
      <c r="BD8" s="22"/>
      <c r="BE8" s="22"/>
      <c r="BF8" s="18">
        <v>2</v>
      </c>
      <c r="BG8" s="18">
        <v>0</v>
      </c>
      <c r="BH8" s="14">
        <f>IF(BW8="","",BI8/BW8)</f>
        <v>0.58339798293250544</v>
      </c>
      <c r="BI8" s="15">
        <f>IF(BX8="","",BL8-BW8)</f>
        <v>4.1014079999999981E-2</v>
      </c>
      <c r="BJ8" s="16">
        <f>IF(BM8="","",SQRT(BL8/0.005454))</f>
        <v>4.5177427992306072</v>
      </c>
      <c r="BK8" s="15">
        <f>IF(BM8="","",BL8/5)</f>
        <v>2.2263227999999999E-2</v>
      </c>
      <c r="BL8" s="15">
        <f>IF(BM8="","",0.005454*(BM8^2+BN8^2+BO8^2+BP8^2+BQ8^2+BR8^2))</f>
        <v>0.11131613999999999</v>
      </c>
      <c r="BM8" s="23">
        <v>3.2</v>
      </c>
      <c r="BN8" s="24">
        <v>2.4</v>
      </c>
      <c r="BO8" s="24">
        <v>2.1</v>
      </c>
      <c r="BP8" s="24"/>
      <c r="BQ8" s="24"/>
      <c r="BR8" s="25"/>
      <c r="BS8" s="14">
        <f>IF(CH8="","",BT8/CG8)</f>
        <v>1.2653778558875219</v>
      </c>
      <c r="BT8" s="15">
        <f>IF(CH8="","",BW8-CG8)</f>
        <v>3.9268800000000006E-2</v>
      </c>
      <c r="BU8" s="16">
        <f>IF(BX8="","",SQRT(BW8/0.005454))</f>
        <v>3.590264614203249</v>
      </c>
      <c r="BV8" s="15">
        <f>IF(BX8="","",BW8/4)</f>
        <v>1.7575515000000003E-2</v>
      </c>
      <c r="BW8" s="15">
        <f>IF(BX8="","",0.005454*(BX8^2+BY8^2+BZ8^2+CA8^2+CB8^2+CC8^2))</f>
        <v>7.0302060000000013E-2</v>
      </c>
      <c r="BX8" s="24">
        <v>2.6</v>
      </c>
      <c r="BY8" s="24">
        <v>1.7000000000000002</v>
      </c>
      <c r="BZ8" s="24">
        <v>1.8</v>
      </c>
      <c r="CA8" s="24"/>
      <c r="CB8" s="24"/>
      <c r="CC8" s="24"/>
      <c r="CD8" s="25">
        <v>22</v>
      </c>
      <c r="CE8" s="16">
        <f>IF(CH8="","",SQRT(CG8/0.005454))</f>
        <v>2.3853720883753127</v>
      </c>
      <c r="CF8" s="15">
        <f>IF(CH8="","",CG8/3)</f>
        <v>1.0344420000000002E-2</v>
      </c>
      <c r="CG8" s="15">
        <f>IF(CH8="","",0.005454*(CH8^2+CI8^2+CJ8^2+CK8^2+CL8^2+CM8^2))</f>
        <v>3.1033260000000003E-2</v>
      </c>
      <c r="CH8" s="24">
        <v>1.6</v>
      </c>
      <c r="CI8" s="24">
        <v>1.3</v>
      </c>
      <c r="CJ8" s="24">
        <v>1.2</v>
      </c>
      <c r="CK8" s="24"/>
      <c r="CL8" s="24"/>
      <c r="CM8" s="24"/>
      <c r="CN8" s="26">
        <v>0</v>
      </c>
      <c r="CO8" s="20">
        <v>1</v>
      </c>
      <c r="CP8" s="28">
        <v>0</v>
      </c>
    </row>
    <row r="9" spans="1:97" ht="18" customHeight="1" x14ac:dyDescent="0.2">
      <c r="A9" s="29">
        <v>1</v>
      </c>
      <c r="B9" s="29">
        <v>8</v>
      </c>
      <c r="C9" s="29">
        <v>1</v>
      </c>
      <c r="D9" s="29">
        <v>2</v>
      </c>
      <c r="E9" s="29" t="s">
        <v>94</v>
      </c>
      <c r="F9" s="13">
        <f>IF(L9=0,0,COUNT(L9:Q9))</f>
        <v>0</v>
      </c>
      <c r="G9" s="14" t="str">
        <f>IF(L9="","",H9/AB9)</f>
        <v/>
      </c>
      <c r="H9" s="15" t="str">
        <f>IF(L9="","",K9-AB9)</f>
        <v/>
      </c>
      <c r="I9" s="16">
        <f>SQRT(K9/0.005454)</f>
        <v>0</v>
      </c>
      <c r="J9" s="15">
        <f>K9/9</f>
        <v>0</v>
      </c>
      <c r="K9" s="15">
        <f>IF(L9="",0,0.005454*(L9^2+M9^2+N9^2+O9^2+P9^2+Q9^2))</f>
        <v>0</v>
      </c>
      <c r="L9" s="30"/>
      <c r="M9" s="30"/>
      <c r="N9" s="30"/>
      <c r="O9" s="30"/>
      <c r="P9" s="30"/>
      <c r="Q9" s="30"/>
      <c r="R9" s="31">
        <v>0</v>
      </c>
      <c r="S9" s="32"/>
      <c r="T9" s="33"/>
      <c r="U9" s="33"/>
      <c r="V9" s="33"/>
      <c r="W9" s="33"/>
      <c r="X9" s="14" t="str">
        <f>IF(AO9="","",Y9/AN9)</f>
        <v/>
      </c>
      <c r="Y9" s="15" t="str">
        <f>IF(AO9="","",AB9-AN9)</f>
        <v/>
      </c>
      <c r="Z9" s="16" t="str">
        <f>IF(AC9="","",SQRT(AB9/0.005454))</f>
        <v/>
      </c>
      <c r="AA9" s="15" t="str">
        <f>IF(AC9="","",AB9/8)</f>
        <v/>
      </c>
      <c r="AB9" s="15" t="str">
        <f>IF(AC9="","",0.005454*(AC9^2+AD9^2+AE9^2+AF9^2+AG9^2+AH9^2))</f>
        <v/>
      </c>
      <c r="AC9" s="34"/>
      <c r="AD9" s="34"/>
      <c r="AE9" s="34"/>
      <c r="AF9" s="34"/>
      <c r="AG9" s="34"/>
      <c r="AH9" s="34"/>
      <c r="AI9" s="31">
        <v>0</v>
      </c>
      <c r="AJ9" s="14" t="str">
        <f>IF(AO9="","",AK9/AY9)</f>
        <v/>
      </c>
      <c r="AK9" s="15" t="str">
        <f>IF(AO9="","",AN9-AY9)</f>
        <v/>
      </c>
      <c r="AL9" s="16" t="str">
        <f>IF(AO9="","",SQRT(AN9/0.005454))</f>
        <v/>
      </c>
      <c r="AM9" s="15" t="str">
        <f>IF(AO9="","",AN9/7)</f>
        <v/>
      </c>
      <c r="AN9" s="15" t="str">
        <f>IF(AO9="","",0.005454*(AO9^2+AP9^2+AQ9^2+AR9^2+AS9^2+AT9^2))</f>
        <v/>
      </c>
      <c r="AO9" s="34"/>
      <c r="AP9" s="35"/>
      <c r="AQ9" s="35"/>
      <c r="AR9" s="35"/>
      <c r="AS9" s="34"/>
      <c r="AT9" s="34"/>
      <c r="AU9" s="14">
        <f>IF(BJ9="","",AV9/BL9)</f>
        <v>0</v>
      </c>
      <c r="AV9" s="15">
        <f>IF(BM9="","",AY9-BL9)</f>
        <v>0</v>
      </c>
      <c r="AW9" s="16">
        <f>IF(AZ9="","",SQRT(AY9/0.005454))</f>
        <v>1.3</v>
      </c>
      <c r="AX9" s="15">
        <f>IF(AZ9="","",AY9/6)</f>
        <v>1.5362099999999999E-3</v>
      </c>
      <c r="AY9" s="15">
        <f>IF(AZ9="","",0.005454*(AZ9^2+BA9^2+BB9^2+BC9^2+BD9^2+BE9^2))</f>
        <v>9.2172599999999997E-3</v>
      </c>
      <c r="AZ9" s="35">
        <v>1.3</v>
      </c>
      <c r="BA9" s="35"/>
      <c r="BB9" s="35"/>
      <c r="BC9" s="35"/>
      <c r="BD9" s="35"/>
      <c r="BE9" s="35"/>
      <c r="BF9" s="31">
        <v>5</v>
      </c>
      <c r="BG9" s="18">
        <v>0</v>
      </c>
      <c r="BH9" s="14">
        <f>IF(BW9="","",BI9/BW9)</f>
        <v>0</v>
      </c>
      <c r="BI9" s="15">
        <f>IF(BX9="","",BL9-BW9)</f>
        <v>0</v>
      </c>
      <c r="BJ9" s="16">
        <f>IF(BM9="","",SQRT(BL9/0.005454))</f>
        <v>1.3</v>
      </c>
      <c r="BK9" s="15">
        <f>IF(BM9="","",BL9/5)</f>
        <v>1.843452E-3</v>
      </c>
      <c r="BL9" s="15">
        <f>IF(BM9="","",0.005454*(BM9^2+BN9^2+BO9^2+BP9^2+BQ9^2+BR9^2))</f>
        <v>9.2172599999999997E-3</v>
      </c>
      <c r="BM9" s="36">
        <v>1.3</v>
      </c>
      <c r="BN9" s="37"/>
      <c r="BO9" s="37"/>
      <c r="BP9" s="37"/>
      <c r="BQ9" s="37"/>
      <c r="BR9" s="38"/>
      <c r="BS9" s="14">
        <f>IF(CH9="","",BT9/CG9)</f>
        <v>1.0864197530864197</v>
      </c>
      <c r="BT9" s="15">
        <f>IF(CH9="","",BW9-CG9)</f>
        <v>4.7995199999999998E-3</v>
      </c>
      <c r="BU9" s="16">
        <f>IF(BX9="","",SQRT(BW9/0.005454))</f>
        <v>1.3</v>
      </c>
      <c r="BV9" s="15">
        <f>IF(BX9="","",BW9/4)</f>
        <v>2.3043149999999999E-3</v>
      </c>
      <c r="BW9" s="15">
        <f>IF(BX9="","",0.005454*(BX9^2+BY9^2+BZ9^2+CA9^2+CB9^2+CC9^2))</f>
        <v>9.2172599999999997E-3</v>
      </c>
      <c r="BX9" s="37">
        <v>1.3</v>
      </c>
      <c r="BY9" s="37"/>
      <c r="BZ9" s="37"/>
      <c r="CA9" s="37"/>
      <c r="CB9" s="37"/>
      <c r="CC9" s="37"/>
      <c r="CD9" s="38">
        <v>13.5</v>
      </c>
      <c r="CE9" s="16">
        <f>IF(CH9="","",SQRT(CG9/0.005454))</f>
        <v>0.9</v>
      </c>
      <c r="CF9" s="15">
        <f>IF(CH9="","",CG9/3)</f>
        <v>1.47258E-3</v>
      </c>
      <c r="CG9" s="15">
        <f>IF(CH9="","",0.005454*(CH9^2+CI9^2+CJ9^2+CK9^2+CL9^2+CM9^2))</f>
        <v>4.4177399999999999E-3</v>
      </c>
      <c r="CH9" s="37">
        <v>0.9</v>
      </c>
      <c r="CI9" s="37"/>
      <c r="CJ9" s="37"/>
      <c r="CK9" s="37"/>
      <c r="CL9" s="37"/>
      <c r="CM9" s="37"/>
      <c r="CN9" s="26">
        <v>0</v>
      </c>
      <c r="CO9" s="39">
        <v>2</v>
      </c>
      <c r="CP9" s="40">
        <v>0</v>
      </c>
    </row>
    <row r="10" spans="1:97" ht="18" customHeight="1" x14ac:dyDescent="0.2">
      <c r="A10" s="13">
        <v>1</v>
      </c>
      <c r="B10" s="13">
        <v>9</v>
      </c>
      <c r="C10" s="13">
        <v>4</v>
      </c>
      <c r="D10" s="13">
        <v>3</v>
      </c>
      <c r="E10" s="13" t="s">
        <v>95</v>
      </c>
      <c r="F10" s="13">
        <f>IF(L10=0,0,COUNT(L10:Q10))</f>
        <v>0</v>
      </c>
      <c r="G10" s="14" t="str">
        <f>IF(L10="","",H10/AB10)</f>
        <v/>
      </c>
      <c r="H10" s="15" t="str">
        <f>IF(L10="","",K10-AB10)</f>
        <v/>
      </c>
      <c r="I10" s="16">
        <f>SQRT(K10/0.005454)</f>
        <v>0</v>
      </c>
      <c r="J10" s="15">
        <f>K10/9</f>
        <v>0</v>
      </c>
      <c r="K10" s="15">
        <f>IF(L10="",0,0.005454*(L10^2+M10^2+N10^2+O10^2+P10^2+Q10^2))</f>
        <v>0</v>
      </c>
      <c r="L10" s="17"/>
      <c r="M10" s="17"/>
      <c r="N10" s="17"/>
      <c r="O10" s="17"/>
      <c r="P10" s="17"/>
      <c r="Q10" s="17"/>
      <c r="R10" s="18">
        <v>0</v>
      </c>
      <c r="S10" s="19"/>
      <c r="T10" s="20"/>
      <c r="U10" s="20"/>
      <c r="V10" s="20"/>
      <c r="W10" s="20"/>
      <c r="X10" s="14" t="str">
        <f>IF(AO10="","",Y10/AN10)</f>
        <v/>
      </c>
      <c r="Y10" s="15" t="str">
        <f>IF(AO10="","",AB10-AN10)</f>
        <v/>
      </c>
      <c r="Z10" s="16" t="str">
        <f>IF(AC10="","",SQRT(AB10/0.005454))</f>
        <v/>
      </c>
      <c r="AA10" s="15" t="str">
        <f>IF(AC10="","",AB10/8)</f>
        <v/>
      </c>
      <c r="AB10" s="15" t="str">
        <f>IF(AC10="","",0.005454*(AC10^2+AD10^2+AE10^2+AF10^2+AG10^2+AH10^2))</f>
        <v/>
      </c>
      <c r="AC10" s="21"/>
      <c r="AD10" s="21"/>
      <c r="AE10" s="21"/>
      <c r="AF10" s="21"/>
      <c r="AG10" s="21"/>
      <c r="AH10" s="21"/>
      <c r="AI10" s="18">
        <v>0</v>
      </c>
      <c r="AJ10" s="14" t="str">
        <f>IF(AO10="","",AK10/AY10)</f>
        <v/>
      </c>
      <c r="AK10" s="15" t="str">
        <f>IF(AO10="","",AN10-AY10)</f>
        <v/>
      </c>
      <c r="AL10" s="16" t="str">
        <f>IF(AO10="","",SQRT(AN10/0.005454))</f>
        <v/>
      </c>
      <c r="AM10" s="15" t="str">
        <f>IF(AO10="","",AN10/7)</f>
        <v/>
      </c>
      <c r="AN10" s="15" t="str">
        <f>IF(AO10="","",0.005454*(AO10^2+AP10^2+AQ10^2+AR10^2+AS10^2+AT10^2))</f>
        <v/>
      </c>
      <c r="AO10" s="21"/>
      <c r="AP10" s="22"/>
      <c r="AQ10" s="22"/>
      <c r="AR10" s="22"/>
      <c r="AS10" s="21"/>
      <c r="AT10" s="21"/>
      <c r="AU10" s="14" t="str">
        <f>IF(BJ10="","",AV10/BL10)</f>
        <v/>
      </c>
      <c r="AV10" s="15" t="str">
        <f>IF(BM10="","",AY10-BL10)</f>
        <v/>
      </c>
      <c r="AW10" s="16" t="str">
        <f>IF(AZ10="","",SQRT(AY10/0.005454))</f>
        <v/>
      </c>
      <c r="AX10" s="15" t="str">
        <f>IF(AZ10="","",AY10/6)</f>
        <v/>
      </c>
      <c r="AY10" s="15" t="str">
        <f>IF(AZ10="","",0.005454*(AZ10^2+BA10^2+BB10^2+BC10^2+BD10^2+BE10^2))</f>
        <v/>
      </c>
      <c r="AZ10" s="22"/>
      <c r="BA10" s="22"/>
      <c r="BB10" s="22"/>
      <c r="BC10" s="22"/>
      <c r="BD10" s="22"/>
      <c r="BE10" s="22"/>
      <c r="BF10" s="18"/>
      <c r="BG10" s="18"/>
      <c r="BH10" s="14" t="str">
        <f>IF(BW10="","",BI10/BW10)</f>
        <v/>
      </c>
      <c r="BI10" s="15" t="str">
        <f>IF(BX10="","",BL10-BW10)</f>
        <v/>
      </c>
      <c r="BJ10" s="16" t="str">
        <f>IF(BM10="","",SQRT(BL10/0.005454))</f>
        <v/>
      </c>
      <c r="BK10" s="15" t="str">
        <f>IF(BM10="","",BL10/5)</f>
        <v/>
      </c>
      <c r="BL10" s="15" t="str">
        <f>IF(BM10="","",0.005454*(BM10^2+BN10^2+BO10^2+BP10^2+BQ10^2+BR10^2))</f>
        <v/>
      </c>
      <c r="BM10" s="23"/>
      <c r="BN10" s="24"/>
      <c r="BO10" s="24"/>
      <c r="BP10" s="24"/>
      <c r="BQ10" s="24"/>
      <c r="BR10" s="25"/>
      <c r="BS10" s="14" t="str">
        <f>IF(CH10="","",BT10/CG10)</f>
        <v/>
      </c>
      <c r="BT10" s="15" t="str">
        <f>IF(CH10="","",BW10-CG10)</f>
        <v/>
      </c>
      <c r="BU10" s="16" t="str">
        <f>IF(BX10="","",SQRT(BW10/0.005454))</f>
        <v/>
      </c>
      <c r="BV10" s="15" t="str">
        <f>IF(BX10="","",BW10/4)</f>
        <v/>
      </c>
      <c r="BW10" s="15" t="str">
        <f>IF(BX10="","",0.005454*(BX10^2+BY10^2+BZ10^2+CA10^2+CB10^2+CC10^2))</f>
        <v/>
      </c>
      <c r="BX10" s="24"/>
      <c r="BY10" s="24"/>
      <c r="BZ10" s="24"/>
      <c r="CA10" s="24"/>
      <c r="CB10" s="24"/>
      <c r="CC10" s="24"/>
      <c r="CD10" s="25"/>
      <c r="CE10" s="16" t="str">
        <f>IF(CH10="","",SQRT(CG10/0.005454))</f>
        <v/>
      </c>
      <c r="CF10" s="15" t="str">
        <f>IF(CH10="","",CG10/3)</f>
        <v/>
      </c>
      <c r="CG10" s="15" t="str">
        <f>IF(CH10="","",0.005454*(CH10^2+CI10^2+CJ10^2+CK10^2+CL10^2+CM10^2))</f>
        <v/>
      </c>
      <c r="CH10" s="24"/>
      <c r="CI10" s="24"/>
      <c r="CJ10" s="24"/>
      <c r="CK10" s="24"/>
      <c r="CL10" s="24"/>
      <c r="CM10" s="24"/>
      <c r="CN10" s="26"/>
      <c r="CO10" s="26"/>
      <c r="CP10" s="27"/>
    </row>
    <row r="11" spans="1:97" ht="18" customHeight="1" x14ac:dyDescent="0.2">
      <c r="A11" s="13">
        <v>1</v>
      </c>
      <c r="B11" s="13">
        <v>10</v>
      </c>
      <c r="C11" s="13">
        <v>4</v>
      </c>
      <c r="D11" s="13">
        <v>3</v>
      </c>
      <c r="E11" s="13" t="s">
        <v>95</v>
      </c>
      <c r="F11" s="13">
        <f>IF(L11=0,0,COUNT(L11:Q11))</f>
        <v>0</v>
      </c>
      <c r="G11" s="14" t="str">
        <f>IF(L11="","",H11/AB11)</f>
        <v/>
      </c>
      <c r="H11" s="15" t="str">
        <f>IF(L11="","",K11-AB11)</f>
        <v/>
      </c>
      <c r="I11" s="16">
        <f>SQRT(K11/0.005454)</f>
        <v>0</v>
      </c>
      <c r="J11" s="15">
        <f>K11/9</f>
        <v>0</v>
      </c>
      <c r="K11" s="15">
        <f>IF(L11="",0,0.005454*(L11^2+M11^2+N11^2+O11^2+P11^2+Q11^2))</f>
        <v>0</v>
      </c>
      <c r="L11" s="17"/>
      <c r="M11" s="17"/>
      <c r="N11" s="17"/>
      <c r="O11" s="17"/>
      <c r="P11" s="17"/>
      <c r="Q11" s="17"/>
      <c r="R11" s="18">
        <v>0</v>
      </c>
      <c r="S11" s="19"/>
      <c r="T11" s="20"/>
      <c r="U11" s="20"/>
      <c r="V11" s="20"/>
      <c r="W11" s="20"/>
      <c r="X11" s="14" t="str">
        <f>IF(AO11="","",Y11/AN11)</f>
        <v/>
      </c>
      <c r="Y11" s="15" t="str">
        <f>IF(AO11="","",AB11-AN11)</f>
        <v/>
      </c>
      <c r="Z11" s="16" t="str">
        <f>IF(AC11="","",SQRT(AB11/0.005454))</f>
        <v/>
      </c>
      <c r="AA11" s="15" t="str">
        <f>IF(AC11="","",AB11/8)</f>
        <v/>
      </c>
      <c r="AB11" s="15" t="str">
        <f>IF(AC11="","",0.005454*(AC11^2+AD11^2+AE11^2+AF11^2+AG11^2+AH11^2))</f>
        <v/>
      </c>
      <c r="AC11" s="21"/>
      <c r="AD11" s="21"/>
      <c r="AE11" s="21"/>
      <c r="AF11" s="21"/>
      <c r="AG11" s="21"/>
      <c r="AH11" s="21"/>
      <c r="AI11" s="18">
        <v>0</v>
      </c>
      <c r="AJ11" s="14" t="str">
        <f>IF(AO11="","",AK11/AY11)</f>
        <v/>
      </c>
      <c r="AK11" s="15" t="str">
        <f>IF(AO11="","",AN11-AY11)</f>
        <v/>
      </c>
      <c r="AL11" s="16" t="str">
        <f>IF(AO11="","",SQRT(AN11/0.005454))</f>
        <v/>
      </c>
      <c r="AM11" s="15" t="str">
        <f>IF(AO11="","",AN11/7)</f>
        <v/>
      </c>
      <c r="AN11" s="15" t="str">
        <f>IF(AO11="","",0.005454*(AO11^2+AP11^2+AQ11^2+AR11^2+AS11^2+AT11^2))</f>
        <v/>
      </c>
      <c r="AO11" s="21"/>
      <c r="AP11" s="22"/>
      <c r="AQ11" s="22"/>
      <c r="AR11" s="22"/>
      <c r="AS11" s="21"/>
      <c r="AT11" s="21"/>
      <c r="AU11" s="14" t="str">
        <f>IF(BJ11="","",AV11/BL11)</f>
        <v/>
      </c>
      <c r="AV11" s="15" t="str">
        <f>IF(BM11="","",AY11-BL11)</f>
        <v/>
      </c>
      <c r="AW11" s="16" t="str">
        <f>IF(AZ11="","",SQRT(AY11/0.005454))</f>
        <v/>
      </c>
      <c r="AX11" s="15" t="str">
        <f>IF(AZ11="","",AY11/6)</f>
        <v/>
      </c>
      <c r="AY11" s="15" t="str">
        <f>IF(AZ11="","",0.005454*(AZ11^2+BA11^2+BB11^2+BC11^2+BD11^2+BE11^2))</f>
        <v/>
      </c>
      <c r="AZ11" s="22"/>
      <c r="BA11" s="22"/>
      <c r="BB11" s="22"/>
      <c r="BC11" s="22"/>
      <c r="BD11" s="22"/>
      <c r="BE11" s="22"/>
      <c r="BF11" s="18"/>
      <c r="BG11" s="18"/>
      <c r="BH11" s="14" t="str">
        <f>IF(BW11="","",BI11/BW11)</f>
        <v/>
      </c>
      <c r="BI11" s="15" t="str">
        <f>IF(BX11="","",BL11-BW11)</f>
        <v/>
      </c>
      <c r="BJ11" s="16" t="str">
        <f>IF(BM11="","",SQRT(BL11/0.005454))</f>
        <v/>
      </c>
      <c r="BK11" s="15" t="str">
        <f>IF(BM11="","",BL11/5)</f>
        <v/>
      </c>
      <c r="BL11" s="15" t="str">
        <f>IF(BM11="","",0.005454*(BM11^2+BN11^2+BO11^2+BP11^2+BQ11^2+BR11^2))</f>
        <v/>
      </c>
      <c r="BM11" s="23"/>
      <c r="BN11" s="24"/>
      <c r="BO11" s="24"/>
      <c r="BP11" s="24"/>
      <c r="BQ11" s="24"/>
      <c r="BR11" s="25"/>
      <c r="BS11" s="14" t="str">
        <f>IF(CH11="","",BT11/CG11)</f>
        <v/>
      </c>
      <c r="BT11" s="15" t="str">
        <f>IF(CH11="","",BW11-CG11)</f>
        <v/>
      </c>
      <c r="BU11" s="16" t="str">
        <f>IF(BX11="","",SQRT(BW11/0.005454))</f>
        <v/>
      </c>
      <c r="BV11" s="15" t="str">
        <f>IF(BX11="","",BW11/4)</f>
        <v/>
      </c>
      <c r="BW11" s="15" t="str">
        <f>IF(BX11="","",0.005454*(BX11^2+BY11^2+BZ11^2+CA11^2+CB11^2+CC11^2))</f>
        <v/>
      </c>
      <c r="BX11" s="24"/>
      <c r="BY11" s="24"/>
      <c r="BZ11" s="24"/>
      <c r="CA11" s="24"/>
      <c r="CB11" s="24"/>
      <c r="CC11" s="24"/>
      <c r="CD11" s="25"/>
      <c r="CE11" s="16" t="str">
        <f>IF(CH11="","",SQRT(CG11/0.005454))</f>
        <v/>
      </c>
      <c r="CF11" s="15" t="str">
        <f>IF(CH11="","",CG11/3)</f>
        <v/>
      </c>
      <c r="CG11" s="15" t="str">
        <f>IF(CH11="","",0.005454*(CH11^2+CI11^2+CJ11^2+CK11^2+CL11^2+CM11^2))</f>
        <v/>
      </c>
      <c r="CH11" s="24"/>
      <c r="CI11" s="24"/>
      <c r="CJ11" s="24"/>
      <c r="CK11" s="24"/>
      <c r="CL11" s="24"/>
      <c r="CM11" s="24"/>
      <c r="CN11" s="20"/>
      <c r="CO11" s="20"/>
      <c r="CP11" s="28"/>
    </row>
    <row r="12" spans="1:97" ht="18" customHeight="1" x14ac:dyDescent="0.2">
      <c r="A12" s="13">
        <v>1</v>
      </c>
      <c r="B12" s="13">
        <v>11</v>
      </c>
      <c r="C12" s="13">
        <v>4</v>
      </c>
      <c r="D12" s="13">
        <v>3</v>
      </c>
      <c r="E12" s="13" t="s">
        <v>95</v>
      </c>
      <c r="F12" s="13">
        <f>IF(L12=0,0,COUNT(L12:Q12))</f>
        <v>0</v>
      </c>
      <c r="G12" s="14" t="str">
        <f>IF(L12="","",H12/AB12)</f>
        <v/>
      </c>
      <c r="H12" s="15" t="str">
        <f>IF(L12="","",K12-AB12)</f>
        <v/>
      </c>
      <c r="I12" s="16">
        <f>SQRT(K12/0.005454)</f>
        <v>0</v>
      </c>
      <c r="J12" s="15">
        <f>K12/9</f>
        <v>0</v>
      </c>
      <c r="K12" s="15">
        <f>IF(L12="",0,0.005454*(L12^2+M12^2+N12^2+O12^2+P12^2+Q12^2))</f>
        <v>0</v>
      </c>
      <c r="L12" s="17"/>
      <c r="M12" s="17"/>
      <c r="N12" s="17"/>
      <c r="O12" s="17"/>
      <c r="P12" s="17"/>
      <c r="Q12" s="17"/>
      <c r="R12" s="18">
        <v>0</v>
      </c>
      <c r="S12" s="19"/>
      <c r="T12" s="20"/>
      <c r="U12" s="20"/>
      <c r="V12" s="20"/>
      <c r="W12" s="20"/>
      <c r="X12" s="14" t="str">
        <f>IF(AO12="","",Y12/AN12)</f>
        <v/>
      </c>
      <c r="Y12" s="15" t="str">
        <f>IF(AO12="","",AB12-AN12)</f>
        <v/>
      </c>
      <c r="Z12" s="16" t="str">
        <f>IF(AC12="","",SQRT(AB12/0.005454))</f>
        <v/>
      </c>
      <c r="AA12" s="15" t="str">
        <f>IF(AC12="","",AB12/8)</f>
        <v/>
      </c>
      <c r="AB12" s="15" t="str">
        <f>IF(AC12="","",0.005454*(AC12^2+AD12^2+AE12^2+AF12^2+AG12^2+AH12^2))</f>
        <v/>
      </c>
      <c r="AC12" s="21"/>
      <c r="AD12" s="21"/>
      <c r="AE12" s="21"/>
      <c r="AF12" s="21"/>
      <c r="AG12" s="21"/>
      <c r="AH12" s="21"/>
      <c r="AI12" s="18">
        <v>0</v>
      </c>
      <c r="AJ12" s="14" t="str">
        <f>IF(AO12="","",AK12/AY12)</f>
        <v/>
      </c>
      <c r="AK12" s="15" t="str">
        <f>IF(AO12="","",AN12-AY12)</f>
        <v/>
      </c>
      <c r="AL12" s="16" t="str">
        <f>IF(AO12="","",SQRT(AN12/0.005454))</f>
        <v/>
      </c>
      <c r="AM12" s="15" t="str">
        <f>IF(AO12="","",AN12/7)</f>
        <v/>
      </c>
      <c r="AN12" s="15" t="str">
        <f>IF(AO12="","",0.005454*(AO12^2+AP12^2+AQ12^2+AR12^2+AS12^2+AT12^2))</f>
        <v/>
      </c>
      <c r="AO12" s="21"/>
      <c r="AP12" s="22"/>
      <c r="AQ12" s="22"/>
      <c r="AR12" s="22"/>
      <c r="AS12" s="21"/>
      <c r="AT12" s="21"/>
      <c r="AU12" s="14" t="str">
        <f>IF(BJ12="","",AV12/BL12)</f>
        <v/>
      </c>
      <c r="AV12" s="15" t="str">
        <f>IF(BM12="","",AY12-BL12)</f>
        <v/>
      </c>
      <c r="AW12" s="16" t="str">
        <f>IF(AZ12="","",SQRT(AY12/0.005454))</f>
        <v/>
      </c>
      <c r="AX12" s="15" t="str">
        <f>IF(AZ12="","",AY12/6)</f>
        <v/>
      </c>
      <c r="AY12" s="15" t="str">
        <f>IF(AZ12="","",0.005454*(AZ12^2+BA12^2+BB12^2+BC12^2+BD12^2+BE12^2))</f>
        <v/>
      </c>
      <c r="AZ12" s="22"/>
      <c r="BA12" s="22"/>
      <c r="BB12" s="22"/>
      <c r="BC12" s="22"/>
      <c r="BD12" s="22"/>
      <c r="BE12" s="22"/>
      <c r="BF12" s="18"/>
      <c r="BG12" s="18"/>
      <c r="BH12" s="14" t="str">
        <f>IF(BW12="","",BI12/BW12)</f>
        <v/>
      </c>
      <c r="BI12" s="15" t="str">
        <f>IF(BX12="","",BL12-BW12)</f>
        <v/>
      </c>
      <c r="BJ12" s="16" t="str">
        <f>IF(BM12="","",SQRT(BL12/0.005454))</f>
        <v/>
      </c>
      <c r="BK12" s="15" t="str">
        <f>IF(BM12="","",BL12/5)</f>
        <v/>
      </c>
      <c r="BL12" s="15" t="str">
        <f>IF(BM12="","",0.005454*(BM12^2+BN12^2+BO12^2+BP12^2+BQ12^2+BR12^2))</f>
        <v/>
      </c>
      <c r="BM12" s="23"/>
      <c r="BN12" s="24"/>
      <c r="BO12" s="24"/>
      <c r="BP12" s="24"/>
      <c r="BQ12" s="24"/>
      <c r="BR12" s="25"/>
      <c r="BS12" s="14" t="str">
        <f>IF(CH12="","",BT12/CG12)</f>
        <v/>
      </c>
      <c r="BT12" s="15" t="str">
        <f>IF(CH12="","",BW12-CG12)</f>
        <v/>
      </c>
      <c r="BU12" s="16" t="str">
        <f>IF(BX12="","",SQRT(BW12/0.005454))</f>
        <v/>
      </c>
      <c r="BV12" s="15" t="str">
        <f>IF(BX12="","",BW12/4)</f>
        <v/>
      </c>
      <c r="BW12" s="15" t="str">
        <f>IF(BX12="","",0.005454*(BX12^2+BY12^2+BZ12^2+CA12^2+CB12^2+CC12^2))</f>
        <v/>
      </c>
      <c r="BX12" s="24"/>
      <c r="BY12" s="24"/>
      <c r="BZ12" s="24"/>
      <c r="CA12" s="24"/>
      <c r="CB12" s="24"/>
      <c r="CC12" s="24"/>
      <c r="CD12" s="25"/>
      <c r="CE12" s="16" t="str">
        <f>IF(CH12="","",SQRT(CG12/0.005454))</f>
        <v/>
      </c>
      <c r="CF12" s="15" t="str">
        <f>IF(CH12="","",CG12/3)</f>
        <v/>
      </c>
      <c r="CG12" s="15" t="str">
        <f>IF(CH12="","",0.005454*(CH12^2+CI12^2+CJ12^2+CK12^2+CL12^2+CM12^2))</f>
        <v/>
      </c>
      <c r="CH12" s="24"/>
      <c r="CI12" s="24"/>
      <c r="CJ12" s="24"/>
      <c r="CK12" s="24"/>
      <c r="CL12" s="24"/>
      <c r="CM12" s="24"/>
      <c r="CN12" s="20"/>
      <c r="CO12" s="20"/>
      <c r="CP12" s="28"/>
    </row>
    <row r="13" spans="1:97" ht="18" customHeight="1" x14ac:dyDescent="0.2">
      <c r="A13" s="29">
        <v>1</v>
      </c>
      <c r="B13" s="29">
        <v>12</v>
      </c>
      <c r="C13" s="29">
        <v>4</v>
      </c>
      <c r="D13" s="29">
        <v>3</v>
      </c>
      <c r="E13" s="29" t="s">
        <v>95</v>
      </c>
      <c r="F13" s="13">
        <f>IF(L13=0,0,COUNT(L13:Q13))</f>
        <v>0</v>
      </c>
      <c r="G13" s="14" t="str">
        <f>IF(L13="","",H13/AB13)</f>
        <v/>
      </c>
      <c r="H13" s="15" t="str">
        <f>IF(L13="","",K13-AB13)</f>
        <v/>
      </c>
      <c r="I13" s="16">
        <f>SQRT(K13/0.005454)</f>
        <v>0</v>
      </c>
      <c r="J13" s="15">
        <f>K13/9</f>
        <v>0</v>
      </c>
      <c r="K13" s="15">
        <f>IF(L13="",0,0.005454*(L13^2+M13^2+N13^2+O13^2+P13^2+Q13^2))</f>
        <v>0</v>
      </c>
      <c r="L13" s="30"/>
      <c r="M13" s="30"/>
      <c r="N13" s="30"/>
      <c r="O13" s="30"/>
      <c r="P13" s="30"/>
      <c r="Q13" s="30"/>
      <c r="R13" s="31">
        <v>0</v>
      </c>
      <c r="S13" s="32"/>
      <c r="T13" s="33"/>
      <c r="U13" s="33"/>
      <c r="V13" s="33"/>
      <c r="W13" s="33"/>
      <c r="X13" s="14" t="str">
        <f>IF(AO13="","",Y13/AN13)</f>
        <v/>
      </c>
      <c r="Y13" s="15" t="str">
        <f>IF(AO13="","",AB13-AN13)</f>
        <v/>
      </c>
      <c r="Z13" s="16" t="str">
        <f>IF(AC13="","",SQRT(AB13/0.005454))</f>
        <v/>
      </c>
      <c r="AA13" s="15" t="str">
        <f>IF(AC13="","",AB13/8)</f>
        <v/>
      </c>
      <c r="AB13" s="15" t="str">
        <f>IF(AC13="","",0.005454*(AC13^2+AD13^2+AE13^2+AF13^2+AG13^2+AH13^2))</f>
        <v/>
      </c>
      <c r="AC13" s="34"/>
      <c r="AD13" s="34"/>
      <c r="AE13" s="34"/>
      <c r="AF13" s="34"/>
      <c r="AG13" s="34"/>
      <c r="AH13" s="34"/>
      <c r="AI13" s="31">
        <v>0</v>
      </c>
      <c r="AJ13" s="14" t="str">
        <f>IF(AO13="","",AK13/AY13)</f>
        <v/>
      </c>
      <c r="AK13" s="15" t="str">
        <f>IF(AO13="","",AN13-AY13)</f>
        <v/>
      </c>
      <c r="AL13" s="16" t="str">
        <f>IF(AO13="","",SQRT(AN13/0.005454))</f>
        <v/>
      </c>
      <c r="AM13" s="15" t="str">
        <f>IF(AO13="","",AN13/7)</f>
        <v/>
      </c>
      <c r="AN13" s="15" t="str">
        <f>IF(AO13="","",0.005454*(AO13^2+AP13^2+AQ13^2+AR13^2+AS13^2+AT13^2))</f>
        <v/>
      </c>
      <c r="AO13" s="34"/>
      <c r="AP13" s="35"/>
      <c r="AQ13" s="35"/>
      <c r="AR13" s="35"/>
      <c r="AS13" s="34"/>
      <c r="AT13" s="34"/>
      <c r="AU13" s="14" t="str">
        <f>IF(BJ13="","",AV13/BL13)</f>
        <v/>
      </c>
      <c r="AV13" s="15" t="str">
        <f>IF(BM13="","",AY13-BL13)</f>
        <v/>
      </c>
      <c r="AW13" s="16" t="str">
        <f>IF(AZ13="","",SQRT(AY13/0.005454))</f>
        <v/>
      </c>
      <c r="AX13" s="15" t="str">
        <f>IF(AZ13="","",AY13/6)</f>
        <v/>
      </c>
      <c r="AY13" s="15" t="str">
        <f>IF(AZ13="","",0.005454*(AZ13^2+BA13^2+BB13^2+BC13^2+BD13^2+BE13^2))</f>
        <v/>
      </c>
      <c r="AZ13" s="35"/>
      <c r="BA13" s="35"/>
      <c r="BB13" s="35"/>
      <c r="BC13" s="35"/>
      <c r="BD13" s="35"/>
      <c r="BE13" s="35"/>
      <c r="BF13" s="31"/>
      <c r="BG13" s="31"/>
      <c r="BH13" s="14" t="str">
        <f>IF(BW13="","",BI13/BW13)</f>
        <v/>
      </c>
      <c r="BI13" s="15" t="str">
        <f>IF(BX13="","",BL13-BW13)</f>
        <v/>
      </c>
      <c r="BJ13" s="16" t="str">
        <f>IF(BM13="","",SQRT(BL13/0.005454))</f>
        <v/>
      </c>
      <c r="BK13" s="15" t="str">
        <f>IF(BM13="","",BL13/5)</f>
        <v/>
      </c>
      <c r="BL13" s="15" t="str">
        <f>IF(BM13="","",0.005454*(BM13^2+BN13^2+BO13^2+BP13^2+BQ13^2+BR13^2))</f>
        <v/>
      </c>
      <c r="BM13" s="36"/>
      <c r="BN13" s="37"/>
      <c r="BO13" s="37"/>
      <c r="BP13" s="37"/>
      <c r="BQ13" s="37"/>
      <c r="BR13" s="38"/>
      <c r="BS13" s="14" t="str">
        <f>IF(CH13="","",BT13/CG13)</f>
        <v/>
      </c>
      <c r="BT13" s="15" t="str">
        <f>IF(CH13="","",BW13-CG13)</f>
        <v/>
      </c>
      <c r="BU13" s="16" t="str">
        <f>IF(BX13="","",SQRT(BW13/0.005454))</f>
        <v/>
      </c>
      <c r="BV13" s="15" t="str">
        <f>IF(BX13="","",BW13/4)</f>
        <v/>
      </c>
      <c r="BW13" s="15" t="str">
        <f>IF(BX13="","",0.005454*(BX13^2+BY13^2+BZ13^2+CA13^2+CB13^2+CC13^2))</f>
        <v/>
      </c>
      <c r="BX13" s="37"/>
      <c r="BY13" s="37"/>
      <c r="BZ13" s="37"/>
      <c r="CA13" s="37"/>
      <c r="CB13" s="37"/>
      <c r="CC13" s="37"/>
      <c r="CD13" s="38"/>
      <c r="CE13" s="16" t="str">
        <f>IF(CH13="","",SQRT(CG13/0.005454))</f>
        <v/>
      </c>
      <c r="CF13" s="15" t="str">
        <f>IF(CH13="","",CG13/3)</f>
        <v/>
      </c>
      <c r="CG13" s="15" t="str">
        <f>IF(CH13="","",0.005454*(CH13^2+CI13^2+CJ13^2+CK13^2+CL13^2+CM13^2))</f>
        <v/>
      </c>
      <c r="CH13" s="37"/>
      <c r="CI13" s="37"/>
      <c r="CJ13" s="37"/>
      <c r="CK13" s="37"/>
      <c r="CL13" s="37"/>
      <c r="CM13" s="37"/>
      <c r="CN13" s="39"/>
      <c r="CO13" s="39"/>
      <c r="CP13" s="40"/>
    </row>
    <row r="14" spans="1:97" ht="18" customHeight="1" x14ac:dyDescent="0.2">
      <c r="A14" s="13">
        <v>1</v>
      </c>
      <c r="B14" s="13">
        <v>13</v>
      </c>
      <c r="C14" s="13">
        <v>4</v>
      </c>
      <c r="D14" s="13">
        <v>4</v>
      </c>
      <c r="E14" s="13" t="s">
        <v>96</v>
      </c>
      <c r="F14" s="13">
        <f>IF(L14=0,0,COUNT(L14:Q14))</f>
        <v>4</v>
      </c>
      <c r="G14" s="14">
        <f>IF(L14="","",H14/AB14)</f>
        <v>0.34004948745139596</v>
      </c>
      <c r="H14" s="15">
        <f>IF(L14="","",K14-AB14)</f>
        <v>0.10493495999999991</v>
      </c>
      <c r="I14" s="16">
        <f>SQRT(K14/0.005454)</f>
        <v>8.7074680590858318</v>
      </c>
      <c r="J14" s="15">
        <f>K14/9</f>
        <v>4.5946919999999988E-2</v>
      </c>
      <c r="K14" s="15">
        <f>IF(L14="",0,0.005454*(L14^2+M14^2+N14^2+O14^2+P14^2+Q14^2))</f>
        <v>0.41352227999999991</v>
      </c>
      <c r="L14" s="17">
        <v>6.5</v>
      </c>
      <c r="M14" s="17">
        <v>4.4000000000000004</v>
      </c>
      <c r="N14" s="17">
        <v>3.5</v>
      </c>
      <c r="O14" s="17">
        <v>1.4</v>
      </c>
      <c r="P14" s="17"/>
      <c r="Q14" s="17"/>
      <c r="R14" s="18">
        <v>0</v>
      </c>
      <c r="S14" s="19">
        <v>38.1</v>
      </c>
      <c r="T14" s="20">
        <v>34.700000000000003</v>
      </c>
      <c r="U14" s="20">
        <v>29.9</v>
      </c>
      <c r="V14" s="20"/>
      <c r="W14" s="20"/>
      <c r="X14" s="14">
        <f>IF(AO14="","",Y14/AN14)</f>
        <v>0.23943044906900326</v>
      </c>
      <c r="Y14" s="15">
        <f>IF(AO14="","",AB14-AN14)</f>
        <v>5.9612219999999994E-2</v>
      </c>
      <c r="Z14" s="16">
        <f>IF(AC14="","",SQRT(AB14/0.005454))</f>
        <v>7.5219678276365958</v>
      </c>
      <c r="AA14" s="15">
        <f>IF(AC14="","",AB14/8)</f>
        <v>3.8573415E-2</v>
      </c>
      <c r="AB14" s="15">
        <f>IF(AC14="","",0.005454*(AC14^2+AD14^2+AE14^2+AF14^2+AG14^2+AH14^2))</f>
        <v>0.30858732</v>
      </c>
      <c r="AC14" s="21">
        <v>5.8</v>
      </c>
      <c r="AD14" s="21">
        <v>3.5</v>
      </c>
      <c r="AE14" s="21">
        <v>3</v>
      </c>
      <c r="AF14" s="21">
        <v>1.3</v>
      </c>
      <c r="AG14" s="21"/>
      <c r="AH14" s="21"/>
      <c r="AI14" s="18">
        <v>0</v>
      </c>
      <c r="AJ14" s="14">
        <f>IF(AO14="","",AK14/AY14)</f>
        <v>0.26070146368406405</v>
      </c>
      <c r="AK14" s="15">
        <f>IF(AO14="","",AN14-AY14)</f>
        <v>5.1485759999999825E-2</v>
      </c>
      <c r="AL14" s="16">
        <f>IF(AO14="","",SQRT(AN14/0.005454))</f>
        <v>6.7564783726435476</v>
      </c>
      <c r="AM14" s="15">
        <f>IF(AO14="","",AN14/7)</f>
        <v>3.5567871428571429E-2</v>
      </c>
      <c r="AN14" s="15">
        <f>IF(AO14="","",0.005454*(AO14^2+AP14^2+AQ14^2+AR14^2+AS14^2+AT14^2))</f>
        <v>0.2489751</v>
      </c>
      <c r="AO14" s="21">
        <v>5.2</v>
      </c>
      <c r="AP14" s="22">
        <v>3.1</v>
      </c>
      <c r="AQ14" s="22">
        <v>3</v>
      </c>
      <c r="AR14" s="22"/>
      <c r="AS14" s="21"/>
      <c r="AT14" s="21"/>
      <c r="AU14" s="14">
        <f>IF(BJ14="","",AV14/BL14)</f>
        <v>0.4194433555468457</v>
      </c>
      <c r="AV14" s="15">
        <f>IF(BM14="","",AY14-BL14)</f>
        <v>5.8357800000000182E-2</v>
      </c>
      <c r="AW14" s="16">
        <f>IF(AZ14="","",SQRT(AY14/0.005454))</f>
        <v>6.0174745533321561</v>
      </c>
      <c r="AX14" s="15">
        <f>IF(AZ14="","",AY14/6)</f>
        <v>3.291489000000003E-2</v>
      </c>
      <c r="AY14" s="15">
        <f>IF(AZ14="","",0.005454*(AZ14^2+BA14^2+BB14^2+BC14^2+BD14^2+BE14^2))</f>
        <v>0.19748934000000018</v>
      </c>
      <c r="AZ14" s="22">
        <v>4.6010868281309403</v>
      </c>
      <c r="BA14" s="22">
        <v>2.8</v>
      </c>
      <c r="BB14" s="22">
        <v>2.4</v>
      </c>
      <c r="BC14" s="22">
        <v>1.2</v>
      </c>
      <c r="BD14" s="22"/>
      <c r="BE14" s="22"/>
      <c r="BF14" s="18">
        <v>3</v>
      </c>
      <c r="BG14" s="18">
        <v>0</v>
      </c>
      <c r="BH14" s="14">
        <f>IF(BW14="","",BI14/BW14)</f>
        <v>0.49094097019286981</v>
      </c>
      <c r="BI14" s="15">
        <f>IF(BX14="","",BL14-BW14)</f>
        <v>4.581360000000001E-2</v>
      </c>
      <c r="BJ14" s="16">
        <f>IF(BM14="","",SQRT(BL14/0.005454))</f>
        <v>5.0507425196697566</v>
      </c>
      <c r="BK14" s="15">
        <f>IF(BM14="","",BL14/5)</f>
        <v>2.7826308000000001E-2</v>
      </c>
      <c r="BL14" s="15">
        <f>IF(BM14="","",0.005454*(BM14^2+BN14^2+BO14^2+BP14^2+BQ14^2+BR14^2))</f>
        <v>0.13913154</v>
      </c>
      <c r="BM14" s="23">
        <v>3.7</v>
      </c>
      <c r="BN14" s="24">
        <v>2.2000000000000002</v>
      </c>
      <c r="BO14" s="24">
        <v>2.1</v>
      </c>
      <c r="BP14" s="24">
        <v>1.2</v>
      </c>
      <c r="BQ14" s="24">
        <v>0.8</v>
      </c>
      <c r="BR14" s="25">
        <v>0.7</v>
      </c>
      <c r="BS14" s="14">
        <f>IF(CH14="","",BT14/CG14)</f>
        <v>0.91816143497757852</v>
      </c>
      <c r="BT14" s="15">
        <f>IF(CH14="","",BW14-CG14)</f>
        <v>4.4668259999999994E-2</v>
      </c>
      <c r="BU14" s="16">
        <f>IF(BX14="","",SQRT(BW14/0.005454))</f>
        <v>4.1364235759892871</v>
      </c>
      <c r="BV14" s="15">
        <f>IF(BX14="","",BW14/4)</f>
        <v>2.3329484999999997E-2</v>
      </c>
      <c r="BW14" s="15">
        <f>IF(BX14="","",0.005454*(BX14^2+BY14^2+BZ14^2+CA14^2+CB14^2+CC14^2))</f>
        <v>9.3317939999999988E-2</v>
      </c>
      <c r="BX14" s="24">
        <v>3.2</v>
      </c>
      <c r="BY14" s="24">
        <v>1.6</v>
      </c>
      <c r="BZ14" s="24">
        <v>1.5</v>
      </c>
      <c r="CA14" s="24">
        <v>1.1000000000000001</v>
      </c>
      <c r="CB14" s="24">
        <v>0.7</v>
      </c>
      <c r="CC14" s="24">
        <v>0.60000000000000009</v>
      </c>
      <c r="CD14" s="25">
        <v>22</v>
      </c>
      <c r="CE14" s="16">
        <f>IF(CH14="","",SQRT(CG14/0.005454))</f>
        <v>2.9866369046136159</v>
      </c>
      <c r="CF14" s="15">
        <f>IF(CH14="","",CG14/3)</f>
        <v>1.6216559999999998E-2</v>
      </c>
      <c r="CG14" s="15">
        <f>IF(CH14="","",0.005454*(CH14^2+CI14^2+CJ14^2+CK14^2+CL14^2+CM14^2))</f>
        <v>4.8649679999999994E-2</v>
      </c>
      <c r="CH14" s="24">
        <v>2.4</v>
      </c>
      <c r="CI14" s="24">
        <v>1.1000000000000001</v>
      </c>
      <c r="CJ14" s="24">
        <v>0.9</v>
      </c>
      <c r="CK14" s="24">
        <v>0.8</v>
      </c>
      <c r="CL14" s="24">
        <v>0.5</v>
      </c>
      <c r="CM14" s="24">
        <v>0.5</v>
      </c>
      <c r="CN14" s="26">
        <v>0</v>
      </c>
      <c r="CO14" s="26">
        <v>1</v>
      </c>
      <c r="CP14" s="27">
        <v>0</v>
      </c>
    </row>
    <row r="15" spans="1:97" ht="18" customHeight="1" x14ac:dyDescent="0.2">
      <c r="A15" s="13">
        <v>1</v>
      </c>
      <c r="B15" s="13">
        <v>14</v>
      </c>
      <c r="C15" s="13">
        <v>4</v>
      </c>
      <c r="D15" s="13">
        <v>4</v>
      </c>
      <c r="E15" s="13" t="s">
        <v>96</v>
      </c>
      <c r="F15" s="13">
        <f>IF(L15=0,0,COUNT(L15:Q15))</f>
        <v>3</v>
      </c>
      <c r="G15" s="14">
        <f>IF(L15="","",H15/AB15)</f>
        <v>0.32384391056797657</v>
      </c>
      <c r="H15" s="15">
        <f>IF(L15="","",K15-AB15)</f>
        <v>0.12718727999999996</v>
      </c>
      <c r="I15" s="16">
        <f>SQRT(K15/0.005454)</f>
        <v>9.763708311906905</v>
      </c>
      <c r="J15" s="15">
        <f>K15/9</f>
        <v>5.7769979999999999E-2</v>
      </c>
      <c r="K15" s="15">
        <f>IF(L15="",0,0.005454*(L15^2+M15^2+N15^2+O15^2+P15^2+Q15^2))</f>
        <v>0.51992981999999999</v>
      </c>
      <c r="L15" s="17">
        <v>8</v>
      </c>
      <c r="M15" s="17">
        <v>5.3</v>
      </c>
      <c r="N15" s="17">
        <v>1.8</v>
      </c>
      <c r="O15" s="17"/>
      <c r="P15" s="17"/>
      <c r="Q15" s="17"/>
      <c r="R15" s="18">
        <v>0</v>
      </c>
      <c r="S15" s="19">
        <v>44.2</v>
      </c>
      <c r="T15" s="20">
        <v>39.4</v>
      </c>
      <c r="U15" s="20"/>
      <c r="V15" s="20"/>
      <c r="W15" s="20"/>
      <c r="X15" s="14">
        <f>IF(AO15="","",Y15/AN15)</f>
        <v>0.21392447741065404</v>
      </c>
      <c r="Y15" s="15">
        <f>IF(AO15="","",AB15-AN15)</f>
        <v>6.9211259999999997E-2</v>
      </c>
      <c r="Z15" s="16">
        <f>IF(AC15="","",SQRT(AB15/0.005454))</f>
        <v>8.4858706094307141</v>
      </c>
      <c r="AA15" s="15">
        <f>IF(AC15="","",AB15/8)</f>
        <v>4.9092817500000004E-2</v>
      </c>
      <c r="AB15" s="15">
        <f>IF(AC15="","",0.005454*(AC15^2+AD15^2+AE15^2+AF15^2+AG15^2+AH15^2))</f>
        <v>0.39274254000000003</v>
      </c>
      <c r="AC15" s="21">
        <v>6.9</v>
      </c>
      <c r="AD15" s="21">
        <v>4.5999999999999996</v>
      </c>
      <c r="AE15" s="21">
        <v>1.8</v>
      </c>
      <c r="AF15" s="21"/>
      <c r="AG15" s="21"/>
      <c r="AH15" s="21"/>
      <c r="AI15" s="18">
        <v>0</v>
      </c>
      <c r="AJ15" s="14">
        <f>IF(AO15="","",AK15/AY15)</f>
        <v>0.45320921117099483</v>
      </c>
      <c r="AK15" s="15">
        <f>IF(AO15="","",AN15-AY15)</f>
        <v>0.10089900000000004</v>
      </c>
      <c r="AL15" s="16">
        <f>IF(AO15="","",SQRT(AN15/0.005454))</f>
        <v>7.7019478055878832</v>
      </c>
      <c r="AM15" s="15">
        <f>IF(AO15="","",AN15/7)</f>
        <v>4.6218754285714293E-2</v>
      </c>
      <c r="AN15" s="15">
        <f>IF(AO15="","",0.005454*(AO15^2+AP15^2+AQ15^2+AR15^2+AS15^2+AT15^2))</f>
        <v>0.32353128000000003</v>
      </c>
      <c r="AO15" s="21">
        <v>6.2</v>
      </c>
      <c r="AP15" s="22">
        <v>4.2</v>
      </c>
      <c r="AQ15" s="22">
        <v>1.8</v>
      </c>
      <c r="AR15" s="22"/>
      <c r="AS15" s="21"/>
      <c r="AT15" s="21"/>
      <c r="AU15" s="14">
        <f>IF(BJ15="","",AV15/BL15)</f>
        <v>0.48490360130956717</v>
      </c>
      <c r="AV15" s="15">
        <f>IF(BM15="","",AY15-BL15)</f>
        <v>7.270182E-2</v>
      </c>
      <c r="AW15" s="16">
        <f>IF(AZ15="","",SQRT(AY15/0.005454))</f>
        <v>6.3890531379853153</v>
      </c>
      <c r="AX15" s="15">
        <f>IF(AZ15="","",AY15/6)</f>
        <v>3.710538E-2</v>
      </c>
      <c r="AY15" s="15">
        <f>IF(AZ15="","",0.005454*(AZ15^2+BA15^2+BB15^2+BC15^2+BD15^2+BE15^2))</f>
        <v>0.22263227999999999</v>
      </c>
      <c r="AZ15" s="22">
        <v>5.2</v>
      </c>
      <c r="BA15" s="22">
        <v>3.3</v>
      </c>
      <c r="BB15" s="22">
        <v>1.7000000000000002</v>
      </c>
      <c r="BC15" s="22"/>
      <c r="BD15" s="22"/>
      <c r="BE15" s="22"/>
      <c r="BF15" s="18">
        <v>2</v>
      </c>
      <c r="BG15" s="18">
        <v>0</v>
      </c>
      <c r="BH15" s="14">
        <f>IF(BW15="","",BI15/BW15)</f>
        <v>0.65502709211318477</v>
      </c>
      <c r="BI15" s="15">
        <f>IF(BX15="","",BL15-BW15)</f>
        <v>5.9339519999999993E-2</v>
      </c>
      <c r="BJ15" s="16">
        <f>IF(BM15="","",SQRT(BL15/0.005454))</f>
        <v>5.2430906915673319</v>
      </c>
      <c r="BK15" s="15">
        <f>IF(BM15="","",BL15/5)</f>
        <v>2.9986091999999999E-2</v>
      </c>
      <c r="BL15" s="15">
        <f>IF(BM15="","",0.005454*(BM15^2+BN15^2+BO15^2+BP15^2+BQ15^2+BR15^2))</f>
        <v>0.14993045999999999</v>
      </c>
      <c r="BM15" s="23">
        <v>4.2</v>
      </c>
      <c r="BN15" s="24">
        <v>2.7</v>
      </c>
      <c r="BO15" s="24">
        <v>1.6</v>
      </c>
      <c r="BP15" s="24"/>
      <c r="BQ15" s="24"/>
      <c r="BR15" s="25"/>
      <c r="BS15" s="14">
        <f>IF(CH15="","",BT15/CG15)</f>
        <v>1.0305623471882641</v>
      </c>
      <c r="BT15" s="15">
        <f>IF(CH15="","",BW15-CG15)</f>
        <v>4.5977219999999999E-2</v>
      </c>
      <c r="BU15" s="16">
        <f>IF(BX15="","",SQRT(BW15/0.005454))</f>
        <v>4.0755367744629662</v>
      </c>
      <c r="BV15" s="15">
        <f>IF(BX15="","",BW15/4)</f>
        <v>2.2647734999999999E-2</v>
      </c>
      <c r="BW15" s="15">
        <f>IF(BX15="","",0.005454*(BX15^2+BY15^2+BZ15^2+CA15^2+CB15^2+CC15^2))</f>
        <v>9.0590939999999995E-2</v>
      </c>
      <c r="BX15" s="24">
        <v>3.4</v>
      </c>
      <c r="BY15" s="24">
        <v>1.9</v>
      </c>
      <c r="BZ15" s="24">
        <v>1.2</v>
      </c>
      <c r="CA15" s="24"/>
      <c r="CB15" s="24"/>
      <c r="CC15" s="24"/>
      <c r="CD15" s="25">
        <v>23</v>
      </c>
      <c r="CE15" s="16">
        <f>IF(CH15="","",SQRT(CG15/0.005454))</f>
        <v>2.8600699292150185</v>
      </c>
      <c r="CF15" s="15">
        <f>IF(CH15="","",CG15/3)</f>
        <v>1.4871239999999999E-2</v>
      </c>
      <c r="CG15" s="15">
        <f>IF(CH15="","",0.005454*(CH15^2+CI15^2+CJ15^2+CK15^2+CL15^2+CM15^2))</f>
        <v>4.4613719999999996E-2</v>
      </c>
      <c r="CH15" s="24">
        <v>2.2999999999999998</v>
      </c>
      <c r="CI15" s="24">
        <v>1.5</v>
      </c>
      <c r="CJ15" s="24">
        <v>0.8</v>
      </c>
      <c r="CK15" s="24"/>
      <c r="CL15" s="24"/>
      <c r="CM15" s="24"/>
      <c r="CN15" s="26">
        <v>0</v>
      </c>
      <c r="CO15" s="20">
        <v>1</v>
      </c>
      <c r="CP15" s="28">
        <v>0</v>
      </c>
    </row>
    <row r="16" spans="1:97" ht="18" customHeight="1" x14ac:dyDescent="0.2">
      <c r="A16" s="13">
        <v>1</v>
      </c>
      <c r="B16" s="13">
        <v>15</v>
      </c>
      <c r="C16" s="13">
        <v>4</v>
      </c>
      <c r="D16" s="13">
        <v>4</v>
      </c>
      <c r="E16" s="13" t="s">
        <v>96</v>
      </c>
      <c r="F16" s="13">
        <f>IF(L16=0,0,COUNT(L16:Q16))</f>
        <v>3</v>
      </c>
      <c r="G16" s="14">
        <f>IF(L16="","",H16/AB16)</f>
        <v>0.21105736005528664</v>
      </c>
      <c r="H16" s="15">
        <f>IF(L16="","",K16-AB16)</f>
        <v>8.3282579999999939E-2</v>
      </c>
      <c r="I16" s="16">
        <f>SQRT(K16/0.005454)</f>
        <v>9.3605555390692494</v>
      </c>
      <c r="J16" s="15">
        <f>K16/9</f>
        <v>5.3097719999999994E-2</v>
      </c>
      <c r="K16" s="15">
        <f>IF(L16="",0,0.005454*(L16^2+M16^2+N16^2+O16^2+P16^2+Q16^2))</f>
        <v>0.47787947999999997</v>
      </c>
      <c r="L16" s="17">
        <v>5.6</v>
      </c>
      <c r="M16" s="17">
        <v>5.5</v>
      </c>
      <c r="N16" s="17">
        <v>5.0999999999999996</v>
      </c>
      <c r="O16" s="17"/>
      <c r="P16" s="17"/>
      <c r="Q16" s="17"/>
      <c r="R16" s="18">
        <v>0</v>
      </c>
      <c r="S16" s="19">
        <v>40.5</v>
      </c>
      <c r="T16" s="20">
        <v>38.5</v>
      </c>
      <c r="U16" s="20">
        <v>34.700000000000003</v>
      </c>
      <c r="V16" s="20"/>
      <c r="W16" s="20"/>
      <c r="X16" s="14">
        <f>IF(AO16="","",Y16/AN16)</f>
        <v>0.20623541180393476</v>
      </c>
      <c r="Y16" s="15">
        <f>IF(AO16="","",AB16-AN16)</f>
        <v>6.7465980000000036E-2</v>
      </c>
      <c r="Z16" s="16">
        <f>IF(AC16="","",SQRT(AB16/0.005454))</f>
        <v>8.5058803189323093</v>
      </c>
      <c r="AA16" s="15">
        <f>IF(AC16="","",AB16/8)</f>
        <v>4.9324612500000004E-2</v>
      </c>
      <c r="AB16" s="15">
        <f>IF(AC16="","",0.005454*(AC16^2+AD16^2+AE16^2+AF16^2+AG16^2+AH16^2))</f>
        <v>0.39459690000000003</v>
      </c>
      <c r="AC16" s="21">
        <v>5.3</v>
      </c>
      <c r="AD16" s="21">
        <v>4.9000000000000004</v>
      </c>
      <c r="AE16" s="21">
        <v>4.5</v>
      </c>
      <c r="AF16" s="21"/>
      <c r="AG16" s="21"/>
      <c r="AH16" s="21"/>
      <c r="AI16" s="18">
        <v>0</v>
      </c>
      <c r="AJ16" s="14">
        <f>IF(AO16="","",AK16/AY16)</f>
        <v>0.37254004576659039</v>
      </c>
      <c r="AK16" s="15">
        <f>IF(AO16="","",AN16-AY16)</f>
        <v>8.8791120000000001E-2</v>
      </c>
      <c r="AL16" s="16">
        <f>IF(AO16="","",SQRT(AN16/0.005454))</f>
        <v>7.7446755903652935</v>
      </c>
      <c r="AM16" s="15">
        <f>IF(AO16="","",AN16/7)</f>
        <v>4.6732988571428567E-2</v>
      </c>
      <c r="AN16" s="15">
        <f>IF(AO16="","",0.005454*(AO16^2+AP16^2+AQ16^2+AR16^2+AS16^2+AT16^2))</f>
        <v>0.32713091999999999</v>
      </c>
      <c r="AO16" s="21">
        <v>4.7</v>
      </c>
      <c r="AP16" s="22">
        <v>4.5</v>
      </c>
      <c r="AQ16" s="22">
        <v>4.2</v>
      </c>
      <c r="AR16" s="22"/>
      <c r="AS16" s="21"/>
      <c r="AT16" s="21"/>
      <c r="AU16" s="14">
        <f>IF(BJ16="","",AV16/BL16)</f>
        <v>0.30292188431723288</v>
      </c>
      <c r="AV16" s="15">
        <f>IF(BM16="","",AY16-BL16)</f>
        <v>5.5412639999999957E-2</v>
      </c>
      <c r="AW16" s="16">
        <f>IF(AZ16="","",SQRT(AY16/0.005454))</f>
        <v>6.6105975524153644</v>
      </c>
      <c r="AX16" s="15">
        <f>IF(AZ16="","",AY16/6)</f>
        <v>3.9723299999999996E-2</v>
      </c>
      <c r="AY16" s="15">
        <f>IF(AZ16="","",0.005454*(AZ16^2+BA16^2+BB16^2+BC16^2+BD16^2+BE16^2))</f>
        <v>0.23833979999999999</v>
      </c>
      <c r="AZ16" s="22">
        <v>4.3</v>
      </c>
      <c r="BA16" s="22">
        <v>3.5</v>
      </c>
      <c r="BB16" s="22">
        <v>3.6</v>
      </c>
      <c r="BC16" s="22"/>
      <c r="BD16" s="22"/>
      <c r="BE16" s="22"/>
      <c r="BF16" s="18">
        <v>2</v>
      </c>
      <c r="BG16" s="18">
        <v>0</v>
      </c>
      <c r="BH16" s="14">
        <f>IF(BW16="","",BI16/BW16)</f>
        <v>0.37628231432088671</v>
      </c>
      <c r="BI16" s="15">
        <f>IF(BX16="","",BL16-BW16)</f>
        <v>5.0013180000000046E-2</v>
      </c>
      <c r="BJ16" s="16">
        <f>IF(BM16="","",SQRT(BL16/0.005454))</f>
        <v>5.791372894228104</v>
      </c>
      <c r="BK16" s="15">
        <f>IF(BM16="","",BL16/5)</f>
        <v>3.6585432000000008E-2</v>
      </c>
      <c r="BL16" s="15">
        <f>IF(BM16="","",0.005454*(BM16^2+BN16^2+BO16^2+BP16^2+BQ16^2+BR16^2))</f>
        <v>0.18292716000000003</v>
      </c>
      <c r="BM16" s="23">
        <v>3.7</v>
      </c>
      <c r="BN16" s="24">
        <v>3.2</v>
      </c>
      <c r="BO16" s="24">
        <v>3.1</v>
      </c>
      <c r="BP16" s="24"/>
      <c r="BQ16" s="24"/>
      <c r="BR16" s="25"/>
      <c r="BS16" s="14">
        <f>IF(CH16="","",BT16/CG16)</f>
        <v>1.471602434077079</v>
      </c>
      <c r="BT16" s="15">
        <f>IF(CH16="","",BW16-CG16)</f>
        <v>7.9137539999999992E-2</v>
      </c>
      <c r="BU16" s="16">
        <f>IF(BX16="","",SQRT(BW16/0.005454))</f>
        <v>4.9365980188789926</v>
      </c>
      <c r="BV16" s="15">
        <f>IF(BX16="","",BW16/4)</f>
        <v>3.3228494999999997E-2</v>
      </c>
      <c r="BW16" s="15">
        <f>IF(BX16="","",0.005454*(BX16^2+BY16^2+BZ16^2+CA16^2+CB16^2+CC16^2))</f>
        <v>0.13291397999999999</v>
      </c>
      <c r="BX16" s="24">
        <v>3.1</v>
      </c>
      <c r="BY16" s="24">
        <v>3</v>
      </c>
      <c r="BZ16" s="24">
        <v>2.4</v>
      </c>
      <c r="CA16" s="24"/>
      <c r="CB16" s="24"/>
      <c r="CC16" s="24"/>
      <c r="CD16" s="25">
        <v>21</v>
      </c>
      <c r="CE16" s="16">
        <f>IF(CH16="","",SQRT(CG16/0.005454))</f>
        <v>3.1400636936215163</v>
      </c>
      <c r="CF16" s="15">
        <f>IF(CH16="","",CG16/3)</f>
        <v>1.7925479999999997E-2</v>
      </c>
      <c r="CG16" s="15">
        <f>IF(CH16="","",0.005454*(CH16^2+CI16^2+CJ16^2+CK16^2+CL16^2+CM16^2))</f>
        <v>5.3776439999999995E-2</v>
      </c>
      <c r="CH16" s="24">
        <v>2</v>
      </c>
      <c r="CI16" s="24">
        <v>1.9</v>
      </c>
      <c r="CJ16" s="24">
        <v>1.5</v>
      </c>
      <c r="CK16" s="24"/>
      <c r="CL16" s="24"/>
      <c r="CM16" s="24"/>
      <c r="CN16" s="26">
        <v>0</v>
      </c>
      <c r="CO16" s="20">
        <v>1</v>
      </c>
      <c r="CP16" s="28">
        <v>1</v>
      </c>
    </row>
    <row r="17" spans="1:94" ht="18" customHeight="1" x14ac:dyDescent="0.2">
      <c r="A17" s="29">
        <v>1</v>
      </c>
      <c r="B17" s="29">
        <v>16</v>
      </c>
      <c r="C17" s="29">
        <v>4</v>
      </c>
      <c r="D17" s="29">
        <v>4</v>
      </c>
      <c r="E17" s="29" t="s">
        <v>96</v>
      </c>
      <c r="F17" s="13">
        <f>IF(L17=0,0,COUNT(L17:Q17))</f>
        <v>2</v>
      </c>
      <c r="G17" s="14">
        <f>IF(L17="","",H17/AB17)</f>
        <v>0.26428343440791574</v>
      </c>
      <c r="H17" s="15">
        <f>IF(L17="","",K17-AB17)</f>
        <v>9.0318239999999994E-2</v>
      </c>
      <c r="I17" s="16">
        <f>SQRT(K17/0.005454)</f>
        <v>8.9005617800226524</v>
      </c>
      <c r="J17" s="15">
        <f>K17/9</f>
        <v>4.8007319999999992E-2</v>
      </c>
      <c r="K17" s="15">
        <f>IF(L17="",0,0.005454*(L17^2+M17^2+N17^2+O17^2+P17^2+Q17^2))</f>
        <v>0.43206587999999996</v>
      </c>
      <c r="L17" s="30">
        <v>7.9</v>
      </c>
      <c r="M17" s="30">
        <v>4.0999999999999996</v>
      </c>
      <c r="N17" s="30"/>
      <c r="O17" s="30"/>
      <c r="P17" s="30"/>
      <c r="Q17" s="30"/>
      <c r="R17" s="31">
        <v>0</v>
      </c>
      <c r="S17" s="32">
        <v>42.9</v>
      </c>
      <c r="T17" s="33">
        <v>35.9</v>
      </c>
      <c r="U17" s="33"/>
      <c r="V17" s="33"/>
      <c r="W17" s="33"/>
      <c r="X17" s="14">
        <f>IF(AO17="","",Y17/AN17)</f>
        <v>0.32054794520547941</v>
      </c>
      <c r="Y17" s="15">
        <f>IF(AO17="","",AB17-AN17)</f>
        <v>8.2955339999999989E-2</v>
      </c>
      <c r="Z17" s="16">
        <f>IF(AC17="","",SQRT(AB17/0.005454))</f>
        <v>7.9158069708653205</v>
      </c>
      <c r="AA17" s="15">
        <f>IF(AC17="","",AB17/8)</f>
        <v>4.2718454999999995E-2</v>
      </c>
      <c r="AB17" s="15">
        <f>IF(AC17="","",0.005454*(AC17^2+AD17^2+AE17^2+AF17^2+AG17^2+AH17^2))</f>
        <v>0.34174763999999996</v>
      </c>
      <c r="AC17" s="34">
        <v>7.1</v>
      </c>
      <c r="AD17" s="34">
        <v>3.5</v>
      </c>
      <c r="AE17" s="34"/>
      <c r="AF17" s="34"/>
      <c r="AG17" s="34"/>
      <c r="AH17" s="34"/>
      <c r="AI17" s="31">
        <v>0</v>
      </c>
      <c r="AJ17" s="14">
        <f>IF(AO17="","",AK17/AY17)</f>
        <v>0.36154949784791962</v>
      </c>
      <c r="AK17" s="15">
        <f>IF(AO17="","",AN17-AY17)</f>
        <v>6.8720399999999987E-2</v>
      </c>
      <c r="AL17" s="16">
        <f>IF(AO17="","",SQRT(AN17/0.005454))</f>
        <v>6.8883960397178088</v>
      </c>
      <c r="AM17" s="15">
        <f>IF(AO17="","",AN17/7)</f>
        <v>3.6970328571428568E-2</v>
      </c>
      <c r="AN17" s="15">
        <f>IF(AO17="","",0.005454*(AO17^2+AP17^2+AQ17^2+AR17^2+AS17^2+AT17^2))</f>
        <v>0.25879229999999998</v>
      </c>
      <c r="AO17" s="34">
        <v>6.1</v>
      </c>
      <c r="AP17" s="35">
        <v>3.2</v>
      </c>
      <c r="AQ17" s="35"/>
      <c r="AR17" s="35"/>
      <c r="AS17" s="34"/>
      <c r="AT17" s="34"/>
      <c r="AU17" s="14">
        <f>IF(BJ17="","",AV17/BL17)</f>
        <v>0.55026690391459077</v>
      </c>
      <c r="AV17" s="15">
        <f>IF(BM17="","",AY17-BL17)</f>
        <v>6.7465979999999995E-2</v>
      </c>
      <c r="AW17" s="16">
        <f>IF(AZ17="","",SQRT(AY17/0.005454))</f>
        <v>5.903388857258177</v>
      </c>
      <c r="AX17" s="15">
        <f>IF(AZ17="","",AY17/6)</f>
        <v>3.1678649999999996E-2</v>
      </c>
      <c r="AY17" s="15">
        <f>IF(AZ17="","",0.005454*(AZ17^2+BA17^2+BB17^2+BC17^2+BD17^2+BE17^2))</f>
        <v>0.19007189999999999</v>
      </c>
      <c r="AZ17" s="35">
        <v>5.3</v>
      </c>
      <c r="BA17" s="35">
        <v>2.6</v>
      </c>
      <c r="BB17" s="35"/>
      <c r="BC17" s="35"/>
      <c r="BD17" s="35"/>
      <c r="BE17" s="35"/>
      <c r="BF17" s="31">
        <v>1</v>
      </c>
      <c r="BG17" s="18">
        <v>0</v>
      </c>
      <c r="BH17" s="14">
        <f>IF(BW17="","",BI17/BW17)</f>
        <v>0.8426229508196722</v>
      </c>
      <c r="BI17" s="15">
        <f>IF(BX17="","",BL17-BW17)</f>
        <v>5.6067119999999998E-2</v>
      </c>
      <c r="BJ17" s="16">
        <f>IF(BM17="","",SQRT(BL17/0.005454))</f>
        <v>4.7413078364518793</v>
      </c>
      <c r="BK17" s="15">
        <f>IF(BM17="","",BL17/5)</f>
        <v>2.4521183999999998E-2</v>
      </c>
      <c r="BL17" s="15">
        <f>IF(BM17="","",0.005454*(BM17^2+BN17^2+BO17^2+BP17^2+BQ17^2+BR17^2))</f>
        <v>0.12260591999999999</v>
      </c>
      <c r="BM17" s="36">
        <v>4.2</v>
      </c>
      <c r="BN17" s="37">
        <v>2.2000000000000002</v>
      </c>
      <c r="BO17" s="37"/>
      <c r="BP17" s="37"/>
      <c r="BQ17" s="37"/>
      <c r="BR17" s="38"/>
      <c r="BS17" s="14">
        <f>IF(CH17="","",BT17/CG17)</f>
        <v>1.4158415841584153</v>
      </c>
      <c r="BT17" s="15">
        <f>IF(CH17="","",BW17-CG17)</f>
        <v>3.8996099999999992E-2</v>
      </c>
      <c r="BU17" s="16">
        <f>IF(BX17="","",SQRT(BW17/0.005454))</f>
        <v>3.4928498393145961</v>
      </c>
      <c r="BV17" s="15">
        <f>IF(BX17="","",BW17/4)</f>
        <v>1.6634699999999999E-2</v>
      </c>
      <c r="BW17" s="15">
        <f>IF(BX17="","",0.005454*(BX17^2+BY17^2+BZ17^2+CA17^2+CB17^2+CC17^2))</f>
        <v>6.6538799999999995E-2</v>
      </c>
      <c r="BX17" s="37">
        <v>3.2</v>
      </c>
      <c r="BY17" s="37">
        <v>1.4</v>
      </c>
      <c r="BZ17" s="37"/>
      <c r="CA17" s="37"/>
      <c r="CB17" s="37"/>
      <c r="CC17" s="37"/>
      <c r="CD17" s="38">
        <v>23</v>
      </c>
      <c r="CE17" s="16">
        <f>IF(CH17="","",SQRT(CG17/0.005454))</f>
        <v>2.2472205054244232</v>
      </c>
      <c r="CF17" s="15">
        <f>IF(CH17="","",CG17/3)</f>
        <v>9.1809000000000005E-3</v>
      </c>
      <c r="CG17" s="15">
        <f>IF(CH17="","",0.005454*(CH17^2+CI17^2+CJ17^2+CK17^2+CL17^2+CM17^2))</f>
        <v>2.7542700000000003E-2</v>
      </c>
      <c r="CH17" s="37">
        <v>2.1</v>
      </c>
      <c r="CI17" s="37">
        <v>0.8</v>
      </c>
      <c r="CJ17" s="37"/>
      <c r="CK17" s="37"/>
      <c r="CL17" s="37"/>
      <c r="CM17" s="37"/>
      <c r="CN17" s="26">
        <v>0</v>
      </c>
      <c r="CO17" s="39">
        <v>1</v>
      </c>
      <c r="CP17" s="40">
        <v>0</v>
      </c>
    </row>
    <row r="18" spans="1:94" ht="18" customHeight="1" x14ac:dyDescent="0.2">
      <c r="A18" s="13">
        <v>1</v>
      </c>
      <c r="B18" s="13">
        <v>17</v>
      </c>
      <c r="C18" s="13">
        <v>5</v>
      </c>
      <c r="D18" s="13">
        <v>5</v>
      </c>
      <c r="E18" s="13" t="s">
        <v>97</v>
      </c>
      <c r="F18" s="13">
        <f>IF(L18=0,0,COUNT(L18:Q18))</f>
        <v>2</v>
      </c>
      <c r="G18" s="14">
        <f>IF(L18="","",H18/AB18)</f>
        <v>0.20121951219512185</v>
      </c>
      <c r="H18" s="15">
        <f>IF(L18="","",K18-AB18)</f>
        <v>3.5996399999999984E-2</v>
      </c>
      <c r="I18" s="16">
        <f>SQRT(K18/0.005454)</f>
        <v>6.2769419305900858</v>
      </c>
      <c r="J18" s="15">
        <f>K18/9</f>
        <v>2.3876399999999999E-2</v>
      </c>
      <c r="K18" s="15">
        <f>IF(L18="",0,0.005454*(L18^2+M18^2+N18^2+O18^2+P18^2+Q18^2))</f>
        <v>0.21488759999999998</v>
      </c>
      <c r="L18" s="17">
        <v>5.8</v>
      </c>
      <c r="M18" s="17">
        <v>2.4</v>
      </c>
      <c r="N18" s="17"/>
      <c r="O18" s="17"/>
      <c r="P18" s="17"/>
      <c r="Q18" s="17"/>
      <c r="R18" s="18">
        <v>0</v>
      </c>
      <c r="S18" s="19">
        <v>36.799999999999997</v>
      </c>
      <c r="T18" s="20">
        <v>28.7</v>
      </c>
      <c r="U18" s="20"/>
      <c r="V18" s="20"/>
      <c r="W18" s="20"/>
      <c r="X18" s="14" t="str">
        <f>IF(AO18="","",Y18/AN18)</f>
        <v/>
      </c>
      <c r="Y18" s="15" t="str">
        <f>IF(AO18="","",AB18-AN18)</f>
        <v/>
      </c>
      <c r="Z18" s="16">
        <f>IF(AC18="","",SQRT(AB18/0.005454))</f>
        <v>5.7271284253105419</v>
      </c>
      <c r="AA18" s="15">
        <f>IF(AC18="","",AB18/8)</f>
        <v>2.23614E-2</v>
      </c>
      <c r="AB18" s="15">
        <f>IF(AC18="","",0.005454*(AC18^2+AD18^2+AE18^2+AF18^2+AG18^2+AH18^2))</f>
        <v>0.1788912</v>
      </c>
      <c r="AC18" s="21">
        <v>5.2</v>
      </c>
      <c r="AD18" s="21">
        <v>2.4</v>
      </c>
      <c r="AE18" s="21"/>
      <c r="AF18" s="21"/>
      <c r="AG18" s="21"/>
      <c r="AH18" s="21"/>
      <c r="AI18" s="18">
        <v>0</v>
      </c>
      <c r="AJ18" s="14" t="str">
        <f>IF(AO18="","",AK18/AY18)</f>
        <v/>
      </c>
      <c r="AK18" s="15" t="str">
        <f>IF(AO18="","",AN18-AY18)</f>
        <v/>
      </c>
      <c r="AL18" s="16" t="str">
        <f>IF(AO18="","",SQRT(AN18/0.005454))</f>
        <v/>
      </c>
      <c r="AM18" s="15" t="str">
        <f>IF(AO18="","",AN18/7)</f>
        <v/>
      </c>
      <c r="AN18" s="15" t="str">
        <f>IF(AO18="","",0.005454*(AO18^2+AP18^2+AQ18^2+AR18^2+AS18^2+AT18^2))</f>
        <v/>
      </c>
      <c r="AO18" s="21"/>
      <c r="AP18" s="22"/>
      <c r="AQ18" s="22"/>
      <c r="AR18" s="22"/>
      <c r="AS18" s="21"/>
      <c r="AT18" s="21"/>
      <c r="AU18" s="14">
        <f>IF(BJ18="","",AV18/BL18)</f>
        <v>0.3453841187863137</v>
      </c>
      <c r="AV18" s="15">
        <f>IF(BM18="","",AY18-BL18)</f>
        <v>2.9178899999999994E-2</v>
      </c>
      <c r="AW18" s="16">
        <f>IF(AZ18="","",SQRT(AY18/0.005454))</f>
        <v>4.5650848842053309</v>
      </c>
      <c r="AX18" s="15">
        <f>IF(AZ18="","",AY18/6)</f>
        <v>1.8943559999999998E-2</v>
      </c>
      <c r="AY18" s="15">
        <f>IF(AZ18="","",0.005454*(AZ18^2+BA18^2+BB18^2+BC18^2+BD18^2+BE18^2))</f>
        <v>0.11366135999999999</v>
      </c>
      <c r="AZ18" s="22">
        <v>4</v>
      </c>
      <c r="BA18" s="22">
        <v>2.2000000000000002</v>
      </c>
      <c r="BB18" s="22"/>
      <c r="BC18" s="22"/>
      <c r="BD18" s="22"/>
      <c r="BE18" s="22"/>
      <c r="BF18" s="18">
        <v>1</v>
      </c>
      <c r="BG18" s="18">
        <v>0</v>
      </c>
      <c r="BH18" s="14">
        <f>IF(BW18="","",BI18/BW18)</f>
        <v>0.39801444043321316</v>
      </c>
      <c r="BI18" s="15">
        <f>IF(BX18="","",BL18-BW18)</f>
        <v>2.4052140000000007E-2</v>
      </c>
      <c r="BJ18" s="16">
        <f>IF(BM18="","",SQRT(BL18/0.005454))</f>
        <v>3.9357337308308855</v>
      </c>
      <c r="BK18" s="15">
        <f>IF(BM18="","",BL18/5)</f>
        <v>1.6896491999999999E-2</v>
      </c>
      <c r="BL18" s="15">
        <f>IF(BM18="","",0.005454*(BM18^2+BN18^2+BO18^2+BP18^2+BQ18^2+BR18^2))</f>
        <v>8.4482459999999995E-2</v>
      </c>
      <c r="BM18" s="23">
        <v>3.5</v>
      </c>
      <c r="BN18" s="24">
        <v>1.8</v>
      </c>
      <c r="BO18" s="24"/>
      <c r="BP18" s="24"/>
      <c r="BQ18" s="24"/>
      <c r="BR18" s="25"/>
      <c r="BS18" s="14">
        <f>IF(CH18="","",BT18/CG18)</f>
        <v>0.83140495867768538</v>
      </c>
      <c r="BT18" s="15">
        <f>IF(CH18="","",BW18-CG18)</f>
        <v>2.7433619999999985E-2</v>
      </c>
      <c r="BU18" s="16">
        <f>IF(BX18="","",SQRT(BW18/0.005454))</f>
        <v>3.3286633954186473</v>
      </c>
      <c r="BV18" s="15">
        <f>IF(BX18="","",BW18/4)</f>
        <v>1.5107579999999997E-2</v>
      </c>
      <c r="BW18" s="15">
        <f>IF(BX18="","",0.005454*(BX18^2+BY18^2+BZ18^2+CA18^2+CB18^2+CC18^2))</f>
        <v>6.0430319999999989E-2</v>
      </c>
      <c r="BX18" s="24">
        <v>2.8</v>
      </c>
      <c r="BY18" s="24">
        <v>1.8</v>
      </c>
      <c r="BZ18" s="24"/>
      <c r="CA18" s="24"/>
      <c r="CB18" s="24"/>
      <c r="CC18" s="24"/>
      <c r="CD18" s="25">
        <v>21</v>
      </c>
      <c r="CE18" s="16">
        <f>IF(CH18="","",SQRT(CG18/0.005454))</f>
        <v>2.459674775249769</v>
      </c>
      <c r="CF18" s="15">
        <f>IF(CH18="","",CG18/3)</f>
        <v>1.0998900000000001E-2</v>
      </c>
      <c r="CG18" s="15">
        <f>IF(CH18="","",0.005454*(CH18^2+CI18^2+CJ18^2+CK18^2+CL18^2+CM18^2))</f>
        <v>3.2996700000000004E-2</v>
      </c>
      <c r="CH18" s="24">
        <v>2.2000000000000002</v>
      </c>
      <c r="CI18" s="24">
        <v>1.1000000000000001</v>
      </c>
      <c r="CJ18" s="24"/>
      <c r="CK18" s="24"/>
      <c r="CL18" s="24"/>
      <c r="CM18" s="24"/>
      <c r="CN18" s="26">
        <v>0</v>
      </c>
      <c r="CO18" s="26">
        <v>1</v>
      </c>
      <c r="CP18" s="27">
        <v>0</v>
      </c>
    </row>
    <row r="19" spans="1:94" ht="18" customHeight="1" x14ac:dyDescent="0.2">
      <c r="A19" s="13">
        <v>1</v>
      </c>
      <c r="B19" s="13">
        <v>18</v>
      </c>
      <c r="C19" s="13">
        <v>5</v>
      </c>
      <c r="D19" s="13">
        <v>5</v>
      </c>
      <c r="E19" s="13" t="s">
        <v>97</v>
      </c>
      <c r="F19" s="13">
        <f>IF(L19=0,0,COUNT(L19:Q19))</f>
        <v>2</v>
      </c>
      <c r="G19" s="14">
        <f>IF(L19="","",H19/AB19)</f>
        <v>0.25544267053701009</v>
      </c>
      <c r="H19" s="15">
        <f>IF(L19="","",K19-AB19)</f>
        <v>9.5990399999999976E-2</v>
      </c>
      <c r="I19" s="16">
        <f>SQRT(K19/0.005454)</f>
        <v>9.3005376188691375</v>
      </c>
      <c r="J19" s="15">
        <f>K19/9</f>
        <v>5.2419E-2</v>
      </c>
      <c r="K19" s="15">
        <f>IF(L19="",0,0.005454*(L19^2+M19^2+N19^2+O19^2+P19^2+Q19^2))</f>
        <v>0.471771</v>
      </c>
      <c r="L19" s="17">
        <v>7.5</v>
      </c>
      <c r="M19" s="17">
        <v>5.5</v>
      </c>
      <c r="N19" s="17"/>
      <c r="O19" s="17"/>
      <c r="P19" s="17"/>
      <c r="Q19" s="17"/>
      <c r="R19" s="18">
        <v>0</v>
      </c>
      <c r="S19" s="19">
        <v>37.299999999999997</v>
      </c>
      <c r="T19" s="20">
        <v>37.299999999999997</v>
      </c>
      <c r="U19" s="20"/>
      <c r="V19" s="20"/>
      <c r="W19" s="20"/>
      <c r="X19" s="14" t="str">
        <f>IF(AO19="","",Y19/AN19)</f>
        <v/>
      </c>
      <c r="Y19" s="15" t="str">
        <f>IF(AO19="","",AB19-AN19)</f>
        <v/>
      </c>
      <c r="Z19" s="16">
        <f>IF(AC19="","",SQRT(AB19/0.005454))</f>
        <v>8.300602387778854</v>
      </c>
      <c r="AA19" s="15">
        <f>IF(AC19="","",AB19/8)</f>
        <v>4.6972575000000003E-2</v>
      </c>
      <c r="AB19" s="15">
        <f>IF(AC19="","",0.005454*(AC19^2+AD19^2+AE19^2+AF19^2+AG19^2+AH19^2))</f>
        <v>0.37578060000000002</v>
      </c>
      <c r="AC19" s="21">
        <v>6.7</v>
      </c>
      <c r="AD19" s="21">
        <v>4.9000000000000004</v>
      </c>
      <c r="AE19" s="21"/>
      <c r="AF19" s="21"/>
      <c r="AG19" s="21"/>
      <c r="AH19" s="21"/>
      <c r="AI19" s="18">
        <v>0</v>
      </c>
      <c r="AJ19" s="14" t="str">
        <f>IF(AO19="","",AK19/AY19)</f>
        <v/>
      </c>
      <c r="AK19" s="15" t="str">
        <f>IF(AO19="","",AN19-AY19)</f>
        <v/>
      </c>
      <c r="AL19" s="16" t="str">
        <f>IF(AO19="","",SQRT(AN19/0.005454))</f>
        <v/>
      </c>
      <c r="AM19" s="15" t="str">
        <f>IF(AO19="","",AN19/7)</f>
        <v/>
      </c>
      <c r="AN19" s="15" t="str">
        <f>IF(AO19="","",0.005454*(AO19^2+AP19^2+AQ19^2+AR19^2+AS19^2+AT19^2))</f>
        <v/>
      </c>
      <c r="AO19" s="21"/>
      <c r="AP19" s="22"/>
      <c r="AQ19" s="22"/>
      <c r="AR19" s="22"/>
      <c r="AS19" s="21"/>
      <c r="AT19" s="21"/>
      <c r="AU19" s="14">
        <f>IF(BJ19="","",AV19/BL19)</f>
        <v>0.46600835548803654</v>
      </c>
      <c r="AV19" s="15">
        <f>IF(BM19="","",AY19-BL19)</f>
        <v>6.6920580000000007E-2</v>
      </c>
      <c r="AW19" s="16">
        <f>IF(AZ19="","",SQRT(AY19/0.005454))</f>
        <v>6.212889826803627</v>
      </c>
      <c r="AX19" s="15">
        <f>IF(AZ19="","",AY19/6)</f>
        <v>3.5087399999999998E-2</v>
      </c>
      <c r="AY19" s="15">
        <f>IF(AZ19="","",0.005454*(AZ19^2+BA19^2+BB19^2+BC19^2+BD19^2+BE19^2))</f>
        <v>0.2105244</v>
      </c>
      <c r="AZ19" s="22">
        <v>5.2</v>
      </c>
      <c r="BA19" s="22">
        <v>3.4</v>
      </c>
      <c r="BB19" s="22"/>
      <c r="BC19" s="22"/>
      <c r="BD19" s="22"/>
      <c r="BE19" s="22"/>
      <c r="BF19" s="18">
        <v>1</v>
      </c>
      <c r="BG19" s="18">
        <v>0</v>
      </c>
      <c r="BH19" s="14">
        <f>IF(BW19="","",BI19/BW19)</f>
        <v>0.42324324324324336</v>
      </c>
      <c r="BI19" s="15">
        <f>IF(BX19="","",BL19-BW19)</f>
        <v>4.2704820000000004E-2</v>
      </c>
      <c r="BJ19" s="16">
        <f>IF(BM19="","",SQRT(BL19/0.005454))</f>
        <v>5.1312766442669995</v>
      </c>
      <c r="BK19" s="15">
        <f>IF(BM19="","",BL19/5)</f>
        <v>2.8720763999999999E-2</v>
      </c>
      <c r="BL19" s="15">
        <f>IF(BM19="","",0.005454*(BM19^2+BN19^2+BO19^2+BP19^2+BQ19^2+BR19^2))</f>
        <v>0.14360381999999999</v>
      </c>
      <c r="BM19" s="23">
        <v>4.3</v>
      </c>
      <c r="BN19" s="24">
        <v>2.8</v>
      </c>
      <c r="BO19" s="24"/>
      <c r="BP19" s="24"/>
      <c r="BQ19" s="24"/>
      <c r="BR19" s="25"/>
      <c r="BS19" s="14">
        <f>IF(CH19="","",BT19/CG19)</f>
        <v>0.65622202327663348</v>
      </c>
      <c r="BT19" s="15">
        <f>IF(CH19="","",BW19-CG19)</f>
        <v>3.9977819999999983E-2</v>
      </c>
      <c r="BU19" s="16">
        <f>IF(BX19="","",SQRT(BW19/0.005454))</f>
        <v>4.3011626335213133</v>
      </c>
      <c r="BV19" s="15">
        <f>IF(BX19="","",BW19/4)</f>
        <v>2.5224749999999997E-2</v>
      </c>
      <c r="BW19" s="15">
        <f>IF(BX19="","",0.005454*(BX19^2+BY19^2+BZ19^2+CA19^2+CB19^2+CC19^2))</f>
        <v>0.10089899999999999</v>
      </c>
      <c r="BX19" s="24">
        <v>3.5</v>
      </c>
      <c r="BY19" s="24">
        <v>2.5</v>
      </c>
      <c r="BZ19" s="24"/>
      <c r="CA19" s="24"/>
      <c r="CB19" s="24"/>
      <c r="CC19" s="24"/>
      <c r="CD19" s="25">
        <v>23</v>
      </c>
      <c r="CE19" s="16">
        <f>IF(CH19="","",SQRT(CG19/0.005454))</f>
        <v>3.3421549934136809</v>
      </c>
      <c r="CF19" s="15">
        <f>IF(CH19="","",CG19/3)</f>
        <v>2.0307060000000002E-2</v>
      </c>
      <c r="CG19" s="15">
        <f>IF(CH19="","",0.005454*(CH19^2+CI19^2+CJ19^2+CK19^2+CL19^2+CM19^2))</f>
        <v>6.0921180000000005E-2</v>
      </c>
      <c r="CH19" s="24">
        <v>2.6</v>
      </c>
      <c r="CI19" s="24">
        <v>2.1</v>
      </c>
      <c r="CJ19" s="24"/>
      <c r="CK19" s="24"/>
      <c r="CL19" s="24"/>
      <c r="CM19" s="24"/>
      <c r="CN19" s="26">
        <v>0</v>
      </c>
      <c r="CO19" s="20">
        <v>1</v>
      </c>
      <c r="CP19" s="28">
        <v>0</v>
      </c>
    </row>
    <row r="20" spans="1:94" ht="18" customHeight="1" x14ac:dyDescent="0.2">
      <c r="A20" s="13">
        <v>1</v>
      </c>
      <c r="B20" s="13">
        <v>19</v>
      </c>
      <c r="C20" s="13">
        <v>5</v>
      </c>
      <c r="D20" s="13">
        <v>5</v>
      </c>
      <c r="E20" s="13" t="s">
        <v>97</v>
      </c>
      <c r="F20" s="13">
        <f>IF(L20=0,0,COUNT(L20:Q20))</f>
        <v>3</v>
      </c>
      <c r="G20" s="14">
        <f>IF(L20="","",H20/AB20)</f>
        <v>0.23752254960913993</v>
      </c>
      <c r="H20" s="15">
        <f>IF(L20="","",K20-AB20)</f>
        <v>6.4629899999999962E-2</v>
      </c>
      <c r="I20" s="16">
        <f>SQRT(K20/0.005454)</f>
        <v>7.8574805122252771</v>
      </c>
      <c r="J20" s="15">
        <f>K20/9</f>
        <v>3.741444E-2</v>
      </c>
      <c r="K20" s="15">
        <f>IF(L20="",0,0.005454*(L20^2+M20^2+N20^2+O20^2+P20^2+Q20^2))</f>
        <v>0.33672995999999999</v>
      </c>
      <c r="L20" s="17">
        <v>6.7</v>
      </c>
      <c r="M20" s="17">
        <v>3.4</v>
      </c>
      <c r="N20" s="17">
        <v>2.2999999999999998</v>
      </c>
      <c r="O20" s="17"/>
      <c r="P20" s="17"/>
      <c r="Q20" s="17"/>
      <c r="R20" s="18">
        <v>0</v>
      </c>
      <c r="S20" s="19">
        <v>35</v>
      </c>
      <c r="T20" s="20">
        <v>25.2</v>
      </c>
      <c r="U20" s="20">
        <v>21.7</v>
      </c>
      <c r="V20" s="20"/>
      <c r="W20" s="20"/>
      <c r="X20" s="14" t="str">
        <f>IF(AO20="","",Y20/AN20)</f>
        <v/>
      </c>
      <c r="Y20" s="15" t="str">
        <f>IF(AO20="","",AB20-AN20)</f>
        <v/>
      </c>
      <c r="Z20" s="16">
        <f>IF(AC20="","",SQRT(AB20/0.005454))</f>
        <v>7.0632853545641217</v>
      </c>
      <c r="AA20" s="15">
        <f>IF(AC20="","",AB20/8)</f>
        <v>3.4012507500000004E-2</v>
      </c>
      <c r="AB20" s="15">
        <f>IF(AC20="","",0.005454*(AC20^2+AD20^2+AE20^2+AF20^2+AG20^2+AH20^2))</f>
        <v>0.27210006000000003</v>
      </c>
      <c r="AC20" s="21">
        <v>5.9</v>
      </c>
      <c r="AD20" s="21">
        <v>3.2</v>
      </c>
      <c r="AE20" s="21">
        <v>2.2000000000000002</v>
      </c>
      <c r="AF20" s="21"/>
      <c r="AG20" s="21"/>
      <c r="AH20" s="21"/>
      <c r="AI20" s="18">
        <v>0</v>
      </c>
      <c r="AJ20" s="14" t="str">
        <f>IF(AO20="","",AK20/AY20)</f>
        <v/>
      </c>
      <c r="AK20" s="15" t="str">
        <f>IF(AO20="","",AN20-AY20)</f>
        <v/>
      </c>
      <c r="AL20" s="16" t="str">
        <f>IF(AO20="","",SQRT(AN20/0.005454))</f>
        <v/>
      </c>
      <c r="AM20" s="15" t="str">
        <f>IF(AO20="","",AN20/7)</f>
        <v/>
      </c>
      <c r="AN20" s="15" t="str">
        <f>IF(AO20="","",0.005454*(AO20^2+AP20^2+AQ20^2+AR20^2+AS20^2+AT20^2))</f>
        <v/>
      </c>
      <c r="AO20" s="21"/>
      <c r="AP20" s="22"/>
      <c r="AQ20" s="22"/>
      <c r="AR20" s="22"/>
      <c r="AS20" s="21"/>
      <c r="AT20" s="21"/>
      <c r="AU20" s="14">
        <f>IF(BJ20="","",AV20/BL20)</f>
        <v>0.46841862609497464</v>
      </c>
      <c r="AV20" s="15">
        <f>IF(BM20="","",AY20-BL20)</f>
        <v>5.5412639999999999E-2</v>
      </c>
      <c r="AW20" s="16">
        <f>IF(AZ20="","",SQRT(AY20/0.005454))</f>
        <v>5.6435804238089853</v>
      </c>
      <c r="AX20" s="15">
        <f>IF(AZ20="","",AY20/6)</f>
        <v>2.8951649999999999E-2</v>
      </c>
      <c r="AY20" s="15">
        <f>IF(AZ20="","",0.005454*(AZ20^2+BA20^2+BB20^2+BC20^2+BD20^2+BE20^2))</f>
        <v>0.1737099</v>
      </c>
      <c r="AZ20" s="22">
        <v>4.5</v>
      </c>
      <c r="BA20" s="22">
        <v>2.6</v>
      </c>
      <c r="BB20" s="22">
        <v>2.2000000000000002</v>
      </c>
      <c r="BC20" s="22"/>
      <c r="BD20" s="22"/>
      <c r="BE20" s="22"/>
      <c r="BF20" s="18">
        <v>1</v>
      </c>
      <c r="BG20" s="18">
        <v>0</v>
      </c>
      <c r="BH20" s="14">
        <f>IF(BW20="","",BI20/BW20)</f>
        <v>0.43737574552683894</v>
      </c>
      <c r="BI20" s="15">
        <f>IF(BX20="","",BL20-BW20)</f>
        <v>3.5996399999999998E-2</v>
      </c>
      <c r="BJ20" s="16">
        <f>IF(BM20="","",SQRT(BL20/0.005454))</f>
        <v>4.6572524088780076</v>
      </c>
      <c r="BK20" s="15">
        <f>IF(BM20="","",BL20/5)</f>
        <v>2.3659452000000001E-2</v>
      </c>
      <c r="BL20" s="15">
        <f>IF(BM20="","",0.005454*(BM20^2+BN20^2+BO20^2+BP20^2+BQ20^2+BR20^2))</f>
        <v>0.11829726</v>
      </c>
      <c r="BM20" s="23">
        <v>3.7</v>
      </c>
      <c r="BN20" s="24">
        <v>2</v>
      </c>
      <c r="BO20" s="24">
        <v>2</v>
      </c>
      <c r="BP20" s="24"/>
      <c r="BQ20" s="24"/>
      <c r="BR20" s="25"/>
      <c r="BS20" s="14">
        <f>IF(CH20="","",BT20/CG20)</f>
        <v>0.8268765133171917</v>
      </c>
      <c r="BT20" s="15">
        <f>IF(CH20="","",BW20-CG20)</f>
        <v>3.7250820000000011E-2</v>
      </c>
      <c r="BU20" s="16">
        <f>IF(BX20="","",SQRT(BW20/0.005454))</f>
        <v>3.8845849199110067</v>
      </c>
      <c r="BV20" s="15">
        <f>IF(BX20="","",BW20/4)</f>
        <v>2.0575215000000001E-2</v>
      </c>
      <c r="BW20" s="15">
        <f>IF(BX20="","",0.005454*(BX20^2+BY20^2+BZ20^2+CA20^2+CB20^2+CC20^2))</f>
        <v>8.2300860000000003E-2</v>
      </c>
      <c r="BX20" s="24">
        <v>3.2</v>
      </c>
      <c r="BY20" s="24">
        <v>1.7000000000000002</v>
      </c>
      <c r="BZ20" s="24">
        <v>1.4</v>
      </c>
      <c r="CA20" s="24"/>
      <c r="CB20" s="24"/>
      <c r="CC20" s="24"/>
      <c r="CD20" s="25">
        <v>23</v>
      </c>
      <c r="CE20" s="16">
        <f>IF(CH20="","",SQRT(CG20/0.005454))</f>
        <v>2.8740215726399829</v>
      </c>
      <c r="CF20" s="15">
        <f>IF(CH20="","",CG20/3)</f>
        <v>1.5016679999999998E-2</v>
      </c>
      <c r="CG20" s="15">
        <f>IF(CH20="","",0.005454*(CH20^2+CI20^2+CJ20^2+CK20^2+CL20^2+CM20^2))</f>
        <v>4.5050039999999993E-2</v>
      </c>
      <c r="CH20" s="24">
        <v>2.4</v>
      </c>
      <c r="CI20" s="24">
        <v>1.3</v>
      </c>
      <c r="CJ20" s="24">
        <v>0.9</v>
      </c>
      <c r="CK20" s="24"/>
      <c r="CL20" s="24"/>
      <c r="CM20" s="24"/>
      <c r="CN20" s="26">
        <v>0</v>
      </c>
      <c r="CO20" s="20">
        <v>1</v>
      </c>
      <c r="CP20" s="28">
        <v>0</v>
      </c>
    </row>
    <row r="21" spans="1:94" ht="18" customHeight="1" x14ac:dyDescent="0.2">
      <c r="A21" s="29">
        <v>1</v>
      </c>
      <c r="B21" s="29">
        <v>20</v>
      </c>
      <c r="C21" s="29">
        <v>5</v>
      </c>
      <c r="D21" s="29">
        <v>5</v>
      </c>
      <c r="E21" s="29" t="s">
        <v>97</v>
      </c>
      <c r="F21" s="13">
        <f>IF(L21=0,0,COUNT(L21:Q21))</f>
        <v>1</v>
      </c>
      <c r="G21" s="14">
        <f>IF(L21="","",H21/AB21)</f>
        <v>0.16873630387143898</v>
      </c>
      <c r="H21" s="15">
        <f>IF(L21="","",K21-AB21)</f>
        <v>1.2598739999999997E-2</v>
      </c>
      <c r="I21" s="16">
        <f>SQRT(K21/0.005454)</f>
        <v>4</v>
      </c>
      <c r="J21" s="15">
        <f>K21/9</f>
        <v>9.6959999999999998E-3</v>
      </c>
      <c r="K21" s="15">
        <f>IF(L21="",0,0.005454*(L21^2+M21^2+N21^2+O21^2+P21^2+Q21^2))</f>
        <v>8.7263999999999994E-2</v>
      </c>
      <c r="L21" s="30">
        <v>4</v>
      </c>
      <c r="M21" s="30"/>
      <c r="N21" s="30"/>
      <c r="O21" s="30"/>
      <c r="P21" s="30"/>
      <c r="Q21" s="30"/>
      <c r="R21" s="31">
        <v>0</v>
      </c>
      <c r="S21" s="32">
        <v>26</v>
      </c>
      <c r="T21" s="33"/>
      <c r="U21" s="33"/>
      <c r="V21" s="33"/>
      <c r="W21" s="33"/>
      <c r="X21" s="14" t="str">
        <f>IF(AO21="","",Y21/AN21)</f>
        <v/>
      </c>
      <c r="Y21" s="15" t="str">
        <f>IF(AO21="","",AB21-AN21)</f>
        <v/>
      </c>
      <c r="Z21" s="16">
        <f>IF(AC21="","",SQRT(AB21/0.005454))</f>
        <v>3.6999999999999997</v>
      </c>
      <c r="AA21" s="15">
        <f>IF(AC21="","",AB21/8)</f>
        <v>9.3331574999999996E-3</v>
      </c>
      <c r="AB21" s="15">
        <f>IF(AC21="","",0.005454*(AC21^2+AD21^2+AE21^2+AF21^2+AG21^2+AH21^2))</f>
        <v>7.4665259999999997E-2</v>
      </c>
      <c r="AC21" s="34">
        <v>3.7</v>
      </c>
      <c r="AD21" s="34"/>
      <c r="AE21" s="34"/>
      <c r="AF21" s="34"/>
      <c r="AG21" s="34"/>
      <c r="AH21" s="34"/>
      <c r="AI21" s="31">
        <v>0</v>
      </c>
      <c r="AJ21" s="14" t="str">
        <f>IF(AO21="","",AK21/AY21)</f>
        <v/>
      </c>
      <c r="AK21" s="15" t="str">
        <f>IF(AO21="","",AN21-AY21)</f>
        <v/>
      </c>
      <c r="AL21" s="16" t="str">
        <f>IF(AO21="","",SQRT(AN21/0.005454))</f>
        <v/>
      </c>
      <c r="AM21" s="15" t="str">
        <f>IF(AO21="","",AN21/7)</f>
        <v/>
      </c>
      <c r="AN21" s="15" t="str">
        <f>IF(AO21="","",0.005454*(AO21^2+AP21^2+AQ21^2+AR21^2+AS21^2+AT21^2))</f>
        <v/>
      </c>
      <c r="AO21" s="34"/>
      <c r="AP21" s="35"/>
      <c r="AQ21" s="35"/>
      <c r="AR21" s="35"/>
      <c r="AS21" s="34"/>
      <c r="AT21" s="34"/>
      <c r="AU21" s="14">
        <f>IF(BJ21="","",AV21/BL21)</f>
        <v>0.36111111111111083</v>
      </c>
      <c r="AV21" s="15">
        <f>IF(BM21="","",AY21-BL21)</f>
        <v>1.1344319999999991E-2</v>
      </c>
      <c r="AW21" s="16">
        <f>IF(AZ21="","",SQRT(AY21/0.005454))</f>
        <v>2.8</v>
      </c>
      <c r="AX21" s="15">
        <f>IF(AZ21="","",AY21/6)</f>
        <v>7.1265599999999979E-3</v>
      </c>
      <c r="AY21" s="15">
        <f>IF(AZ21="","",0.005454*(AZ21^2+BA21^2+BB21^2+BC21^2+BD21^2+BE21^2))</f>
        <v>4.2759359999999989E-2</v>
      </c>
      <c r="AZ21" s="35">
        <v>2.8</v>
      </c>
      <c r="BA21" s="35"/>
      <c r="BB21" s="35"/>
      <c r="BC21" s="35"/>
      <c r="BD21" s="35"/>
      <c r="BE21" s="35"/>
      <c r="BF21" s="31">
        <v>3</v>
      </c>
      <c r="BG21" s="18">
        <v>0</v>
      </c>
      <c r="BH21" s="14">
        <f>IF(BW21="","",BI21/BW21)</f>
        <v>0</v>
      </c>
      <c r="BI21" s="15">
        <f>IF(BX21="","",BL21-BW21)</f>
        <v>0</v>
      </c>
      <c r="BJ21" s="16">
        <f>IF(BM21="","",SQRT(BL21/0.005454))</f>
        <v>2.4</v>
      </c>
      <c r="BK21" s="15">
        <f>IF(BM21="","",BL21/5)</f>
        <v>6.2830079999999996E-3</v>
      </c>
      <c r="BL21" s="15">
        <f>IF(BM21="","",0.005454*(BM21^2+BN21^2+BO21^2+BP21^2+BQ21^2+BR21^2))</f>
        <v>3.1415039999999998E-2</v>
      </c>
      <c r="BM21" s="36">
        <v>2.4</v>
      </c>
      <c r="BN21" s="37"/>
      <c r="BO21" s="37"/>
      <c r="BP21" s="37"/>
      <c r="BQ21" s="37"/>
      <c r="BR21" s="38"/>
      <c r="BS21" s="14">
        <f>IF(CH21="","",BT21/CG21)</f>
        <v>0.77777777777777768</v>
      </c>
      <c r="BT21" s="15">
        <f>IF(CH21="","",BW21-CG21)</f>
        <v>1.3744079999999999E-2</v>
      </c>
      <c r="BU21" s="16">
        <f>IF(BX21="","",SQRT(BW21/0.005454))</f>
        <v>2.4</v>
      </c>
      <c r="BV21" s="15">
        <f>IF(BX21="","",BW21/4)</f>
        <v>7.8537599999999996E-3</v>
      </c>
      <c r="BW21" s="15">
        <f>IF(BX21="","",0.005454*(BX21^2+BY21^2+BZ21^2+CA21^2+CB21^2+CC21^2))</f>
        <v>3.1415039999999998E-2</v>
      </c>
      <c r="BX21" s="37">
        <v>2.4</v>
      </c>
      <c r="BY21" s="37"/>
      <c r="BZ21" s="37"/>
      <c r="CA21" s="37"/>
      <c r="CB21" s="37"/>
      <c r="CC21" s="37"/>
      <c r="CD21" s="38">
        <v>16</v>
      </c>
      <c r="CE21" s="16">
        <f>IF(CH21="","",SQRT(CG21/0.005454))</f>
        <v>1.8</v>
      </c>
      <c r="CF21" s="15">
        <f>IF(CH21="","",CG21/3)</f>
        <v>5.8903200000000001E-3</v>
      </c>
      <c r="CG21" s="15">
        <f>IF(CH21="","",0.005454*(CH21^2+CI21^2+CJ21^2+CK21^2+CL21^2+CM21^2))</f>
        <v>1.7670959999999999E-2</v>
      </c>
      <c r="CH21" s="37">
        <v>1.8</v>
      </c>
      <c r="CI21" s="37"/>
      <c r="CJ21" s="37"/>
      <c r="CK21" s="37"/>
      <c r="CL21" s="37"/>
      <c r="CM21" s="37"/>
      <c r="CN21" s="26">
        <v>0</v>
      </c>
      <c r="CO21" s="39">
        <v>1</v>
      </c>
      <c r="CP21" s="40">
        <v>0</v>
      </c>
    </row>
    <row r="22" spans="1:94" ht="18" customHeight="1" x14ac:dyDescent="0.2">
      <c r="A22" s="13">
        <v>2</v>
      </c>
      <c r="B22" s="13">
        <v>1</v>
      </c>
      <c r="C22" s="13">
        <v>1</v>
      </c>
      <c r="D22" s="13">
        <v>10</v>
      </c>
      <c r="E22" s="13" t="s">
        <v>98</v>
      </c>
      <c r="F22" s="13">
        <f>IF(L22=0,0,COUNT(L22:Q22))</f>
        <v>1</v>
      </c>
      <c r="G22" s="14">
        <f>IF(L22="","",H22/AB22)</f>
        <v>0.28262447379880951</v>
      </c>
      <c r="H22" s="15">
        <f>IF(L22="","",K22-AB22)</f>
        <v>0.10618937999999994</v>
      </c>
      <c r="I22" s="16">
        <f>SQRT(K22/0.005454)</f>
        <v>9.4</v>
      </c>
      <c r="J22" s="15">
        <f>K22/9</f>
        <v>5.3546160000000002E-2</v>
      </c>
      <c r="K22" s="15">
        <f>IF(L22="",0,0.005454*(L22^2+M22^2+N22^2+O22^2+P22^2+Q22^2))</f>
        <v>0.48191544000000003</v>
      </c>
      <c r="L22" s="17">
        <v>9.4</v>
      </c>
      <c r="M22" s="17"/>
      <c r="N22" s="17"/>
      <c r="O22" s="17"/>
      <c r="P22" s="17"/>
      <c r="Q22" s="17"/>
      <c r="R22" s="18">
        <v>0</v>
      </c>
      <c r="S22" s="19">
        <v>44.7</v>
      </c>
      <c r="T22" s="20"/>
      <c r="U22" s="20"/>
      <c r="V22" s="20"/>
      <c r="W22" s="20"/>
      <c r="X22" s="14">
        <f>IF(AO22="","",Y22/AN22)</f>
        <v>0.16191600607185047</v>
      </c>
      <c r="Y22" s="15">
        <f>IF(AO22="","",AB22-AN22)</f>
        <v>5.2358400000000083E-2</v>
      </c>
      <c r="Z22" s="16">
        <f>IF(AC22="","",SQRT(AB22/0.005454))</f>
        <v>8.3000000000000007</v>
      </c>
      <c r="AA22" s="15">
        <f>IF(AC22="","",AB22/8)</f>
        <v>4.696575750000001E-2</v>
      </c>
      <c r="AB22" s="15">
        <f>IF(AC22="","",0.005454*(AC22^2+AD22^2+AE22^2+AF22^2+AG22^2+AH22^2))</f>
        <v>0.37572606000000008</v>
      </c>
      <c r="AC22" s="21">
        <v>8.3000000000000007</v>
      </c>
      <c r="AD22" s="21"/>
      <c r="AE22" s="21"/>
      <c r="AF22" s="21"/>
      <c r="AG22" s="21"/>
      <c r="AH22" s="21"/>
      <c r="AI22" s="18">
        <v>0</v>
      </c>
      <c r="AJ22" s="14">
        <f>IF(AO22="","",AK22/AY22)</f>
        <v>0.44750976562499972</v>
      </c>
      <c r="AK22" s="15">
        <f>IF(AO22="","",AN22-AY22)</f>
        <v>9.9971819999999961E-2</v>
      </c>
      <c r="AL22" s="16">
        <f>IF(AO22="","",SQRT(AN22/0.005454))</f>
        <v>7.7</v>
      </c>
      <c r="AM22" s="15">
        <f>IF(AO22="","",AN22/7)</f>
        <v>4.6195380000000001E-2</v>
      </c>
      <c r="AN22" s="15">
        <f>IF(AO22="","",0.005454*(AO22^2+AP22^2+AQ22^2+AR22^2+AS22^2+AT22^2))</f>
        <v>0.32336766</v>
      </c>
      <c r="AO22" s="21">
        <v>7.7</v>
      </c>
      <c r="AP22" s="22"/>
      <c r="AQ22" s="22"/>
      <c r="AR22" s="22"/>
      <c r="AS22" s="21"/>
      <c r="AT22" s="21"/>
      <c r="AU22" s="14">
        <f>IF(BJ22="","",AV22/BL22)</f>
        <v>0.45817016731933102</v>
      </c>
      <c r="AV22" s="15">
        <f>IF(BM22="","",AY22-BL22)</f>
        <v>7.0192980000000044E-2</v>
      </c>
      <c r="AW22" s="16">
        <f>IF(AZ22="","",SQRT(AY22/0.005454))</f>
        <v>6.4</v>
      </c>
      <c r="AX22" s="15">
        <f>IF(AZ22="","",AY22/6)</f>
        <v>3.7232640000000004E-2</v>
      </c>
      <c r="AY22" s="15">
        <f>IF(AZ22="","",0.005454*(AZ22^2+BA22^2+BB22^2+BC22^2+BD22^2+BE22^2))</f>
        <v>0.22339584000000004</v>
      </c>
      <c r="AZ22" s="22">
        <v>6.4</v>
      </c>
      <c r="BA22" s="22"/>
      <c r="BB22" s="22"/>
      <c r="BC22" s="22"/>
      <c r="BD22" s="22"/>
      <c r="BE22" s="22"/>
      <c r="BF22" s="18">
        <v>1</v>
      </c>
      <c r="BG22" s="18">
        <v>0</v>
      </c>
      <c r="BH22" s="14">
        <f>IF(BW22="","",BI22/BW22)</f>
        <v>0.7556250000000001</v>
      </c>
      <c r="BI22" s="15">
        <f>IF(BX22="","",BL22-BW22)</f>
        <v>6.5938860000000002E-2</v>
      </c>
      <c r="BJ22" s="16">
        <f>IF(BM22="","",SQRT(BL22/0.005454))</f>
        <v>5.3</v>
      </c>
      <c r="BK22" s="15">
        <f>IF(BM22="","",BL22/5)</f>
        <v>3.0640571999999998E-2</v>
      </c>
      <c r="BL22" s="15">
        <f>IF(BM22="","",0.005454*(BM22^2+BN22^2+BO22^2+BP22^2+BQ22^2+BR22^2))</f>
        <v>0.15320286</v>
      </c>
      <c r="BM22" s="23">
        <v>5.3</v>
      </c>
      <c r="BN22" s="24"/>
      <c r="BO22" s="24"/>
      <c r="BP22" s="24"/>
      <c r="BQ22" s="24"/>
      <c r="BR22" s="25"/>
      <c r="BS22" s="14">
        <f>IF(CH22="","",BT22/CG22)</f>
        <v>0.56249999999999967</v>
      </c>
      <c r="BT22" s="15">
        <f>IF(CH22="","",BW22-CG22)</f>
        <v>3.1415039999999984E-2</v>
      </c>
      <c r="BU22" s="16">
        <f>IF(BX22="","",SQRT(BW22/0.005454))</f>
        <v>4</v>
      </c>
      <c r="BV22" s="15">
        <f>IF(BX22="","",BW22/4)</f>
        <v>2.1815999999999999E-2</v>
      </c>
      <c r="BW22" s="15">
        <f>IF(BX22="","",0.005454*(BX22^2+BY22^2+BZ22^2+CA22^2+CB22^2+CC22^2))</f>
        <v>8.7263999999999994E-2</v>
      </c>
      <c r="BX22" s="24">
        <v>4</v>
      </c>
      <c r="BY22" s="24"/>
      <c r="BZ22" s="24"/>
      <c r="CA22" s="24"/>
      <c r="CB22" s="24"/>
      <c r="CC22" s="24"/>
      <c r="CD22" s="25">
        <v>23.9</v>
      </c>
      <c r="CE22" s="16">
        <f>IF(CH22="","",SQRT(CG22/0.005454))</f>
        <v>3.2</v>
      </c>
      <c r="CF22" s="15">
        <f>IF(CH22="","",CG22/3)</f>
        <v>1.8616320000000002E-2</v>
      </c>
      <c r="CG22" s="15">
        <f>IF(CH22="","",0.005454*(CH22^2+CI22^2+CJ22^2+CK22^2+CL22^2+CM22^2))</f>
        <v>5.584896000000001E-2</v>
      </c>
      <c r="CH22" s="24">
        <v>3.2</v>
      </c>
      <c r="CI22" s="24"/>
      <c r="CJ22" s="24"/>
      <c r="CK22" s="24"/>
      <c r="CL22" s="24"/>
      <c r="CM22" s="24"/>
      <c r="CN22" s="26">
        <v>0</v>
      </c>
      <c r="CO22" s="26">
        <v>1</v>
      </c>
      <c r="CP22" s="27">
        <v>0</v>
      </c>
    </row>
    <row r="23" spans="1:94" ht="18" customHeight="1" x14ac:dyDescent="0.2">
      <c r="A23" s="13">
        <v>2</v>
      </c>
      <c r="B23" s="13">
        <v>2</v>
      </c>
      <c r="C23" s="13">
        <v>1</v>
      </c>
      <c r="D23" s="13">
        <v>10</v>
      </c>
      <c r="E23" s="13" t="s">
        <v>98</v>
      </c>
      <c r="F23" s="13">
        <f>IF(L23=0,0,COUNT(L23:Q23))</f>
        <v>1</v>
      </c>
      <c r="G23" s="14">
        <f>IF(L23="","",H23/AB23)</f>
        <v>0.28444444444444433</v>
      </c>
      <c r="H23" s="15">
        <f>IF(L23="","",K23-AB23)</f>
        <v>5.5848959999999975E-2</v>
      </c>
      <c r="I23" s="16">
        <f>SQRT(K23/0.005454)</f>
        <v>6.8</v>
      </c>
      <c r="J23" s="15">
        <f>K23/9</f>
        <v>2.8021439999999995E-2</v>
      </c>
      <c r="K23" s="15">
        <f>IF(L23="",0,0.005454*(L23^2+M23^2+N23^2+O23^2+P23^2+Q23^2))</f>
        <v>0.25219295999999997</v>
      </c>
      <c r="L23" s="17">
        <v>6.8</v>
      </c>
      <c r="M23" s="17"/>
      <c r="N23" s="17"/>
      <c r="O23" s="17"/>
      <c r="P23" s="17"/>
      <c r="Q23" s="17"/>
      <c r="R23" s="18">
        <v>0</v>
      </c>
      <c r="S23" s="19">
        <v>38.200000000000003</v>
      </c>
      <c r="T23" s="20"/>
      <c r="U23" s="20"/>
      <c r="V23" s="20"/>
      <c r="W23" s="20"/>
      <c r="X23" s="14">
        <f>IF(AO23="","",Y23/AN23)</f>
        <v>0.38408304498269913</v>
      </c>
      <c r="Y23" s="15">
        <f>IF(AO23="","",AB23-AN23)</f>
        <v>5.4485460000000013E-2</v>
      </c>
      <c r="Z23" s="16">
        <f>IF(AC23="","",SQRT(AB23/0.005454))</f>
        <v>6</v>
      </c>
      <c r="AA23" s="15">
        <f>IF(AC23="","",AB23/8)</f>
        <v>2.4542999999999999E-2</v>
      </c>
      <c r="AB23" s="15">
        <f>IF(AC23="","",0.005454*(AC23^2+AD23^2+AE23^2+AF23^2+AG23^2+AH23^2))</f>
        <v>0.19634399999999999</v>
      </c>
      <c r="AC23" s="21">
        <v>6</v>
      </c>
      <c r="AD23" s="21"/>
      <c r="AE23" s="21"/>
      <c r="AF23" s="21"/>
      <c r="AG23" s="21"/>
      <c r="AH23" s="21"/>
      <c r="AI23" s="18">
        <v>0</v>
      </c>
      <c r="AJ23" s="14">
        <f>IF(AO23="","",AK23/AY23)</f>
        <v>0.47448979591836715</v>
      </c>
      <c r="AK23" s="15">
        <f>IF(AO23="","",AN23-AY23)</f>
        <v>4.5649979999999979E-2</v>
      </c>
      <c r="AL23" s="16">
        <f>IF(AO23="","",SQRT(AN23/0.005454))</f>
        <v>5.0999999999999996</v>
      </c>
      <c r="AM23" s="15">
        <f>IF(AO23="","",AN23/7)</f>
        <v>2.026550571428571E-2</v>
      </c>
      <c r="AN23" s="15">
        <f>IF(AO23="","",0.005454*(AO23^2+AP23^2+AQ23^2+AR23^2+AS23^2+AT23^2))</f>
        <v>0.14185853999999998</v>
      </c>
      <c r="AO23" s="21">
        <v>5.0999999999999996</v>
      </c>
      <c r="AP23" s="22"/>
      <c r="AQ23" s="22"/>
      <c r="AR23" s="22"/>
      <c r="AS23" s="21"/>
      <c r="AT23" s="21"/>
      <c r="AU23" s="14">
        <f>IF(BJ23="","",AV23/BL23)</f>
        <v>0.61983471074380181</v>
      </c>
      <c r="AV23" s="15">
        <f>IF(BM23="","",AY23-BL23)</f>
        <v>3.6814500000000007E-2</v>
      </c>
      <c r="AW23" s="16">
        <f>IF(AZ23="","",SQRT(AY23/0.005454))</f>
        <v>4.2</v>
      </c>
      <c r="AX23" s="15">
        <f>IF(AZ23="","",AY23/6)</f>
        <v>1.6034759999999999E-2</v>
      </c>
      <c r="AY23" s="15">
        <f>IF(AZ23="","",0.005454*(AZ23^2+BA23^2+BB23^2+BC23^2+BD23^2+BE23^2))</f>
        <v>9.6208559999999999E-2</v>
      </c>
      <c r="AZ23" s="22">
        <v>4.2</v>
      </c>
      <c r="BA23" s="22"/>
      <c r="BB23" s="22"/>
      <c r="BC23" s="22"/>
      <c r="BD23" s="22"/>
      <c r="BE23" s="22"/>
      <c r="BF23" s="18">
        <v>1</v>
      </c>
      <c r="BG23" s="18">
        <v>0</v>
      </c>
      <c r="BH23" s="14">
        <f>IF(BW23="","",BI23/BW23)</f>
        <v>0.74239999999999973</v>
      </c>
      <c r="BI23" s="15">
        <f>IF(BX23="","",BL23-BW23)</f>
        <v>2.5306559999999992E-2</v>
      </c>
      <c r="BJ23" s="16">
        <f>IF(BM23="","",SQRT(BL23/0.005454))</f>
        <v>3.3</v>
      </c>
      <c r="BK23" s="15">
        <f>IF(BM23="","",BL23/5)</f>
        <v>1.1878811999999999E-2</v>
      </c>
      <c r="BL23" s="15">
        <f>IF(BM23="","",0.005454*(BM23^2+BN23^2+BO23^2+BP23^2+BQ23^2+BR23^2))</f>
        <v>5.9394059999999992E-2</v>
      </c>
      <c r="BM23" s="23">
        <v>3.3</v>
      </c>
      <c r="BN23" s="24"/>
      <c r="BO23" s="24"/>
      <c r="BP23" s="24"/>
      <c r="BQ23" s="24"/>
      <c r="BR23" s="25"/>
      <c r="BS23" s="14">
        <f>IF(CH23="","",BT23/CG23)</f>
        <v>0.92901234567901236</v>
      </c>
      <c r="BT23" s="15">
        <f>IF(CH23="","",BW23-CG23)</f>
        <v>1.641654E-2</v>
      </c>
      <c r="BU23" s="16">
        <f>IF(BX23="","",SQRT(BW23/0.005454))</f>
        <v>2.5</v>
      </c>
      <c r="BV23" s="15">
        <f>IF(BX23="","",BW23/4)</f>
        <v>8.5218749999999999E-3</v>
      </c>
      <c r="BW23" s="15">
        <f>IF(BX23="","",0.005454*(BX23^2+BY23^2+BZ23^2+CA23^2+CB23^2+CC23^2))</f>
        <v>3.40875E-2</v>
      </c>
      <c r="BX23" s="24">
        <v>2.5</v>
      </c>
      <c r="BY23" s="24"/>
      <c r="BZ23" s="24"/>
      <c r="CA23" s="24"/>
      <c r="CB23" s="24"/>
      <c r="CC23" s="24"/>
      <c r="CD23" s="25">
        <v>18.100000000000001</v>
      </c>
      <c r="CE23" s="16">
        <f>IF(CH23="","",SQRT(CG23/0.005454))</f>
        <v>1.8</v>
      </c>
      <c r="CF23" s="15">
        <f>IF(CH23="","",CG23/3)</f>
        <v>5.8903200000000001E-3</v>
      </c>
      <c r="CG23" s="15">
        <f>IF(CH23="","",0.005454*(CH23^2+CI23^2+CJ23^2+CK23^2+CL23^2+CM23^2))</f>
        <v>1.7670959999999999E-2</v>
      </c>
      <c r="CH23" s="24">
        <v>1.8</v>
      </c>
      <c r="CI23" s="24"/>
      <c r="CJ23" s="24"/>
      <c r="CK23" s="24"/>
      <c r="CL23" s="24"/>
      <c r="CM23" s="24"/>
      <c r="CN23" s="26">
        <v>0</v>
      </c>
      <c r="CO23" s="20">
        <v>1</v>
      </c>
      <c r="CP23" s="28">
        <v>0</v>
      </c>
    </row>
    <row r="24" spans="1:94" ht="18" customHeight="1" x14ac:dyDescent="0.2">
      <c r="A24" s="13">
        <v>2</v>
      </c>
      <c r="B24" s="13">
        <v>3</v>
      </c>
      <c r="C24" s="13">
        <v>1</v>
      </c>
      <c r="D24" s="13">
        <v>10</v>
      </c>
      <c r="E24" s="13" t="s">
        <v>98</v>
      </c>
      <c r="F24" s="13">
        <f>IF(L24=0,0,COUNT(L24:Q24))</f>
        <v>1</v>
      </c>
      <c r="G24" s="14">
        <f>IF(L24="","",H24/AB24)</f>
        <v>0.26069559864573733</v>
      </c>
      <c r="H24" s="15">
        <f>IF(L24="","",K24-AB24)</f>
        <v>4.6195380000000036E-2</v>
      </c>
      <c r="I24" s="16">
        <f>SQRT(K24/0.005454)</f>
        <v>6.4</v>
      </c>
      <c r="J24" s="15">
        <f>K24/9</f>
        <v>2.4821760000000005E-2</v>
      </c>
      <c r="K24" s="15">
        <f>IF(L24="",0,0.005454*(L24^2+M24^2+N24^2+O24^2+P24^2+Q24^2))</f>
        <v>0.22339584000000004</v>
      </c>
      <c r="L24" s="17">
        <v>6.4</v>
      </c>
      <c r="M24" s="17"/>
      <c r="N24" s="17"/>
      <c r="O24" s="17"/>
      <c r="P24" s="17"/>
      <c r="Q24" s="17"/>
      <c r="R24" s="18">
        <v>0</v>
      </c>
      <c r="S24" s="19">
        <v>38.9</v>
      </c>
      <c r="T24" s="20"/>
      <c r="U24" s="20"/>
      <c r="V24" s="20"/>
      <c r="W24" s="20"/>
      <c r="X24" s="14">
        <f>IF(AO24="","",Y24/AN24)</f>
        <v>0.20155325443786989</v>
      </c>
      <c r="Y24" s="15">
        <f>IF(AO24="","",AB24-AN24)</f>
        <v>2.9724300000000009E-2</v>
      </c>
      <c r="Z24" s="16">
        <f>IF(AC24="","",SQRT(AB24/0.005454))</f>
        <v>5.7</v>
      </c>
      <c r="AA24" s="15">
        <f>IF(AC24="","",AB24/8)</f>
        <v>2.2150057500000001E-2</v>
      </c>
      <c r="AB24" s="15">
        <f>IF(AC24="","",0.005454*(AC24^2+AD24^2+AE24^2+AF24^2+AG24^2+AH24^2))</f>
        <v>0.17720046</v>
      </c>
      <c r="AC24" s="21">
        <v>5.7</v>
      </c>
      <c r="AD24" s="21"/>
      <c r="AE24" s="21"/>
      <c r="AF24" s="21"/>
      <c r="AG24" s="21"/>
      <c r="AH24" s="21"/>
      <c r="AI24" s="18">
        <v>0</v>
      </c>
      <c r="AJ24" s="14">
        <f>IF(AO24="","",AK24/AY24)</f>
        <v>0.46241211465657134</v>
      </c>
      <c r="AK24" s="15">
        <f>IF(AO24="","",AN24-AY24)</f>
        <v>4.6631700000000012E-2</v>
      </c>
      <c r="AL24" s="16">
        <f>IF(AO24="","",SQRT(AN24/0.005454))</f>
        <v>5.2</v>
      </c>
      <c r="AM24" s="15">
        <f>IF(AO24="","",AN24/7)</f>
        <v>2.1068022857142855E-2</v>
      </c>
      <c r="AN24" s="15">
        <f>IF(AO24="","",0.005454*(AO24^2+AP24^2+AQ24^2+AR24^2+AS24^2+AT24^2))</f>
        <v>0.14747616</v>
      </c>
      <c r="AO24" s="21">
        <v>5.2</v>
      </c>
      <c r="AP24" s="22"/>
      <c r="AQ24" s="22"/>
      <c r="AR24" s="22"/>
      <c r="AS24" s="21"/>
      <c r="AT24" s="21"/>
      <c r="AU24" s="14">
        <f>IF(BJ24="","",AV24/BL24)</f>
        <v>0.5994809688581314</v>
      </c>
      <c r="AV24" s="15">
        <f>IF(BM24="","",AY24-BL24)</f>
        <v>3.7796219999999991E-2</v>
      </c>
      <c r="AW24" s="16">
        <f>IF(AZ24="","",SQRT(AY24/0.005454))</f>
        <v>4.3</v>
      </c>
      <c r="AX24" s="15">
        <f>IF(AZ24="","",AY24/6)</f>
        <v>1.6807409999999998E-2</v>
      </c>
      <c r="AY24" s="15">
        <f>IF(AZ24="","",0.005454*(AZ24^2+BA24^2+BB24^2+BC24^2+BD24^2+BE24^2))</f>
        <v>0.10084445999999998</v>
      </c>
      <c r="AZ24" s="22">
        <v>4.3</v>
      </c>
      <c r="BA24" s="22"/>
      <c r="BB24" s="22"/>
      <c r="BC24" s="22"/>
      <c r="BD24" s="22"/>
      <c r="BE24" s="22"/>
      <c r="BF24" s="18">
        <v>1</v>
      </c>
      <c r="BG24" s="18">
        <v>0</v>
      </c>
      <c r="BH24" s="14">
        <f>IF(BW24="","",BI24/BW24)</f>
        <v>0.58573388203017807</v>
      </c>
      <c r="BI24" s="15">
        <f>IF(BX24="","",BL24-BW24)</f>
        <v>2.3288579999999989E-2</v>
      </c>
      <c r="BJ24" s="16">
        <f>IF(BM24="","",SQRT(BL24/0.005454))</f>
        <v>3.4</v>
      </c>
      <c r="BK24" s="15">
        <f>IF(BM24="","",BL24/5)</f>
        <v>1.2609647999999998E-2</v>
      </c>
      <c r="BL24" s="15">
        <f>IF(BM24="","",0.005454*(BM24^2+BN24^2+BO24^2+BP24^2+BQ24^2+BR24^2))</f>
        <v>6.3048239999999992E-2</v>
      </c>
      <c r="BM24" s="23">
        <v>3.4</v>
      </c>
      <c r="BN24" s="24"/>
      <c r="BO24" s="24"/>
      <c r="BP24" s="24"/>
      <c r="BQ24" s="24"/>
      <c r="BR24" s="25"/>
      <c r="BS24" s="14">
        <f>IF(CH24="","",BT24/CG24)</f>
        <v>1.0193905817174518</v>
      </c>
      <c r="BT24" s="15">
        <f>IF(CH24="","",BW24-CG24)</f>
        <v>2.0070720000000004E-2</v>
      </c>
      <c r="BU24" s="16">
        <f>IF(BX24="","",SQRT(BW24/0.005454))</f>
        <v>2.7</v>
      </c>
      <c r="BV24" s="15">
        <f>IF(BX24="","",BW24/4)</f>
        <v>9.9399150000000006E-3</v>
      </c>
      <c r="BW24" s="15">
        <f>IF(BX24="","",0.005454*(BX24^2+BY24^2+BZ24^2+CA24^2+CB24^2+CC24^2))</f>
        <v>3.9759660000000002E-2</v>
      </c>
      <c r="BX24" s="24">
        <v>2.7</v>
      </c>
      <c r="BY24" s="24"/>
      <c r="BZ24" s="24"/>
      <c r="CA24" s="24"/>
      <c r="CB24" s="24"/>
      <c r="CC24" s="24"/>
      <c r="CD24" s="25">
        <v>21</v>
      </c>
      <c r="CE24" s="16">
        <f>IF(CH24="","",SQRT(CG24/0.005454))</f>
        <v>1.9</v>
      </c>
      <c r="CF24" s="15">
        <f>IF(CH24="","",CG24/3)</f>
        <v>6.5629799999999995E-3</v>
      </c>
      <c r="CG24" s="15">
        <f>IF(CH24="","",0.005454*(CH24^2+CI24^2+CJ24^2+CK24^2+CL24^2+CM24^2))</f>
        <v>1.9688939999999999E-2</v>
      </c>
      <c r="CH24" s="24">
        <v>1.9</v>
      </c>
      <c r="CI24" s="24"/>
      <c r="CJ24" s="24"/>
      <c r="CK24" s="24"/>
      <c r="CL24" s="24"/>
      <c r="CM24" s="24"/>
      <c r="CN24" s="26">
        <v>0</v>
      </c>
      <c r="CO24" s="20">
        <v>1</v>
      </c>
      <c r="CP24" s="28">
        <v>0</v>
      </c>
    </row>
    <row r="25" spans="1:94" ht="18" customHeight="1" x14ac:dyDescent="0.2">
      <c r="A25" s="29">
        <v>2</v>
      </c>
      <c r="B25" s="29">
        <v>4</v>
      </c>
      <c r="C25" s="29">
        <v>1</v>
      </c>
      <c r="D25" s="29">
        <v>10</v>
      </c>
      <c r="E25" s="29" t="s">
        <v>98</v>
      </c>
      <c r="F25" s="13">
        <f>IF(L25=0,0,COUNT(L25:Q25))</f>
        <v>1</v>
      </c>
      <c r="G25" s="14">
        <f>IF(L25="","",H25/AB25)</f>
        <v>0.14795918367346961</v>
      </c>
      <c r="H25" s="15">
        <f>IF(L25="","",K25-AB25)</f>
        <v>6.3266400000000084E-3</v>
      </c>
      <c r="I25" s="16">
        <f>SQRT(K25/0.005454)</f>
        <v>3</v>
      </c>
      <c r="J25" s="15">
        <f>K25/9</f>
        <v>5.4539999999999996E-3</v>
      </c>
      <c r="K25" s="15">
        <f>IF(L25="",0,0.005454*(L25^2+M25^2+N25^2+O25^2+P25^2+Q25^2))</f>
        <v>4.9085999999999998E-2</v>
      </c>
      <c r="L25" s="30">
        <v>3</v>
      </c>
      <c r="M25" s="30"/>
      <c r="N25" s="30"/>
      <c r="O25" s="30"/>
      <c r="P25" s="30"/>
      <c r="Q25" s="30"/>
      <c r="R25" s="31">
        <v>0</v>
      </c>
      <c r="S25" s="32">
        <v>32.799999999999997</v>
      </c>
      <c r="T25" s="33"/>
      <c r="U25" s="33"/>
      <c r="V25" s="33"/>
      <c r="W25" s="33"/>
      <c r="X25" s="14">
        <f>IF(AO25="","",Y25/AN25)</f>
        <v>0.15976331360946722</v>
      </c>
      <c r="Y25" s="15">
        <f>IF(AO25="","",AB25-AN25)</f>
        <v>5.8903199999999906E-3</v>
      </c>
      <c r="Z25" s="16">
        <f>IF(AC25="","",SQRT(AB25/0.005454))</f>
        <v>2.8</v>
      </c>
      <c r="AA25" s="15">
        <f>IF(AC25="","",AB25/8)</f>
        <v>5.3449199999999987E-3</v>
      </c>
      <c r="AB25" s="15">
        <f>IF(AC25="","",0.005454*(AC25^2+AD25^2+AE25^2+AF25^2+AG25^2+AH25^2))</f>
        <v>4.2759359999999989E-2</v>
      </c>
      <c r="AC25" s="34">
        <v>2.8</v>
      </c>
      <c r="AD25" s="34"/>
      <c r="AE25" s="34"/>
      <c r="AF25" s="34"/>
      <c r="AG25" s="34"/>
      <c r="AH25" s="34"/>
      <c r="AI25" s="31">
        <v>0</v>
      </c>
      <c r="AJ25" s="14">
        <f>IF(AO25="","",AK25/AY25)</f>
        <v>0.3966942148760329</v>
      </c>
      <c r="AK25" s="15">
        <f>IF(AO25="","",AN25-AY25)</f>
        <v>1.0471679999999997E-2</v>
      </c>
      <c r="AL25" s="16">
        <f>IF(AO25="","",SQRT(AN25/0.005454))</f>
        <v>2.6</v>
      </c>
      <c r="AM25" s="15">
        <f>IF(AO25="","",AN25/7)</f>
        <v>5.2670057142857139E-3</v>
      </c>
      <c r="AN25" s="15">
        <f>IF(AO25="","",0.005454*(AO25^2+AP25^2+AQ25^2+AR25^2+AS25^2+AT25^2))</f>
        <v>3.6869039999999999E-2</v>
      </c>
      <c r="AO25" s="34">
        <v>2.6</v>
      </c>
      <c r="AP25" s="35"/>
      <c r="AQ25" s="35"/>
      <c r="AR25" s="35"/>
      <c r="AS25" s="34"/>
      <c r="AT25" s="34"/>
      <c r="AU25" s="14">
        <f>IF(BJ25="","",AV25/BL25)</f>
        <v>9.7505668934240453E-2</v>
      </c>
      <c r="AV25" s="15">
        <f>IF(BM25="","",AY25-BL25)</f>
        <v>2.345220000000002E-3</v>
      </c>
      <c r="AW25" s="16">
        <f>IF(AZ25="","",SQRT(AY25/0.005454))</f>
        <v>2.2000000000000002</v>
      </c>
      <c r="AX25" s="15">
        <f>IF(AZ25="","",AY25/6)</f>
        <v>4.3995600000000003E-3</v>
      </c>
      <c r="AY25" s="15">
        <f>IF(AZ25="","",0.005454*(AZ25^2+BA25^2+BB25^2+BC25^2+BD25^2+BE25^2))</f>
        <v>2.6397360000000002E-2</v>
      </c>
      <c r="AZ25" s="35">
        <v>2.2000000000000002</v>
      </c>
      <c r="BA25" s="35"/>
      <c r="BB25" s="35"/>
      <c r="BC25" s="35"/>
      <c r="BD25" s="35"/>
      <c r="BE25" s="35"/>
      <c r="BF25" s="31">
        <v>2</v>
      </c>
      <c r="BG25" s="18">
        <v>0</v>
      </c>
      <c r="BH25" s="14">
        <f>IF(BW25="","",BI25/BW25)</f>
        <v>0.52595155709342545</v>
      </c>
      <c r="BI25" s="15">
        <f>IF(BX25="","",BL25-BW25)</f>
        <v>8.2900799999999983E-3</v>
      </c>
      <c r="BJ25" s="16">
        <f>IF(BM25="","",SQRT(BL25/0.005454))</f>
        <v>2.1</v>
      </c>
      <c r="BK25" s="15">
        <f>IF(BM25="","",BL25/5)</f>
        <v>4.8104280000000003E-3</v>
      </c>
      <c r="BL25" s="15">
        <f>IF(BM25="","",0.005454*(BM25^2+BN25^2+BO25^2+BP25^2+BQ25^2+BR25^2))</f>
        <v>2.405214E-2</v>
      </c>
      <c r="BM25" s="36">
        <v>2.1</v>
      </c>
      <c r="BN25" s="37"/>
      <c r="BO25" s="37"/>
      <c r="BP25" s="37"/>
      <c r="BQ25" s="37"/>
      <c r="BR25" s="38"/>
      <c r="BS25" s="14">
        <f>IF(CH25="","",BT25/CG25)</f>
        <v>1.0069444444444446</v>
      </c>
      <c r="BT25" s="15">
        <f>IF(CH25="","",BW25-CG25)</f>
        <v>7.9083000000000018E-3</v>
      </c>
      <c r="BU25" s="16">
        <f>IF(BX25="","",SQRT(BW25/0.005454))</f>
        <v>1.7000000000000002</v>
      </c>
      <c r="BV25" s="15">
        <f>IF(BX25="","",BW25/4)</f>
        <v>3.9405150000000003E-3</v>
      </c>
      <c r="BW25" s="15">
        <f>IF(BX25="","",0.005454*(BX25^2+BY25^2+BZ25^2+CA25^2+CB25^2+CC25^2))</f>
        <v>1.5762060000000001E-2</v>
      </c>
      <c r="BX25" s="37">
        <v>1.7000000000000002</v>
      </c>
      <c r="BY25" s="37"/>
      <c r="BZ25" s="37"/>
      <c r="CA25" s="37"/>
      <c r="CB25" s="37"/>
      <c r="CC25" s="37"/>
      <c r="CD25" s="38">
        <v>15.5</v>
      </c>
      <c r="CE25" s="16">
        <f>IF(CH25="","",SQRT(CG25/0.005454))</f>
        <v>1.2</v>
      </c>
      <c r="CF25" s="15">
        <f>IF(CH25="","",CG25/3)</f>
        <v>2.6179199999999997E-3</v>
      </c>
      <c r="CG25" s="15">
        <f>IF(CH25="","",0.005454*(CH25^2+CI25^2+CJ25^2+CK25^2+CL25^2+CM25^2))</f>
        <v>7.8537599999999996E-3</v>
      </c>
      <c r="CH25" s="37">
        <v>1.2</v>
      </c>
      <c r="CI25" s="37"/>
      <c r="CJ25" s="37"/>
      <c r="CK25" s="37"/>
      <c r="CL25" s="37"/>
      <c r="CM25" s="37"/>
      <c r="CN25" s="26">
        <v>0</v>
      </c>
      <c r="CO25" s="39">
        <v>1</v>
      </c>
      <c r="CP25" s="40">
        <v>0</v>
      </c>
    </row>
    <row r="26" spans="1:94" ht="18" customHeight="1" x14ac:dyDescent="0.2">
      <c r="A26" s="13">
        <v>2</v>
      </c>
      <c r="B26" s="13">
        <v>5</v>
      </c>
      <c r="C26" s="13">
        <v>1</v>
      </c>
      <c r="D26" s="13">
        <v>9</v>
      </c>
      <c r="E26" s="13" t="s">
        <v>99</v>
      </c>
      <c r="F26" s="13">
        <f>IF(L26=0,0,COUNT(L26:Q26))</f>
        <v>4</v>
      </c>
      <c r="G26" s="14">
        <f>IF(L26="","",H26/AB26)</f>
        <v>0.28062764031382004</v>
      </c>
      <c r="H26" s="15">
        <f>IF(L26="","",K26-AB26)</f>
        <v>7.6083299999999965E-2</v>
      </c>
      <c r="I26" s="16">
        <f>SQRT(K26/0.005454)</f>
        <v>7.9787217021274781</v>
      </c>
      <c r="J26" s="15">
        <f>K26/9</f>
        <v>3.8577959999999994E-2</v>
      </c>
      <c r="K26" s="15">
        <f>IF(L26="",0,0.005454*(L26^2+M26^2+N26^2+O26^2+P26^2+Q26^2))</f>
        <v>0.34720163999999998</v>
      </c>
      <c r="L26" s="17">
        <v>4.4000000000000004</v>
      </c>
      <c r="M26" s="17">
        <v>4.5</v>
      </c>
      <c r="N26" s="17">
        <v>4.7</v>
      </c>
      <c r="O26" s="17">
        <v>1.4</v>
      </c>
      <c r="P26" s="17"/>
      <c r="Q26" s="17"/>
      <c r="R26" s="18">
        <v>0</v>
      </c>
      <c r="S26" s="19">
        <v>45.6</v>
      </c>
      <c r="T26" s="20">
        <v>42.5</v>
      </c>
      <c r="U26" s="20">
        <v>42.5</v>
      </c>
      <c r="V26" s="20"/>
      <c r="W26" s="20"/>
      <c r="X26" s="14" t="str">
        <f>IF(AO26="","",Y26/AN26)</f>
        <v/>
      </c>
      <c r="Y26" s="15" t="str">
        <f>IF(AO26="","",AB26-AN26)</f>
        <v/>
      </c>
      <c r="Z26" s="16">
        <f>IF(AC26="","",SQRT(AB26/0.005454))</f>
        <v>7.0505318948289286</v>
      </c>
      <c r="AA26" s="15">
        <f>IF(AC26="","",AB26/8)</f>
        <v>3.3889792500000002E-2</v>
      </c>
      <c r="AB26" s="15">
        <f>IF(AC26="","",0.005454*(AC26^2+AD26^2+AE26^2+AF26^2+AG26^2+AH26^2))</f>
        <v>0.27111834000000001</v>
      </c>
      <c r="AC26" s="21">
        <v>4.0999999999999996</v>
      </c>
      <c r="AD26" s="21">
        <v>4</v>
      </c>
      <c r="AE26" s="21">
        <v>3.9</v>
      </c>
      <c r="AF26" s="21">
        <v>1.3</v>
      </c>
      <c r="AG26" s="21"/>
      <c r="AH26" s="21"/>
      <c r="AI26" s="18">
        <v>0</v>
      </c>
      <c r="AJ26" s="14" t="str">
        <f>IF(AO26="","",AK26/AY26)</f>
        <v/>
      </c>
      <c r="AK26" s="15" t="str">
        <f>IF(AO26="","",AN26-AY26)</f>
        <v/>
      </c>
      <c r="AL26" s="16" t="str">
        <f>IF(AO26="","",SQRT(AN26/0.005454))</f>
        <v/>
      </c>
      <c r="AM26" s="15" t="str">
        <f>IF(AO26="","",AN26/7)</f>
        <v/>
      </c>
      <c r="AN26" s="15" t="str">
        <f>IF(AO26="","",0.005454*(AO26^2+AP26^2+AQ26^2+AR26^2+AS26^2+AT26^2))</f>
        <v/>
      </c>
      <c r="AO26" s="21"/>
      <c r="AP26" s="22"/>
      <c r="AQ26" s="22"/>
      <c r="AR26" s="22"/>
      <c r="AS26" s="21"/>
      <c r="AT26" s="21"/>
      <c r="AU26" s="14">
        <f>IF(BJ26="","",AV26/BL26)</f>
        <v>0.66227608008429928</v>
      </c>
      <c r="AV26" s="15">
        <f>IF(BM26="","",AY26-BL26)</f>
        <v>6.8556779999999998E-2</v>
      </c>
      <c r="AW26" s="16">
        <f>IF(AZ26="","",SQRT(AY26/0.005454))</f>
        <v>5.6169386679934474</v>
      </c>
      <c r="AX26" s="15">
        <f>IF(AZ26="","",AY26/6)</f>
        <v>2.8678949999999998E-2</v>
      </c>
      <c r="AY26" s="15">
        <f>IF(AZ26="","",0.005454*(AZ26^2+BA26^2+BB26^2+BC26^2+BD26^2+BE26^2))</f>
        <v>0.1720737</v>
      </c>
      <c r="AZ26" s="22">
        <v>3.3</v>
      </c>
      <c r="BA26" s="22">
        <v>3.1</v>
      </c>
      <c r="BB26" s="22">
        <v>3.1</v>
      </c>
      <c r="BC26" s="22">
        <v>1.2</v>
      </c>
      <c r="BD26" s="22"/>
      <c r="BE26" s="22"/>
      <c r="BF26" s="18">
        <v>2</v>
      </c>
      <c r="BG26" s="18">
        <v>0</v>
      </c>
      <c r="BH26" s="14">
        <f>IF(BW26="","",BI26/BW26)</f>
        <v>0.58563074352548028</v>
      </c>
      <c r="BI26" s="15">
        <f>IF(BX26="","",BL26-BW26)</f>
        <v>3.8232539999999995E-2</v>
      </c>
      <c r="BJ26" s="16">
        <f>IF(BM26="","",SQRT(BL26/0.005454))</f>
        <v>4.3566041821583932</v>
      </c>
      <c r="BK26" s="15">
        <f>IF(BM26="","",BL26/5)</f>
        <v>2.0703383999999998E-2</v>
      </c>
      <c r="BL26" s="15">
        <f>IF(BM26="","",0.005454*(BM26^2+BN26^2+BO26^2+BP26^2+BQ26^2+BR26^2))</f>
        <v>0.10351692</v>
      </c>
      <c r="BM26" s="23">
        <v>2.5</v>
      </c>
      <c r="BN26" s="24">
        <v>2.4</v>
      </c>
      <c r="BO26" s="24">
        <v>2.4</v>
      </c>
      <c r="BP26" s="24">
        <v>1.1000000000000001</v>
      </c>
      <c r="BQ26" s="24"/>
      <c r="BR26" s="25"/>
      <c r="BS26" s="14">
        <f>IF(CH26="","",BT26/CG26)</f>
        <v>1.0926573426573429</v>
      </c>
      <c r="BT26" s="15">
        <f>IF(CH26="","",BW26-CG26)</f>
        <v>3.4087500000000007E-2</v>
      </c>
      <c r="BU26" s="16">
        <f>IF(BX26="","",SQRT(BW26/0.005454))</f>
        <v>3.459768778401239</v>
      </c>
      <c r="BV26" s="15">
        <f>IF(BX26="","",BW26/4)</f>
        <v>1.6321095000000001E-2</v>
      </c>
      <c r="BW26" s="15">
        <f>IF(BX26="","",0.005454*(BX26^2+BY26^2+BZ26^2+CA26^2+CB26^2+CC26^2))</f>
        <v>6.5284380000000003E-2</v>
      </c>
      <c r="BX26" s="24">
        <v>2.2000000000000002</v>
      </c>
      <c r="BY26" s="24">
        <v>1.8</v>
      </c>
      <c r="BZ26" s="24">
        <v>1.8</v>
      </c>
      <c r="CA26" s="24">
        <v>0.7</v>
      </c>
      <c r="CB26" s="24">
        <v>0.4</v>
      </c>
      <c r="CC26" s="24"/>
      <c r="CD26" s="25">
        <v>19.399999999999999</v>
      </c>
      <c r="CE26" s="16">
        <f>IF(CH26="","",SQRT(CG26/0.005454))</f>
        <v>2.3916521486202797</v>
      </c>
      <c r="CF26" s="15">
        <f>IF(CH26="","",CG26/3)</f>
        <v>1.039896E-2</v>
      </c>
      <c r="CG26" s="15">
        <f>IF(CH26="","",0.005454*(CH26^2+CI26^2+CJ26^2+CK26^2+CL26^2+CM26^2))</f>
        <v>3.119688E-2</v>
      </c>
      <c r="CH26" s="24">
        <v>1.5</v>
      </c>
      <c r="CI26" s="24">
        <v>1.3</v>
      </c>
      <c r="CJ26" s="24">
        <v>1.2</v>
      </c>
      <c r="CK26" s="24">
        <v>0.5</v>
      </c>
      <c r="CL26" s="24">
        <v>0.30000000000000004</v>
      </c>
      <c r="CM26" s="24"/>
      <c r="CN26" s="26">
        <v>0</v>
      </c>
      <c r="CO26" s="26">
        <v>1</v>
      </c>
      <c r="CP26" s="27">
        <v>0</v>
      </c>
    </row>
    <row r="27" spans="1:94" ht="18" customHeight="1" x14ac:dyDescent="0.2">
      <c r="A27" s="13">
        <v>2</v>
      </c>
      <c r="B27" s="13">
        <v>6</v>
      </c>
      <c r="C27" s="13">
        <v>1</v>
      </c>
      <c r="D27" s="13">
        <v>9</v>
      </c>
      <c r="E27" s="13" t="s">
        <v>99</v>
      </c>
      <c r="F27" s="13">
        <f>IF(L27=0,0,COUNT(L27:Q27))</f>
        <v>1</v>
      </c>
      <c r="G27" s="14">
        <f>IF(L27="","",H27/AB27)</f>
        <v>0.23456790123456778</v>
      </c>
      <c r="H27" s="15">
        <f>IF(L27="","",K27-AB27)</f>
        <v>3.7305359999999982E-2</v>
      </c>
      <c r="I27" s="16">
        <f>SQRT(K27/0.005454)</f>
        <v>6</v>
      </c>
      <c r="J27" s="15">
        <f>K27/9</f>
        <v>2.1815999999999999E-2</v>
      </c>
      <c r="K27" s="15">
        <f>IF(L27="",0,0.005454*(L27^2+M27^2+N27^2+O27^2+P27^2+Q27^2))</f>
        <v>0.19634399999999999</v>
      </c>
      <c r="L27" s="17">
        <v>6</v>
      </c>
      <c r="M27" s="17"/>
      <c r="N27" s="17"/>
      <c r="O27" s="17"/>
      <c r="P27" s="17"/>
      <c r="Q27" s="17"/>
      <c r="R27" s="18">
        <v>0</v>
      </c>
      <c r="S27" s="19">
        <v>39.5</v>
      </c>
      <c r="T27" s="20"/>
      <c r="U27" s="20"/>
      <c r="V27" s="20"/>
      <c r="W27" s="20"/>
      <c r="X27" s="14" t="str">
        <f>IF(AO27="","",Y27/AN27)</f>
        <v/>
      </c>
      <c r="Y27" s="15" t="str">
        <f>IF(AO27="","",AB27-AN27)</f>
        <v/>
      </c>
      <c r="Z27" s="16">
        <f>IF(AC27="","",SQRT(AB27/0.005454))</f>
        <v>5.4</v>
      </c>
      <c r="AA27" s="15">
        <f>IF(AC27="","",AB27/8)</f>
        <v>1.9879830000000001E-2</v>
      </c>
      <c r="AB27" s="15">
        <f>IF(AC27="","",0.005454*(AC27^2+AD27^2+AE27^2+AF27^2+AG27^2+AH27^2))</f>
        <v>0.15903864000000001</v>
      </c>
      <c r="AC27" s="21">
        <v>5.4</v>
      </c>
      <c r="AD27" s="21"/>
      <c r="AE27" s="21"/>
      <c r="AF27" s="21"/>
      <c r="AG27" s="21"/>
      <c r="AH27" s="21"/>
      <c r="AI27" s="18">
        <v>0</v>
      </c>
      <c r="AJ27" s="14" t="str">
        <f>IF(AO27="","",AK27/AY27)</f>
        <v/>
      </c>
      <c r="AK27" s="15" t="str">
        <f>IF(AO27="","",AN27-AY27)</f>
        <v/>
      </c>
      <c r="AL27" s="16" t="str">
        <f>IF(AO27="","",SQRT(AN27/0.005454))</f>
        <v/>
      </c>
      <c r="AM27" s="15" t="str">
        <f>IF(AO27="","",AN27/7)</f>
        <v/>
      </c>
      <c r="AN27" s="15" t="str">
        <f>IF(AO27="","",0.005454*(AO27^2+AP27^2+AQ27^2+AR27^2+AS27^2+AT27^2))</f>
        <v/>
      </c>
      <c r="AO27" s="21"/>
      <c r="AP27" s="22"/>
      <c r="AQ27" s="22"/>
      <c r="AR27" s="22"/>
      <c r="AS27" s="21"/>
      <c r="AT27" s="21"/>
      <c r="AU27" s="14">
        <f>IF(BJ27="","",AV27/BL27)</f>
        <v>0.19089900110987795</v>
      </c>
      <c r="AV27" s="15">
        <f>IF(BM27="","",AY27-BL27)</f>
        <v>1.8761760000000002E-2</v>
      </c>
      <c r="AW27" s="16">
        <f>IF(AZ27="","",SQRT(AY27/0.005454))</f>
        <v>4.6324939287601881</v>
      </c>
      <c r="AX27" s="15">
        <f>IF(AZ27="","",AY27/6)</f>
        <v>1.9507139999999999E-2</v>
      </c>
      <c r="AY27" s="15">
        <f>IF(AZ27="","",0.005454*(AZ27^2+BA27^2+BB27^2+BC27^2+BD27^2+BE27^2))</f>
        <v>0.11704284</v>
      </c>
      <c r="AZ27" s="22">
        <v>4.5</v>
      </c>
      <c r="BA27" s="22">
        <v>1.1000000000000001</v>
      </c>
      <c r="BB27" s="22"/>
      <c r="BC27" s="22"/>
      <c r="BD27" s="22"/>
      <c r="BE27" s="22"/>
      <c r="BF27" s="18">
        <v>2</v>
      </c>
      <c r="BG27" s="18">
        <v>0</v>
      </c>
      <c r="BH27" s="14">
        <f>IF(BW27="","",BI27/BW27)</f>
        <v>0.41111981205951464</v>
      </c>
      <c r="BI27" s="15">
        <f>IF(BX27="","",BL27-BW27)</f>
        <v>2.8633500000000006E-2</v>
      </c>
      <c r="BJ27" s="16">
        <f>IF(BM27="","",SQRT(BL27/0.005454))</f>
        <v>4.2449970553582252</v>
      </c>
      <c r="BK27" s="15">
        <f>IF(BM27="","",BL27/5)</f>
        <v>1.9656215999999997E-2</v>
      </c>
      <c r="BL27" s="15">
        <f>IF(BM27="","",0.005454*(BM27^2+BN27^2+BO27^2+BP27^2+BQ27^2+BR27^2))</f>
        <v>9.8281079999999993E-2</v>
      </c>
      <c r="BM27" s="23">
        <v>4.0999999999999996</v>
      </c>
      <c r="BN27" s="24">
        <v>1.1000000000000001</v>
      </c>
      <c r="BO27" s="24"/>
      <c r="BP27" s="24"/>
      <c r="BQ27" s="24"/>
      <c r="BR27" s="25"/>
      <c r="BS27" s="14">
        <f>IF(CH27="","",BT27/CG27)</f>
        <v>0.79353932584269615</v>
      </c>
      <c r="BT27" s="15">
        <f>IF(CH27="","",BW27-CG27)</f>
        <v>3.0815099999999984E-2</v>
      </c>
      <c r="BU27" s="16">
        <f>IF(BX27="","",SQRT(BW27/0.005454))</f>
        <v>3.5735136770411273</v>
      </c>
      <c r="BV27" s="15">
        <f>IF(BX27="","",BW27/4)</f>
        <v>1.7411894999999997E-2</v>
      </c>
      <c r="BW27" s="15">
        <f>IF(BX27="","",0.005454*(BX27^2+BY27^2+BZ27^2+CA27^2+CB27^2+CC27^2))</f>
        <v>6.9647579999999987E-2</v>
      </c>
      <c r="BX27" s="24">
        <v>3.4</v>
      </c>
      <c r="BY27" s="24">
        <v>1.1000000000000001</v>
      </c>
      <c r="BZ27" s="24"/>
      <c r="CA27" s="24"/>
      <c r="CB27" s="24"/>
      <c r="CC27" s="24"/>
      <c r="CD27" s="25">
        <v>23.3</v>
      </c>
      <c r="CE27" s="16">
        <f>IF(CH27="","",SQRT(CG27/0.005454))</f>
        <v>2.668332812825267</v>
      </c>
      <c r="CF27" s="15">
        <f>IF(CH27="","",CG27/3)</f>
        <v>1.2944160000000001E-2</v>
      </c>
      <c r="CG27" s="15">
        <f>IF(CH27="","",0.005454*(CH27^2+CI27^2+CJ27^2+CK27^2+CL27^2+CM27^2))</f>
        <v>3.8832480000000003E-2</v>
      </c>
      <c r="CH27" s="24">
        <v>2.6</v>
      </c>
      <c r="CI27" s="24">
        <v>0.60000000000000009</v>
      </c>
      <c r="CJ27" s="24"/>
      <c r="CK27" s="24"/>
      <c r="CL27" s="24"/>
      <c r="CM27" s="24"/>
      <c r="CN27" s="26">
        <v>0</v>
      </c>
      <c r="CO27" s="20">
        <v>1</v>
      </c>
      <c r="CP27" s="28">
        <v>0</v>
      </c>
    </row>
    <row r="28" spans="1:94" ht="18" customHeight="1" x14ac:dyDescent="0.2">
      <c r="A28" s="13">
        <v>2</v>
      </c>
      <c r="B28" s="13">
        <v>7</v>
      </c>
      <c r="C28" s="13">
        <v>1</v>
      </c>
      <c r="D28" s="13">
        <v>9</v>
      </c>
      <c r="E28" s="13" t="s">
        <v>99</v>
      </c>
      <c r="F28" s="13">
        <f>IF(L28=0,0,COUNT(L28:Q28))</f>
        <v>3</v>
      </c>
      <c r="G28" s="14">
        <f>IF(L28="","",H28/AB28)</f>
        <v>0.15626204238921013</v>
      </c>
      <c r="H28" s="15">
        <f>IF(L28="","",K28-AB28)</f>
        <v>4.4231940000000025E-2</v>
      </c>
      <c r="I28" s="16">
        <f>SQRT(K28/0.005454)</f>
        <v>7.7466121627457252</v>
      </c>
      <c r="J28" s="15">
        <f>K28/9</f>
        <v>3.6366059999999999E-2</v>
      </c>
      <c r="K28" s="15">
        <f>IF(L28="",0,0.005454*(L28^2+M28^2+N28^2+O28^2+P28^2+Q28^2))</f>
        <v>0.32729453999999997</v>
      </c>
      <c r="L28" s="17">
        <v>5.0999999999999996</v>
      </c>
      <c r="M28" s="17">
        <v>5</v>
      </c>
      <c r="N28" s="17">
        <v>3</v>
      </c>
      <c r="O28" s="17"/>
      <c r="P28" s="17"/>
      <c r="Q28" s="17"/>
      <c r="R28" s="18">
        <v>0</v>
      </c>
      <c r="S28" s="19">
        <v>34.6</v>
      </c>
      <c r="T28" s="20">
        <v>33.6</v>
      </c>
      <c r="U28" s="20">
        <v>33.6</v>
      </c>
      <c r="V28" s="20"/>
      <c r="W28" s="20"/>
      <c r="X28" s="14" t="str">
        <f>IF(AO28="","",Y28/AN28)</f>
        <v/>
      </c>
      <c r="Y28" s="15" t="str">
        <f>IF(AO28="","",AB28-AN28)</f>
        <v/>
      </c>
      <c r="Z28" s="16">
        <f>IF(AC28="","",SQRT(AB28/0.005454))</f>
        <v>7.2041654617311499</v>
      </c>
      <c r="AA28" s="15">
        <f>IF(AC28="","",AB28/8)</f>
        <v>3.5382824999999993E-2</v>
      </c>
      <c r="AB28" s="15">
        <f>IF(AC28="","",0.005454*(AC28^2+AD28^2+AE28^2+AF28^2+AG28^2+AH28^2))</f>
        <v>0.28306259999999994</v>
      </c>
      <c r="AC28" s="21">
        <v>5</v>
      </c>
      <c r="AD28" s="21">
        <v>4.3</v>
      </c>
      <c r="AE28" s="21">
        <v>2.9</v>
      </c>
      <c r="AF28" s="21"/>
      <c r="AG28" s="21"/>
      <c r="AH28" s="21"/>
      <c r="AI28" s="18">
        <v>0</v>
      </c>
      <c r="AJ28" s="14" t="str">
        <f>IF(AO28="","",AK28/AY28)</f>
        <v/>
      </c>
      <c r="AK28" s="15" t="str">
        <f>IF(AO28="","",AN28-AY28)</f>
        <v/>
      </c>
      <c r="AL28" s="16" t="str">
        <f>IF(AO28="","",SQRT(AN28/0.005454))</f>
        <v/>
      </c>
      <c r="AM28" s="15" t="str">
        <f>IF(AO28="","",AN28/7)</f>
        <v/>
      </c>
      <c r="AN28" s="15" t="str">
        <f>IF(AO28="","",0.005454*(AO28^2+AP28^2+AQ28^2+AR28^2+AS28^2+AT28^2))</f>
        <v/>
      </c>
      <c r="AO28" s="21"/>
      <c r="AP28" s="22"/>
      <c r="AQ28" s="22"/>
      <c r="AR28" s="22"/>
      <c r="AS28" s="21"/>
      <c r="AT28" s="21"/>
      <c r="AU28" s="14">
        <f>IF(BJ28="","",AV28/BL28)</f>
        <v>0.40772168010182458</v>
      </c>
      <c r="AV28" s="15">
        <f>IF(BM28="","",AY28-BL28)</f>
        <v>5.2412940000000019E-2</v>
      </c>
      <c r="AW28" s="16">
        <f>IF(AZ28="","",SQRT(AY28/0.005454))</f>
        <v>5.7602083295658675</v>
      </c>
      <c r="AX28" s="15">
        <f>IF(AZ28="","",AY28/6)</f>
        <v>3.0160619999999999E-2</v>
      </c>
      <c r="AY28" s="15">
        <f>IF(AZ28="","",0.005454*(AZ28^2+BA28^2+BB28^2+BC28^2+BD28^2+BE28^2))</f>
        <v>0.18096371999999999</v>
      </c>
      <c r="AZ28" s="22">
        <v>4.0999999999999996</v>
      </c>
      <c r="BA28" s="22">
        <v>3.1</v>
      </c>
      <c r="BB28" s="22">
        <v>2.6</v>
      </c>
      <c r="BC28" s="22"/>
      <c r="BD28" s="22"/>
      <c r="BE28" s="22"/>
      <c r="BF28" s="18">
        <v>2</v>
      </c>
      <c r="BG28" s="18">
        <v>0</v>
      </c>
      <c r="BH28" s="14">
        <f>IF(BW28="","",BI28/BW28)</f>
        <v>0.48800505050505022</v>
      </c>
      <c r="BI28" s="15">
        <f>IF(BX28="","",BL28-BW28)</f>
        <v>4.2159419999999975E-2</v>
      </c>
      <c r="BJ28" s="16">
        <f>IF(BM28="","",SQRT(BL28/0.005454))</f>
        <v>4.854894437575342</v>
      </c>
      <c r="BK28" s="15">
        <f>IF(BM28="","",BL28/5)</f>
        <v>2.5710155999999994E-2</v>
      </c>
      <c r="BL28" s="15">
        <f>IF(BM28="","",0.005454*(BM28^2+BN28^2+BO28^2+BP28^2+BQ28^2+BR28^2))</f>
        <v>0.12855077999999998</v>
      </c>
      <c r="BM28" s="23">
        <v>3.3</v>
      </c>
      <c r="BN28" s="24">
        <v>2.8</v>
      </c>
      <c r="BO28" s="24">
        <v>2.2000000000000002</v>
      </c>
      <c r="BP28" s="24"/>
      <c r="BQ28" s="24"/>
      <c r="BR28" s="25"/>
      <c r="BS28" s="14">
        <f>IF(CH28="","",BT28/CG28)</f>
        <v>0.96526054590570731</v>
      </c>
      <c r="BT28" s="15">
        <f>IF(CH28="","",BW28-CG28)</f>
        <v>4.2432120000000004E-2</v>
      </c>
      <c r="BU28" s="16">
        <f>IF(BX28="","",SQRT(BW28/0.005454))</f>
        <v>3.9799497484264799</v>
      </c>
      <c r="BV28" s="15">
        <f>IF(BX28="","",BW28/4)</f>
        <v>2.159784E-2</v>
      </c>
      <c r="BW28" s="15">
        <f>IF(BX28="","",0.005454*(BX28^2+BY28^2+BZ28^2+CA28^2+CB28^2+CC28^2))</f>
        <v>8.639136E-2</v>
      </c>
      <c r="BX28" s="24">
        <v>2.8</v>
      </c>
      <c r="BY28" s="24">
        <v>2</v>
      </c>
      <c r="BZ28" s="24">
        <v>2</v>
      </c>
      <c r="CA28" s="24"/>
      <c r="CB28" s="24"/>
      <c r="CC28" s="24"/>
      <c r="CD28" s="25">
        <v>19.399999999999999</v>
      </c>
      <c r="CE28" s="16">
        <f>IF(CH28="","",SQRT(CG28/0.005454))</f>
        <v>2.8390139133156782</v>
      </c>
      <c r="CF28" s="15">
        <f>IF(CH28="","",CG28/3)</f>
        <v>1.4653079999999999E-2</v>
      </c>
      <c r="CG28" s="15">
        <f>IF(CH28="","",0.005454*(CH28^2+CI28^2+CJ28^2+CK28^2+CL28^2+CM28^2))</f>
        <v>4.3959239999999997E-2</v>
      </c>
      <c r="CH28" s="24">
        <v>2.1</v>
      </c>
      <c r="CI28" s="24">
        <v>1.4</v>
      </c>
      <c r="CJ28" s="24">
        <v>1.3</v>
      </c>
      <c r="CK28" s="24"/>
      <c r="CL28" s="24"/>
      <c r="CM28" s="24"/>
      <c r="CN28" s="26">
        <v>0</v>
      </c>
      <c r="CO28" s="20">
        <v>1</v>
      </c>
      <c r="CP28" s="28">
        <v>0</v>
      </c>
    </row>
    <row r="29" spans="1:94" ht="18" customHeight="1" x14ac:dyDescent="0.2">
      <c r="A29" s="29">
        <v>2</v>
      </c>
      <c r="B29" s="29">
        <v>8</v>
      </c>
      <c r="C29" s="29">
        <v>1</v>
      </c>
      <c r="D29" s="29">
        <v>9</v>
      </c>
      <c r="E29" s="29" t="s">
        <v>99</v>
      </c>
      <c r="F29" s="13">
        <f>IF(L29=0,0,COUNT(L29:Q29))</f>
        <v>2</v>
      </c>
      <c r="G29" s="14">
        <f>IF(L29="","",H29/AB29)</f>
        <v>0.28066172276098073</v>
      </c>
      <c r="H29" s="15">
        <f>IF(L29="","",K29-AB29)</f>
        <v>2.6833679999999957E-2</v>
      </c>
      <c r="I29" s="16">
        <f>SQRT(K29/0.005454)</f>
        <v>4.7381430961928528</v>
      </c>
      <c r="J29" s="15">
        <f>K29/9</f>
        <v>1.3604699999999996E-2</v>
      </c>
      <c r="K29" s="15">
        <f>IF(L29="",0,0.005454*(L29^2+M29^2+N29^2+O29^2+P29^2+Q29^2))</f>
        <v>0.12244229999999996</v>
      </c>
      <c r="L29" s="30">
        <v>3.4</v>
      </c>
      <c r="M29" s="30">
        <v>3.3</v>
      </c>
      <c r="N29" s="30"/>
      <c r="O29" s="30"/>
      <c r="P29" s="30"/>
      <c r="Q29" s="30"/>
      <c r="R29" s="31">
        <v>0</v>
      </c>
      <c r="S29" s="32">
        <v>27.6</v>
      </c>
      <c r="T29" s="33">
        <v>24.9</v>
      </c>
      <c r="U29" s="33"/>
      <c r="V29" s="33"/>
      <c r="W29" s="33"/>
      <c r="X29" s="14" t="str">
        <f>IF(AO29="","",Y29/AN29)</f>
        <v/>
      </c>
      <c r="Y29" s="15" t="str">
        <f>IF(AO29="","",AB29-AN29)</f>
        <v/>
      </c>
      <c r="Z29" s="16">
        <f>IF(AC29="","",SQRT(AB29/0.005454))</f>
        <v>4.1868842830916648</v>
      </c>
      <c r="AA29" s="15">
        <f>IF(AC29="","",AB29/8)</f>
        <v>1.1951077500000001E-2</v>
      </c>
      <c r="AB29" s="15">
        <f>IF(AC29="","",0.005454*(AC29^2+AD29^2+AE29^2+AF29^2+AG29^2+AH29^2))</f>
        <v>9.5608620000000005E-2</v>
      </c>
      <c r="AC29" s="34">
        <v>3.2</v>
      </c>
      <c r="AD29" s="34">
        <v>2.7</v>
      </c>
      <c r="AE29" s="34"/>
      <c r="AF29" s="34"/>
      <c r="AG29" s="34"/>
      <c r="AH29" s="34"/>
      <c r="AI29" s="31">
        <v>0</v>
      </c>
      <c r="AJ29" s="14" t="str">
        <f>IF(AO29="","",AK29/AY29)</f>
        <v/>
      </c>
      <c r="AK29" s="15" t="str">
        <f>IF(AO29="","",AN29-AY29)</f>
        <v/>
      </c>
      <c r="AL29" s="16" t="str">
        <f>IF(AO29="","",SQRT(AN29/0.005454))</f>
        <v/>
      </c>
      <c r="AM29" s="15" t="str">
        <f>IF(AO29="","",AN29/7)</f>
        <v/>
      </c>
      <c r="AN29" s="15" t="str">
        <f>IF(AO29="","",0.005454*(AO29^2+AP29^2+AQ29^2+AR29^2+AS29^2+AT29^2))</f>
        <v/>
      </c>
      <c r="AO29" s="34"/>
      <c r="AP29" s="35"/>
      <c r="AQ29" s="35"/>
      <c r="AR29" s="35"/>
      <c r="AS29" s="34"/>
      <c r="AT29" s="34"/>
      <c r="AU29" s="14">
        <f>IF(BJ29="","",AV29/BL29)</f>
        <v>0.48632580261593356</v>
      </c>
      <c r="AV29" s="15">
        <f>IF(BM29="","",AY29-BL29)</f>
        <v>2.2306860000000005E-2</v>
      </c>
      <c r="AW29" s="16">
        <f>IF(AZ29="","",SQRT(AY29/0.005454))</f>
        <v>3.5355339059327378</v>
      </c>
      <c r="AX29" s="15">
        <f>IF(AZ29="","",AY29/6)</f>
        <v>1.1362499999999999E-2</v>
      </c>
      <c r="AY29" s="15">
        <f>IF(AZ29="","",0.005454*(AZ29^2+BA29^2+BB29^2+BC29^2+BD29^2+BE29^2))</f>
        <v>6.8174999999999999E-2</v>
      </c>
      <c r="AZ29" s="35">
        <v>2.5</v>
      </c>
      <c r="BA29" s="35">
        <v>2.5</v>
      </c>
      <c r="BB29" s="35"/>
      <c r="BC29" s="35"/>
      <c r="BD29" s="35"/>
      <c r="BE29" s="35"/>
      <c r="BF29" s="31">
        <v>2</v>
      </c>
      <c r="BG29" s="18">
        <v>0</v>
      </c>
      <c r="BH29" s="14">
        <f>IF(BW29="","",BI29/BW29)</f>
        <v>1.1345177664974617</v>
      </c>
      <c r="BI29" s="15">
        <f>IF(BX29="","",BL29-BW29)</f>
        <v>2.4379379999999996E-2</v>
      </c>
      <c r="BJ29" s="16">
        <f>IF(BM29="","",SQRT(BL29/0.005454))</f>
        <v>2.9</v>
      </c>
      <c r="BK29" s="15">
        <f>IF(BM29="","",BL29/5)</f>
        <v>9.1736279999999996E-3</v>
      </c>
      <c r="BL29" s="15">
        <f>IF(BM29="","",0.005454*(BM29^2+BN29^2+BO29^2+BP29^2+BQ29^2+BR29^2))</f>
        <v>4.5868139999999995E-2</v>
      </c>
      <c r="BM29" s="36">
        <v>2.1</v>
      </c>
      <c r="BN29" s="37">
        <v>2</v>
      </c>
      <c r="BO29" s="37"/>
      <c r="BP29" s="37"/>
      <c r="BQ29" s="37"/>
      <c r="BR29" s="38"/>
      <c r="BS29" s="14">
        <f>IF(CH29="","",BT29/CG29)</f>
        <v>1.7172413793103447</v>
      </c>
      <c r="BT29" s="15">
        <f>IF(CH29="","",BW29-CG29)</f>
        <v>1.3580459999999999E-2</v>
      </c>
      <c r="BU29" s="16">
        <f>IF(BX29="","",SQRT(BW29/0.005454))</f>
        <v>1.9849433241279208</v>
      </c>
      <c r="BV29" s="15">
        <f>IF(BX29="","",BW29/4)</f>
        <v>5.3721899999999998E-3</v>
      </c>
      <c r="BW29" s="15">
        <f>IF(BX29="","",0.005454*(BX29^2+BY29^2+BZ29^2+CA29^2+CB29^2+CC29^2))</f>
        <v>2.1488759999999999E-2</v>
      </c>
      <c r="BX29" s="37">
        <v>1.5</v>
      </c>
      <c r="BY29" s="37">
        <v>1.3</v>
      </c>
      <c r="BZ29" s="37"/>
      <c r="CA29" s="37"/>
      <c r="CB29" s="37"/>
      <c r="CC29" s="37"/>
      <c r="CD29" s="38">
        <v>13.8</v>
      </c>
      <c r="CE29" s="16">
        <f>IF(CH29="","",SQRT(CG29/0.005454))</f>
        <v>1.2041594578792296</v>
      </c>
      <c r="CF29" s="15">
        <f>IF(CH29="","",CG29/3)</f>
        <v>2.6361000000000002E-3</v>
      </c>
      <c r="CG29" s="15">
        <f>IF(CH29="","",0.005454*(CH29^2+CI29^2+CJ29^2+CK29^2+CL29^2+CM29^2))</f>
        <v>7.9083000000000001E-3</v>
      </c>
      <c r="CH29" s="37">
        <v>0.9</v>
      </c>
      <c r="CI29" s="37">
        <v>0.8</v>
      </c>
      <c r="CJ29" s="37"/>
      <c r="CK29" s="37"/>
      <c r="CL29" s="37"/>
      <c r="CM29" s="37"/>
      <c r="CN29" s="26">
        <v>0</v>
      </c>
      <c r="CO29" s="39">
        <v>1</v>
      </c>
      <c r="CP29" s="40">
        <v>0</v>
      </c>
    </row>
    <row r="30" spans="1:94" ht="18" customHeight="1" x14ac:dyDescent="0.2">
      <c r="A30" s="13">
        <v>2</v>
      </c>
      <c r="B30" s="13">
        <v>9</v>
      </c>
      <c r="C30" s="13">
        <v>4</v>
      </c>
      <c r="D30" s="13">
        <v>8</v>
      </c>
      <c r="E30" s="13" t="s">
        <v>100</v>
      </c>
      <c r="F30" s="13">
        <f>IF(L30=0,0,COUNT(L30:Q30))</f>
        <v>2</v>
      </c>
      <c r="G30" s="14">
        <f>IF(L30="","",H30/AB30)</f>
        <v>0.31367292225201093</v>
      </c>
      <c r="H30" s="15">
        <f>IF(L30="","",K30-AB30)</f>
        <v>2.5524720000000015E-2</v>
      </c>
      <c r="I30" s="16">
        <f>SQRT(K30/0.005454)</f>
        <v>4.4271887242357311</v>
      </c>
      <c r="J30" s="15">
        <f>K30/9</f>
        <v>1.18776E-2</v>
      </c>
      <c r="K30" s="15">
        <f>IF(L30="",0,0.005454*(L30^2+M30^2+N30^2+O30^2+P30^2+Q30^2))</f>
        <v>0.1068984</v>
      </c>
      <c r="L30" s="17">
        <v>4.2</v>
      </c>
      <c r="M30" s="17">
        <v>1.4</v>
      </c>
      <c r="N30" s="17"/>
      <c r="O30" s="17"/>
      <c r="P30" s="17"/>
      <c r="Q30" s="17"/>
      <c r="R30" s="18">
        <v>0</v>
      </c>
      <c r="S30" s="19">
        <v>33.1</v>
      </c>
      <c r="T30" s="20"/>
      <c r="U30" s="20"/>
      <c r="V30" s="20"/>
      <c r="W30" s="20"/>
      <c r="X30" s="14" t="str">
        <f>IF(AO30="","",Y30/AN30)</f>
        <v/>
      </c>
      <c r="Y30" s="15" t="str">
        <f>IF(AO30="","",AB30-AN30)</f>
        <v/>
      </c>
      <c r="Z30" s="16">
        <f>IF(AC30="","",SQRT(AB30/0.005454))</f>
        <v>3.8626415831655931</v>
      </c>
      <c r="AA30" s="15">
        <f>IF(AC30="","",AB30/8)</f>
        <v>1.0171709999999999E-2</v>
      </c>
      <c r="AB30" s="15">
        <f>IF(AC30="","",0.005454*(AC30^2+AD30^2+AE30^2+AF30^2+AG30^2+AH30^2))</f>
        <v>8.137367999999999E-2</v>
      </c>
      <c r="AC30" s="21">
        <v>3.6</v>
      </c>
      <c r="AD30" s="21">
        <v>1.4</v>
      </c>
      <c r="AE30" s="21"/>
      <c r="AF30" s="21"/>
      <c r="AG30" s="21"/>
      <c r="AH30" s="21"/>
      <c r="AI30" s="18">
        <v>0</v>
      </c>
      <c r="AJ30" s="14" t="str">
        <f>IF(AO30="","",AK30/AY30)</f>
        <v/>
      </c>
      <c r="AK30" s="15" t="str">
        <f>IF(AO30="","",AN30-AY30)</f>
        <v/>
      </c>
      <c r="AL30" s="16" t="str">
        <f>IF(AO30="","",SQRT(AN30/0.005454))</f>
        <v/>
      </c>
      <c r="AM30" s="15" t="str">
        <f>IF(AO30="","",AN30/7)</f>
        <v/>
      </c>
      <c r="AN30" s="15" t="str">
        <f>IF(AO30="","",0.005454*(AO30^2+AP30^2+AQ30^2+AR30^2+AS30^2+AT30^2))</f>
        <v/>
      </c>
      <c r="AO30" s="21"/>
      <c r="AP30" s="22"/>
      <c r="AQ30" s="22"/>
      <c r="AR30" s="22"/>
      <c r="AS30" s="21"/>
      <c r="AT30" s="21"/>
      <c r="AU30" s="14">
        <f>IF(BJ30="","",AV30/BL30)</f>
        <v>0.43145743145743137</v>
      </c>
      <c r="AV30" s="15">
        <f>IF(BM30="","",AY30-BL30)</f>
        <v>1.6307459999999996E-2</v>
      </c>
      <c r="AW30" s="16">
        <f>IF(AZ30="","",SQRT(AY30/0.005454))</f>
        <v>3.1496031496047245</v>
      </c>
      <c r="AX30" s="15">
        <f>IF(AZ30="","",AY30/6)</f>
        <v>9.017279999999999E-3</v>
      </c>
      <c r="AY30" s="15">
        <f>IF(AZ30="","",0.005454*(AZ30^2+BA30^2+BB30^2+BC30^2+BD30^2+BE30^2))</f>
        <v>5.4103679999999994E-2</v>
      </c>
      <c r="AZ30" s="22">
        <v>2.8</v>
      </c>
      <c r="BA30" s="22">
        <v>1.2</v>
      </c>
      <c r="BB30" s="22">
        <v>0.8</v>
      </c>
      <c r="BC30" s="22"/>
      <c r="BD30" s="22"/>
      <c r="BE30" s="22"/>
      <c r="BF30" s="18">
        <v>2</v>
      </c>
      <c r="BG30" s="18">
        <v>0</v>
      </c>
      <c r="BH30" s="14">
        <f>IF(BW30="","",BI30/BW30)</f>
        <v>0.58581235697940515</v>
      </c>
      <c r="BI30" s="15">
        <f>IF(BX30="","",BL30-BW30)</f>
        <v>1.3962240000000001E-2</v>
      </c>
      <c r="BJ30" s="16">
        <f>IF(BM30="","",SQRT(BL30/0.005454))</f>
        <v>2.6324893162176366</v>
      </c>
      <c r="BK30" s="15">
        <f>IF(BM30="","",BL30/5)</f>
        <v>7.5592439999999997E-3</v>
      </c>
      <c r="BL30" s="15">
        <f>IF(BM30="","",0.005454*(BM30^2+BN30^2+BO30^2+BP30^2+BQ30^2+BR30^2))</f>
        <v>3.7796219999999998E-2</v>
      </c>
      <c r="BM30" s="23">
        <v>2.2999999999999998</v>
      </c>
      <c r="BN30" s="24">
        <v>1</v>
      </c>
      <c r="BO30" s="24">
        <v>0.8</v>
      </c>
      <c r="BP30" s="24"/>
      <c r="BQ30" s="24"/>
      <c r="BR30" s="25"/>
      <c r="BS30" s="14">
        <f>IF(CH30="","",BT30/CG30)</f>
        <v>0.70038910505836582</v>
      </c>
      <c r="BT30" s="15">
        <f>IF(CH30="","",BW30-CG30)</f>
        <v>9.8171999999999999E-3</v>
      </c>
      <c r="BU30" s="16">
        <f>IF(BX30="","",SQRT(BW30/0.005454))</f>
        <v>2.0904544960366871</v>
      </c>
      <c r="BV30" s="15">
        <f>IF(BX30="","",BW30/4)</f>
        <v>5.9584949999999994E-3</v>
      </c>
      <c r="BW30" s="15">
        <f>IF(BX30="","",0.005454*(BX30^2+BY30^2+BZ30^2+CA30^2+CB30^2+CC30^2))</f>
        <v>2.3833979999999998E-2</v>
      </c>
      <c r="BX30" s="24">
        <v>1.8</v>
      </c>
      <c r="BY30" s="24">
        <v>0.7</v>
      </c>
      <c r="BZ30" s="24">
        <v>0.8</v>
      </c>
      <c r="CA30" s="24"/>
      <c r="CB30" s="24"/>
      <c r="CC30" s="24"/>
      <c r="CD30" s="25">
        <v>14.7</v>
      </c>
      <c r="CE30" s="16">
        <f>IF(CH30="","",SQRT(CG30/0.005454))</f>
        <v>1.6031219541881396</v>
      </c>
      <c r="CF30" s="15">
        <f>IF(CH30="","",CG30/3)</f>
        <v>4.6722599999999993E-3</v>
      </c>
      <c r="CG30" s="15">
        <f>IF(CH30="","",0.005454*(CH30^2+CI30^2+CJ30^2+CK30^2+CL30^2+CM30^2))</f>
        <v>1.4016779999999998E-2</v>
      </c>
      <c r="CH30" s="24">
        <v>1.4</v>
      </c>
      <c r="CI30" s="24">
        <v>0.60000000000000009</v>
      </c>
      <c r="CJ30" s="24">
        <v>0.5</v>
      </c>
      <c r="CK30" s="24"/>
      <c r="CL30" s="24"/>
      <c r="CM30" s="24"/>
      <c r="CN30" s="26">
        <v>0</v>
      </c>
      <c r="CO30" s="26">
        <v>1</v>
      </c>
      <c r="CP30" s="27">
        <v>1</v>
      </c>
    </row>
    <row r="31" spans="1:94" ht="18" customHeight="1" x14ac:dyDescent="0.2">
      <c r="A31" s="13">
        <v>2</v>
      </c>
      <c r="B31" s="13">
        <v>10</v>
      </c>
      <c r="C31" s="13">
        <v>4</v>
      </c>
      <c r="D31" s="13">
        <v>8</v>
      </c>
      <c r="E31" s="13" t="s">
        <v>100</v>
      </c>
      <c r="F31" s="13">
        <f>IF(L31=0,0,COUNT(L31:Q31))</f>
        <v>1</v>
      </c>
      <c r="G31" s="14">
        <f>IF(L31="","",H31/AB31)</f>
        <v>0.23456790123456778</v>
      </c>
      <c r="H31" s="15">
        <f>IF(L31="","",K31-AB31)</f>
        <v>3.7305359999999982E-2</v>
      </c>
      <c r="I31" s="16">
        <f>SQRT(K31/0.005454)</f>
        <v>6</v>
      </c>
      <c r="J31" s="15">
        <f>K31/9</f>
        <v>2.1815999999999999E-2</v>
      </c>
      <c r="K31" s="15">
        <f>IF(L31="",0,0.005454*(L31^2+M31^2+N31^2+O31^2+P31^2+Q31^2))</f>
        <v>0.19634399999999999</v>
      </c>
      <c r="L31" s="17">
        <v>6</v>
      </c>
      <c r="M31" s="17"/>
      <c r="N31" s="17"/>
      <c r="O31" s="17"/>
      <c r="P31" s="17"/>
      <c r="Q31" s="17"/>
      <c r="R31" s="18">
        <v>0</v>
      </c>
      <c r="S31" s="19">
        <v>37.299999999999997</v>
      </c>
      <c r="T31" s="20"/>
      <c r="U31" s="20"/>
      <c r="V31" s="20"/>
      <c r="W31" s="20"/>
      <c r="X31" s="14" t="str">
        <f>IF(AO31="","",Y31/AN31)</f>
        <v/>
      </c>
      <c r="Y31" s="15" t="str">
        <f>IF(AO31="","",AB31-AN31)</f>
        <v/>
      </c>
      <c r="Z31" s="16">
        <f>IF(AC31="","",SQRT(AB31/0.005454))</f>
        <v>5.4</v>
      </c>
      <c r="AA31" s="15">
        <f>IF(AC31="","",AB31/8)</f>
        <v>1.9879830000000001E-2</v>
      </c>
      <c r="AB31" s="15">
        <f>IF(AC31="","",0.005454*(AC31^2+AD31^2+AE31^2+AF31^2+AG31^2+AH31^2))</f>
        <v>0.15903864000000001</v>
      </c>
      <c r="AC31" s="21">
        <v>5.4</v>
      </c>
      <c r="AD31" s="21"/>
      <c r="AE31" s="21"/>
      <c r="AF31" s="21"/>
      <c r="AG31" s="21"/>
      <c r="AH31" s="21"/>
      <c r="AI31" s="18">
        <v>0</v>
      </c>
      <c r="AJ31" s="14" t="str">
        <f>IF(AO31="","",AK31/AY31)</f>
        <v/>
      </c>
      <c r="AK31" s="15" t="str">
        <f>IF(AO31="","",AN31-AY31)</f>
        <v/>
      </c>
      <c r="AL31" s="16" t="str">
        <f>IF(AO31="","",SQRT(AN31/0.005454))</f>
        <v/>
      </c>
      <c r="AM31" s="15" t="str">
        <f>IF(AO31="","",AN31/7)</f>
        <v/>
      </c>
      <c r="AN31" s="15" t="str">
        <f>IF(AO31="","",0.005454*(AO31^2+AP31^2+AQ31^2+AR31^2+AS31^2+AT31^2))</f>
        <v/>
      </c>
      <c r="AO31" s="21"/>
      <c r="AP31" s="22"/>
      <c r="AQ31" s="22"/>
      <c r="AR31" s="22"/>
      <c r="AS31" s="21"/>
      <c r="AT31" s="21"/>
      <c r="AU31" s="14">
        <f>IF(BJ31="","",AV31/BL31)</f>
        <v>0.54361799816345269</v>
      </c>
      <c r="AV31" s="15">
        <f>IF(BM31="","",AY31-BL31)</f>
        <v>3.2287679999999992E-2</v>
      </c>
      <c r="AW31" s="16">
        <f>IF(AZ31="","",SQRT(AY31/0.005454))</f>
        <v>4.0999999999999996</v>
      </c>
      <c r="AX31" s="15">
        <f>IF(AZ31="","",AY31/6)</f>
        <v>1.5280289999999997E-2</v>
      </c>
      <c r="AY31" s="15">
        <f>IF(AZ31="","",0.005454*(AZ31^2+BA31^2+BB31^2+BC31^2+BD31^2+BE31^2))</f>
        <v>9.1681739999999984E-2</v>
      </c>
      <c r="AZ31" s="22">
        <v>4.0999999999999996</v>
      </c>
      <c r="BA31" s="22"/>
      <c r="BB31" s="22"/>
      <c r="BC31" s="22"/>
      <c r="BD31" s="22"/>
      <c r="BE31" s="22"/>
      <c r="BF31" s="18">
        <v>2</v>
      </c>
      <c r="BG31" s="18">
        <v>0</v>
      </c>
      <c r="BH31" s="14">
        <f>IF(BW31="","",BI31/BW31)</f>
        <v>0.49382716049382686</v>
      </c>
      <c r="BI31" s="15">
        <f>IF(BX31="","",BL31-BW31)</f>
        <v>1.9634399999999989E-2</v>
      </c>
      <c r="BJ31" s="16">
        <f>IF(BM31="","",SQRT(BL31/0.005454))</f>
        <v>3.3</v>
      </c>
      <c r="BK31" s="15">
        <f>IF(BM31="","",BL31/5)</f>
        <v>1.1878811999999999E-2</v>
      </c>
      <c r="BL31" s="15">
        <f>IF(BM31="","",0.005454*(BM31^2+BN31^2+BO31^2+BP31^2+BQ31^2+BR31^2))</f>
        <v>5.9394059999999992E-2</v>
      </c>
      <c r="BM31" s="23">
        <v>3.3</v>
      </c>
      <c r="BN31" s="24"/>
      <c r="BO31" s="24"/>
      <c r="BP31" s="24"/>
      <c r="BQ31" s="24"/>
      <c r="BR31" s="25"/>
      <c r="BS31" s="14">
        <f>IF(CH31="","",BT31/CG31)</f>
        <v>1.0193905817174518</v>
      </c>
      <c r="BT31" s="15">
        <f>IF(CH31="","",BW31-CG31)</f>
        <v>2.0070720000000004E-2</v>
      </c>
      <c r="BU31" s="16">
        <f>IF(BX31="","",SQRT(BW31/0.005454))</f>
        <v>2.7</v>
      </c>
      <c r="BV31" s="15">
        <f>IF(BX31="","",BW31/4)</f>
        <v>9.9399150000000006E-3</v>
      </c>
      <c r="BW31" s="15">
        <f>IF(BX31="","",0.005454*(BX31^2+BY31^2+BZ31^2+CA31^2+CB31^2+CC31^2))</f>
        <v>3.9759660000000002E-2</v>
      </c>
      <c r="BX31" s="24">
        <v>2.7</v>
      </c>
      <c r="BY31" s="24"/>
      <c r="BZ31" s="24"/>
      <c r="CA31" s="24"/>
      <c r="CB31" s="24"/>
      <c r="CC31" s="24"/>
      <c r="CD31" s="25">
        <v>20.8</v>
      </c>
      <c r="CE31" s="16">
        <f>IF(CH31="","",SQRT(CG31/0.005454))</f>
        <v>1.9</v>
      </c>
      <c r="CF31" s="15">
        <f>IF(CH31="","",CG31/3)</f>
        <v>6.5629799999999995E-3</v>
      </c>
      <c r="CG31" s="15">
        <f>IF(CH31="","",0.005454*(CH31^2+CI31^2+CJ31^2+CK31^2+CL31^2+CM31^2))</f>
        <v>1.9688939999999999E-2</v>
      </c>
      <c r="CH31" s="24">
        <v>1.9</v>
      </c>
      <c r="CI31" s="24"/>
      <c r="CJ31" s="24"/>
      <c r="CK31" s="24"/>
      <c r="CL31" s="24"/>
      <c r="CM31" s="24"/>
      <c r="CN31" s="26">
        <v>0</v>
      </c>
      <c r="CO31" s="20">
        <v>1</v>
      </c>
      <c r="CP31" s="28">
        <v>0</v>
      </c>
    </row>
    <row r="32" spans="1:94" ht="18" customHeight="1" x14ac:dyDescent="0.2">
      <c r="A32" s="13">
        <v>2</v>
      </c>
      <c r="B32" s="13">
        <v>11</v>
      </c>
      <c r="C32" s="13">
        <v>4</v>
      </c>
      <c r="D32" s="13">
        <v>8</v>
      </c>
      <c r="E32" s="13" t="s">
        <v>100</v>
      </c>
      <c r="F32" s="13">
        <f>IF(L32=0,0,COUNT(L32:Q32))</f>
        <v>2</v>
      </c>
      <c r="G32" s="14">
        <f>IF(L32="","",H32/AB32)</f>
        <v>0.2180995475113125</v>
      </c>
      <c r="H32" s="15">
        <f>IF(L32="","",K32-AB32)</f>
        <v>6.5720700000000076E-2</v>
      </c>
      <c r="I32" s="16">
        <f>SQRT(K32/0.005454)</f>
        <v>8.2036577207974748</v>
      </c>
      <c r="J32" s="15">
        <f>K32/9</f>
        <v>4.0783800000000009E-2</v>
      </c>
      <c r="K32" s="15">
        <f>IF(L32="",0,0.005454*(L32^2+M32^2+N32^2+O32^2+P32^2+Q32^2))</f>
        <v>0.36705420000000005</v>
      </c>
      <c r="L32" s="17">
        <v>5.7</v>
      </c>
      <c r="M32" s="17">
        <v>5.9</v>
      </c>
      <c r="N32" s="17"/>
      <c r="O32" s="17"/>
      <c r="P32" s="17"/>
      <c r="Q32" s="17"/>
      <c r="R32" s="18">
        <v>0</v>
      </c>
      <c r="S32" s="19">
        <v>46</v>
      </c>
      <c r="T32" s="20">
        <v>37.299999999999997</v>
      </c>
      <c r="U32" s="20"/>
      <c r="V32" s="20"/>
      <c r="W32" s="20"/>
      <c r="X32" s="14" t="str">
        <f>IF(AO32="","",Y32/AN32)</f>
        <v/>
      </c>
      <c r="Y32" s="15" t="str">
        <f>IF(AO32="","",AB32-AN32)</f>
        <v/>
      </c>
      <c r="Z32" s="16">
        <f>IF(AC32="","",SQRT(AB32/0.005454))</f>
        <v>7.433034373659253</v>
      </c>
      <c r="AA32" s="15">
        <f>IF(AC32="","",AB32/8)</f>
        <v>3.7666687499999997E-2</v>
      </c>
      <c r="AB32" s="15">
        <f>IF(AC32="","",0.005454*(AC32^2+AD32^2+AE32^2+AF32^2+AG32^2+AH32^2))</f>
        <v>0.30133349999999998</v>
      </c>
      <c r="AC32" s="21">
        <v>5.5</v>
      </c>
      <c r="AD32" s="21">
        <v>5</v>
      </c>
      <c r="AE32" s="21"/>
      <c r="AF32" s="21"/>
      <c r="AG32" s="21"/>
      <c r="AH32" s="21"/>
      <c r="AI32" s="18">
        <v>0</v>
      </c>
      <c r="AJ32" s="14" t="str">
        <f>IF(AO32="","",AK32/AY32)</f>
        <v/>
      </c>
      <c r="AK32" s="15" t="str">
        <f>IF(AO32="","",AN32-AY32)</f>
        <v/>
      </c>
      <c r="AL32" s="16" t="str">
        <f>IF(AO32="","",SQRT(AN32/0.005454))</f>
        <v/>
      </c>
      <c r="AM32" s="15" t="str">
        <f>IF(AO32="","",AN32/7)</f>
        <v/>
      </c>
      <c r="AN32" s="15" t="str">
        <f>IF(AO32="","",0.005454*(AO32^2+AP32^2+AQ32^2+AR32^2+AS32^2+AT32^2))</f>
        <v/>
      </c>
      <c r="AO32" s="21"/>
      <c r="AP32" s="22"/>
      <c r="AQ32" s="22"/>
      <c r="AR32" s="22"/>
      <c r="AS32" s="21"/>
      <c r="AT32" s="21"/>
      <c r="AU32" s="14">
        <f>IF(BJ32="","",AV32/BL32)</f>
        <v>0.59624664879356548</v>
      </c>
      <c r="AV32" s="15">
        <f>IF(BM32="","",AY32-BL32)</f>
        <v>6.0648479999999977E-2</v>
      </c>
      <c r="AW32" s="16">
        <f>IF(AZ32="","",SQRT(AY32/0.005454))</f>
        <v>5.4561891462814955</v>
      </c>
      <c r="AX32" s="15">
        <f>IF(AZ32="","",AY32/6)</f>
        <v>2.7060929999999997E-2</v>
      </c>
      <c r="AY32" s="15">
        <f>IF(AZ32="","",0.005454*(AZ32^2+BA32^2+BB32^2+BC32^2+BD32^2+BE32^2))</f>
        <v>0.16236557999999998</v>
      </c>
      <c r="AZ32" s="22">
        <v>4.0999999999999996</v>
      </c>
      <c r="BA32" s="22">
        <v>3.6</v>
      </c>
      <c r="BB32" s="22"/>
      <c r="BC32" s="22"/>
      <c r="BD32" s="22"/>
      <c r="BE32" s="22"/>
      <c r="BF32" s="18">
        <v>2</v>
      </c>
      <c r="BG32" s="18">
        <v>0</v>
      </c>
      <c r="BH32" s="14">
        <f>IF(BW32="","",BI32/BW32)</f>
        <v>0.48251192368839457</v>
      </c>
      <c r="BI32" s="15">
        <f>IF(BX32="","",BL32-BW32)</f>
        <v>3.3105780000000015E-2</v>
      </c>
      <c r="BJ32" s="16">
        <f>IF(BM32="","",SQRT(BL32/0.005454))</f>
        <v>4.3185645763378373</v>
      </c>
      <c r="BK32" s="15">
        <f>IF(BM32="","",BL32/5)</f>
        <v>2.0343420000000001E-2</v>
      </c>
      <c r="BL32" s="15">
        <f>IF(BM32="","",0.005454*(BM32^2+BN32^2+BO32^2+BP32^2+BQ32^2+BR32^2))</f>
        <v>0.1017171</v>
      </c>
      <c r="BM32" s="23">
        <v>3.2</v>
      </c>
      <c r="BN32" s="24">
        <v>2.9</v>
      </c>
      <c r="BO32" s="24"/>
      <c r="BP32" s="24"/>
      <c r="BQ32" s="24"/>
      <c r="BR32" s="25"/>
      <c r="BS32" s="14">
        <f>IF(CH32="","",BT32/CG32)</f>
        <v>0.62742561448900347</v>
      </c>
      <c r="BT32" s="15">
        <f>IF(CH32="","",BW32-CG32)</f>
        <v>2.6451899999999987E-2</v>
      </c>
      <c r="BU32" s="16">
        <f>IF(BX32="","",SQRT(BW32/0.005454))</f>
        <v>3.5468295701936396</v>
      </c>
      <c r="BV32" s="15">
        <f>IF(BX32="","",BW32/4)</f>
        <v>1.7152829999999997E-2</v>
      </c>
      <c r="BW32" s="15">
        <f>IF(BX32="","",0.005454*(BX32^2+BY32^2+BZ32^2+CA32^2+CB32^2+CC32^2))</f>
        <v>6.861131999999999E-2</v>
      </c>
      <c r="BX32" s="24">
        <v>2.7</v>
      </c>
      <c r="BY32" s="24">
        <v>2.2999999999999998</v>
      </c>
      <c r="BZ32" s="24"/>
      <c r="CA32" s="24"/>
      <c r="CB32" s="24"/>
      <c r="CC32" s="24"/>
      <c r="CD32" s="25">
        <v>22.7</v>
      </c>
      <c r="CE32" s="16">
        <f>IF(CH32="","",SQRT(CG32/0.005454))</f>
        <v>2.7802877548915692</v>
      </c>
      <c r="CF32" s="15">
        <f>IF(CH32="","",CG32/3)</f>
        <v>1.405314E-2</v>
      </c>
      <c r="CG32" s="15">
        <f>IF(CH32="","",0.005454*(CH32^2+CI32^2+CJ32^2+CK32^2+CL32^2+CM32^2))</f>
        <v>4.2159420000000003E-2</v>
      </c>
      <c r="CH32" s="24">
        <v>2.2000000000000002</v>
      </c>
      <c r="CI32" s="24">
        <v>1.7000000000000002</v>
      </c>
      <c r="CJ32" s="24"/>
      <c r="CK32" s="24"/>
      <c r="CL32" s="24"/>
      <c r="CM32" s="24"/>
      <c r="CN32" s="26">
        <v>0</v>
      </c>
      <c r="CO32" s="20">
        <v>1</v>
      </c>
      <c r="CP32" s="28">
        <v>0</v>
      </c>
    </row>
    <row r="33" spans="1:94" ht="18" customHeight="1" x14ac:dyDescent="0.2">
      <c r="A33" s="29">
        <v>2</v>
      </c>
      <c r="B33" s="29">
        <v>12</v>
      </c>
      <c r="C33" s="29">
        <v>4</v>
      </c>
      <c r="D33" s="29">
        <v>8</v>
      </c>
      <c r="E33" s="29" t="s">
        <v>100</v>
      </c>
      <c r="F33" s="13">
        <f>IF(L33=0,0,COUNT(L33:Q33))</f>
        <v>2</v>
      </c>
      <c r="G33" s="14">
        <f>IF(L33="","",H33/AB33)</f>
        <v>0.16702607331895719</v>
      </c>
      <c r="H33" s="15">
        <f>IF(L33="","",K33-AB33)</f>
        <v>4.6468080000000023E-2</v>
      </c>
      <c r="I33" s="16">
        <f>SQRT(K33/0.005454)</f>
        <v>7.7155686763841329</v>
      </c>
      <c r="J33" s="15">
        <f>K33/9</f>
        <v>3.6075179999999998E-2</v>
      </c>
      <c r="K33" s="15">
        <f>IF(L33="",0,0.005454*(L33^2+M33^2+N33^2+O33^2+P33^2+Q33^2))</f>
        <v>0.32467661999999997</v>
      </c>
      <c r="L33" s="30">
        <v>5.7</v>
      </c>
      <c r="M33" s="30">
        <v>5.2</v>
      </c>
      <c r="N33" s="30"/>
      <c r="O33" s="30"/>
      <c r="P33" s="30"/>
      <c r="Q33" s="30"/>
      <c r="R33" s="31">
        <v>0</v>
      </c>
      <c r="S33" s="32">
        <v>38.4</v>
      </c>
      <c r="T33" s="33">
        <v>36.9</v>
      </c>
      <c r="U33" s="33"/>
      <c r="V33" s="33"/>
      <c r="W33" s="33"/>
      <c r="X33" s="14" t="str">
        <f>IF(AO33="","",Y33/AN33)</f>
        <v/>
      </c>
      <c r="Y33" s="15" t="str">
        <f>IF(AO33="","",AB33-AN33)</f>
        <v/>
      </c>
      <c r="Z33" s="16">
        <f>IF(AC33="","",SQRT(AB33/0.005454))</f>
        <v>7.1421285342676377</v>
      </c>
      <c r="AA33" s="15">
        <f>IF(AC33="","",AB33/8)</f>
        <v>3.4776067499999994E-2</v>
      </c>
      <c r="AB33" s="15">
        <f>IF(AC33="","",0.005454*(AC33^2+AD33^2+AE33^2+AF33^2+AG33^2+AH33^2))</f>
        <v>0.27820853999999995</v>
      </c>
      <c r="AC33" s="34">
        <v>5.0999999999999996</v>
      </c>
      <c r="AD33" s="34">
        <v>5</v>
      </c>
      <c r="AE33" s="34"/>
      <c r="AF33" s="34"/>
      <c r="AG33" s="34"/>
      <c r="AH33" s="34"/>
      <c r="AI33" s="31">
        <v>0</v>
      </c>
      <c r="AJ33" s="14" t="str">
        <f>IF(AO33="","",AK33/AY33)</f>
        <v/>
      </c>
      <c r="AK33" s="15" t="str">
        <f>IF(AO33="","",AN33-AY33)</f>
        <v/>
      </c>
      <c r="AL33" s="16" t="str">
        <f>IF(AO33="","",SQRT(AN33/0.005454))</f>
        <v/>
      </c>
      <c r="AM33" s="15" t="str">
        <f>IF(AO33="","",AN33/7)</f>
        <v/>
      </c>
      <c r="AN33" s="15" t="str">
        <f>IF(AO33="","",0.005454*(AO33^2+AP33^2+AQ33^2+AR33^2+AS33^2+AT33^2))</f>
        <v/>
      </c>
      <c r="AO33" s="34"/>
      <c r="AP33" s="35"/>
      <c r="AQ33" s="35"/>
      <c r="AR33" s="35"/>
      <c r="AS33" s="34"/>
      <c r="AT33" s="34"/>
      <c r="AU33" s="14">
        <f>IF(BJ33="","",AV33/BL33)</f>
        <v>0.55276857548509217</v>
      </c>
      <c r="AV33" s="15">
        <f>IF(BM33="","",AY33-BL33)</f>
        <v>6.370271999999999E-2</v>
      </c>
      <c r="AW33" s="16">
        <f>IF(AZ33="","",SQRT(AY33/0.005454))</f>
        <v>5.7280013966478744</v>
      </c>
      <c r="AX33" s="15">
        <f>IF(AZ33="","",AY33/6)</f>
        <v>2.982429E-2</v>
      </c>
      <c r="AY33" s="15">
        <f>IF(AZ33="","",0.005454*(AZ33^2+BA33^2+BB33^2+BC33^2+BD33^2+BE33^2))</f>
        <v>0.17894573999999999</v>
      </c>
      <c r="AZ33" s="35">
        <v>4.0999999999999996</v>
      </c>
      <c r="BA33" s="35">
        <v>4</v>
      </c>
      <c r="BB33" s="35"/>
      <c r="BC33" s="35"/>
      <c r="BD33" s="35"/>
      <c r="BE33" s="35"/>
      <c r="BF33" s="31">
        <v>3</v>
      </c>
      <c r="BG33" s="18">
        <v>0</v>
      </c>
      <c r="BH33" s="14">
        <f>IF(BW33="","",BI33/BW33)</f>
        <v>0.25475059382422821</v>
      </c>
      <c r="BI33" s="15">
        <f>IF(BX33="","",BL33-BW33)</f>
        <v>2.3397660000000015E-2</v>
      </c>
      <c r="BJ33" s="16">
        <f>IF(BM33="","",SQRT(BL33/0.005454))</f>
        <v>4.5967379738244816</v>
      </c>
      <c r="BK33" s="15">
        <f>IF(BM33="","",BL33/5)</f>
        <v>2.3048604E-2</v>
      </c>
      <c r="BL33" s="15">
        <f>IF(BM33="","",0.005454*(BM33^2+BN33^2+BO33^2+BP33^2+BQ33^2+BR33^2))</f>
        <v>0.11524302</v>
      </c>
      <c r="BM33" s="36">
        <v>3.3</v>
      </c>
      <c r="BN33" s="37">
        <v>3.2</v>
      </c>
      <c r="BO33" s="37"/>
      <c r="BP33" s="37"/>
      <c r="BQ33" s="37"/>
      <c r="BR33" s="38"/>
      <c r="BS33" s="14">
        <f>IF(CH33="","",BT33/CG33)</f>
        <v>0.89213483146067429</v>
      </c>
      <c r="BT33" s="15">
        <f>IF(CH33="","",BW33-CG33)</f>
        <v>4.3304759999999998E-2</v>
      </c>
      <c r="BU33" s="16">
        <f>IF(BX33="","",SQRT(BW33/0.005454))</f>
        <v>4.1036569057366385</v>
      </c>
      <c r="BV33" s="15">
        <f>IF(BX33="","",BW33/4)</f>
        <v>2.2961339999999997E-2</v>
      </c>
      <c r="BW33" s="15">
        <f>IF(BX33="","",0.005454*(BX33^2+BY33^2+BZ33^2+CA33^2+CB33^2+CC33^2))</f>
        <v>9.1845359999999987E-2</v>
      </c>
      <c r="BX33" s="37">
        <v>3</v>
      </c>
      <c r="BY33" s="37">
        <v>2.8</v>
      </c>
      <c r="BZ33" s="37"/>
      <c r="CA33" s="37"/>
      <c r="CB33" s="37"/>
      <c r="CC33" s="37"/>
      <c r="CD33" s="38">
        <v>22.1</v>
      </c>
      <c r="CE33" s="16">
        <f>IF(CH33="","",SQRT(CG33/0.005454))</f>
        <v>2.9832867780352594</v>
      </c>
      <c r="CF33" s="15">
        <f>IF(CH33="","",CG33/3)</f>
        <v>1.6180199999999995E-2</v>
      </c>
      <c r="CG33" s="15">
        <f>IF(CH33="","",0.005454*(CH33^2+CI33^2+CJ33^2+CK33^2+CL33^2+CM33^2))</f>
        <v>4.8540599999999989E-2</v>
      </c>
      <c r="CH33" s="37">
        <v>2.2999999999999998</v>
      </c>
      <c r="CI33" s="37">
        <v>1.9</v>
      </c>
      <c r="CJ33" s="37"/>
      <c r="CK33" s="37"/>
      <c r="CL33" s="37"/>
      <c r="CM33" s="37"/>
      <c r="CN33" s="26">
        <v>0</v>
      </c>
      <c r="CO33" s="39">
        <v>1</v>
      </c>
      <c r="CP33" s="40">
        <v>0</v>
      </c>
    </row>
    <row r="34" spans="1:94" ht="18" customHeight="1" x14ac:dyDescent="0.2">
      <c r="A34" s="13">
        <v>2</v>
      </c>
      <c r="B34" s="13">
        <v>13</v>
      </c>
      <c r="C34" s="13">
        <v>4</v>
      </c>
      <c r="D34" s="13">
        <v>7</v>
      </c>
      <c r="E34" s="13" t="s">
        <v>97</v>
      </c>
      <c r="F34" s="13">
        <f>IF(L34=0,0,COUNT(L34:Q34))</f>
        <v>0</v>
      </c>
      <c r="G34" s="14" t="str">
        <f>IF(L34="","",H34/AB34)</f>
        <v/>
      </c>
      <c r="H34" s="15" t="str">
        <f>IF(L34="","",K34-AB34)</f>
        <v/>
      </c>
      <c r="I34" s="16">
        <f>SQRT(K34/0.005454)</f>
        <v>0</v>
      </c>
      <c r="J34" s="15">
        <f>K34/9</f>
        <v>0</v>
      </c>
      <c r="K34" s="15">
        <f>IF(L34="",0,0.005454*(L34^2+M34^2+N34^2+O34^2+P34^2+Q34^2))</f>
        <v>0</v>
      </c>
      <c r="L34" s="17"/>
      <c r="M34" s="17"/>
      <c r="N34" s="17"/>
      <c r="O34" s="17"/>
      <c r="P34" s="17"/>
      <c r="Q34" s="17"/>
      <c r="R34" s="18">
        <v>0</v>
      </c>
      <c r="S34" s="19"/>
      <c r="T34" s="20"/>
      <c r="U34" s="20"/>
      <c r="V34" s="20"/>
      <c r="W34" s="20"/>
      <c r="X34" s="14" t="str">
        <f>IF(AO34="","",Y34/AN34)</f>
        <v/>
      </c>
      <c r="Y34" s="15" t="str">
        <f>IF(AO34="","",AB34-AN34)</f>
        <v/>
      </c>
      <c r="Z34" s="16" t="str">
        <f>IF(AC34="","",SQRT(AB34/0.005454))</f>
        <v/>
      </c>
      <c r="AA34" s="15" t="str">
        <f>IF(AC34="","",AB34/8)</f>
        <v/>
      </c>
      <c r="AB34" s="15" t="str">
        <f>IF(AC34="","",0.005454*(AC34^2+AD34^2+AE34^2+AF34^2+AG34^2+AH34^2))</f>
        <v/>
      </c>
      <c r="AC34" s="21"/>
      <c r="AD34" s="21"/>
      <c r="AE34" s="21"/>
      <c r="AF34" s="21"/>
      <c r="AG34" s="21"/>
      <c r="AH34" s="21"/>
      <c r="AI34" s="18">
        <v>0</v>
      </c>
      <c r="AJ34" s="14" t="str">
        <f>IF(AO34="","",AK34/AY34)</f>
        <v/>
      </c>
      <c r="AK34" s="15" t="str">
        <f>IF(AO34="","",AN34-AY34)</f>
        <v/>
      </c>
      <c r="AL34" s="16" t="str">
        <f>IF(AO34="","",SQRT(AN34/0.005454))</f>
        <v/>
      </c>
      <c r="AM34" s="15" t="str">
        <f>IF(AO34="","",AN34/7)</f>
        <v/>
      </c>
      <c r="AN34" s="15" t="str">
        <f>IF(AO34="","",0.005454*(AO34^2+AP34^2+AQ34^2+AR34^2+AS34^2+AT34^2))</f>
        <v/>
      </c>
      <c r="AO34" s="21"/>
      <c r="AP34" s="22"/>
      <c r="AQ34" s="22"/>
      <c r="AR34" s="22"/>
      <c r="AS34" s="21"/>
      <c r="AT34" s="21"/>
      <c r="AU34" s="14" t="str">
        <f>IF(BJ34="","",AV34/BL34)</f>
        <v/>
      </c>
      <c r="AV34" s="15" t="str">
        <f>IF(BM34="","",AY34-BL34)</f>
        <v/>
      </c>
      <c r="AW34" s="16" t="str">
        <f>IF(AZ34="","",SQRT(AY34/0.005454))</f>
        <v/>
      </c>
      <c r="AX34" s="15" t="str">
        <f>IF(AZ34="","",AY34/6)</f>
        <v/>
      </c>
      <c r="AY34" s="15" t="str">
        <f>IF(AZ34="","",0.005454*(AZ34^2+BA34^2+BB34^2+BC34^2+BD34^2+BE34^2))</f>
        <v/>
      </c>
      <c r="AZ34" s="22"/>
      <c r="BA34" s="22"/>
      <c r="BB34" s="22"/>
      <c r="BC34" s="22"/>
      <c r="BD34" s="22"/>
      <c r="BE34" s="22"/>
      <c r="BF34" s="18"/>
      <c r="BG34" s="18"/>
      <c r="BH34" s="14" t="str">
        <f>IF(BW34="","",BI34/BW34)</f>
        <v/>
      </c>
      <c r="BI34" s="15" t="str">
        <f>IF(BX34="","",BL34-BW34)</f>
        <v/>
      </c>
      <c r="BJ34" s="16" t="str">
        <f>IF(BM34="","",SQRT(BL34/0.005454))</f>
        <v/>
      </c>
      <c r="BK34" s="15" t="str">
        <f>IF(BM34="","",BL34/5)</f>
        <v/>
      </c>
      <c r="BL34" s="15" t="str">
        <f>IF(BM34="","",0.005454*(BM34^2+BN34^2+BO34^2+BP34^2+BQ34^2+BR34^2))</f>
        <v/>
      </c>
      <c r="BM34" s="23"/>
      <c r="BN34" s="24"/>
      <c r="BO34" s="24"/>
      <c r="BP34" s="24"/>
      <c r="BQ34" s="24"/>
      <c r="BR34" s="25"/>
      <c r="BS34" s="14" t="str">
        <f>IF(CH34="","",BT34/CG34)</f>
        <v/>
      </c>
      <c r="BT34" s="15" t="str">
        <f>IF(CH34="","",BW34-CG34)</f>
        <v/>
      </c>
      <c r="BU34" s="16" t="str">
        <f>IF(BX34="","",SQRT(BW34/0.005454))</f>
        <v/>
      </c>
      <c r="BV34" s="15" t="str">
        <f>IF(BX34="","",BW34/4)</f>
        <v/>
      </c>
      <c r="BW34" s="15" t="str">
        <f>IF(BX34="","",0.005454*(BX34^2+BY34^2+BZ34^2+CA34^2+CB34^2+CC34^2))</f>
        <v/>
      </c>
      <c r="BX34" s="24"/>
      <c r="BY34" s="24"/>
      <c r="BZ34" s="24"/>
      <c r="CA34" s="24"/>
      <c r="CB34" s="24"/>
      <c r="CC34" s="24"/>
      <c r="CD34" s="25"/>
      <c r="CE34" s="16" t="str">
        <f>IF(CH34="","",SQRT(CG34/0.005454))</f>
        <v/>
      </c>
      <c r="CF34" s="15" t="str">
        <f>IF(CH34="","",CG34/3)</f>
        <v/>
      </c>
      <c r="CG34" s="15" t="str">
        <f>IF(CH34="","",0.005454*(CH34^2+CI34^2+CJ34^2+CK34^2+CL34^2+CM34^2))</f>
        <v/>
      </c>
      <c r="CH34" s="24"/>
      <c r="CI34" s="24"/>
      <c r="CJ34" s="24"/>
      <c r="CK34" s="24"/>
      <c r="CL34" s="24"/>
      <c r="CM34" s="24"/>
      <c r="CN34" s="26"/>
      <c r="CO34" s="26"/>
      <c r="CP34" s="27"/>
    </row>
    <row r="35" spans="1:94" ht="18" customHeight="1" x14ac:dyDescent="0.2">
      <c r="A35" s="13">
        <v>2</v>
      </c>
      <c r="B35" s="13">
        <v>14</v>
      </c>
      <c r="C35" s="13">
        <v>4</v>
      </c>
      <c r="D35" s="13">
        <v>7</v>
      </c>
      <c r="E35" s="13" t="s">
        <v>97</v>
      </c>
      <c r="F35" s="13">
        <f>IF(L35=0,0,COUNT(L35:Q35))</f>
        <v>1</v>
      </c>
      <c r="G35" s="14">
        <f>IF(L35="","",H35/AB35)</f>
        <v>0.42958412098298687</v>
      </c>
      <c r="H35" s="15">
        <f>IF(L35="","",K35-AB35)</f>
        <v>4.957686E-2</v>
      </c>
      <c r="I35" s="16">
        <f>SQRT(K35/0.005454)</f>
        <v>5.5</v>
      </c>
      <c r="J35" s="15">
        <f>K35/9</f>
        <v>1.8331499999999997E-2</v>
      </c>
      <c r="K35" s="15">
        <f>IF(L35="",0,0.005454*(L35^2+M35^2+N35^2+O35^2+P35^2+Q35^2))</f>
        <v>0.16498349999999998</v>
      </c>
      <c r="L35" s="17">
        <v>5.5</v>
      </c>
      <c r="M35" s="17"/>
      <c r="N35" s="17"/>
      <c r="O35" s="17"/>
      <c r="P35" s="17"/>
      <c r="Q35" s="17"/>
      <c r="R35" s="18">
        <v>0</v>
      </c>
      <c r="S35" s="19">
        <v>40</v>
      </c>
      <c r="T35" s="20"/>
      <c r="U35" s="20"/>
      <c r="V35" s="20"/>
      <c r="W35" s="20"/>
      <c r="X35" s="14" t="str">
        <f>IF(AO35="","",Y35/AN35)</f>
        <v/>
      </c>
      <c r="Y35" s="15" t="str">
        <f>IF(AO35="","",AB35-AN35)</f>
        <v/>
      </c>
      <c r="Z35" s="16">
        <f>IF(AC35="","",SQRT(AB35/0.005454))</f>
        <v>4.5999999999999996</v>
      </c>
      <c r="AA35" s="15">
        <f>IF(AC35="","",AB35/8)</f>
        <v>1.4425829999999997E-2</v>
      </c>
      <c r="AB35" s="15">
        <f>IF(AC35="","",0.005454*(AC35^2+AD35^2+AE35^2+AF35^2+AG35^2+AH35^2))</f>
        <v>0.11540663999999998</v>
      </c>
      <c r="AC35" s="21">
        <v>4.5999999999999996</v>
      </c>
      <c r="AD35" s="21"/>
      <c r="AE35" s="21"/>
      <c r="AF35" s="21"/>
      <c r="AG35" s="21"/>
      <c r="AH35" s="21"/>
      <c r="AI35" s="18">
        <v>0</v>
      </c>
      <c r="AJ35" s="14" t="str">
        <f>IF(AO35="","",AK35/AY35)</f>
        <v/>
      </c>
      <c r="AK35" s="15" t="str">
        <f>IF(AO35="","",AN35-AY35)</f>
        <v/>
      </c>
      <c r="AL35" s="16" t="str">
        <f>IF(AO35="","",SQRT(AN35/0.005454))</f>
        <v/>
      </c>
      <c r="AM35" s="15" t="str">
        <f>IF(AO35="","",AN35/7)</f>
        <v/>
      </c>
      <c r="AN35" s="15" t="str">
        <f>IF(AO35="","",0.005454*(AO35^2+AP35^2+AQ35^2+AR35^2+AS35^2+AT35^2))</f>
        <v/>
      </c>
      <c r="AO35" s="21"/>
      <c r="AP35" s="22"/>
      <c r="AQ35" s="22"/>
      <c r="AR35" s="22"/>
      <c r="AS35" s="21"/>
      <c r="AT35" s="21"/>
      <c r="AU35" s="14">
        <f>IF(BJ35="","",AV35/BL35)</f>
        <v>0.54102259215219994</v>
      </c>
      <c r="AV35" s="15">
        <f>IF(BM35="","",AY35-BL35)</f>
        <v>2.4815700000000003E-2</v>
      </c>
      <c r="AW35" s="16">
        <f>IF(AZ35="","",SQRT(AY35/0.005454))</f>
        <v>3.6</v>
      </c>
      <c r="AX35" s="15">
        <f>IF(AZ35="","",AY35/6)</f>
        <v>1.178064E-2</v>
      </c>
      <c r="AY35" s="15">
        <f>IF(AZ35="","",0.005454*(AZ35^2+BA35^2+BB35^2+BC35^2+BD35^2+BE35^2))</f>
        <v>7.0683839999999998E-2</v>
      </c>
      <c r="AZ35" s="22">
        <v>3.6</v>
      </c>
      <c r="BA35" s="22"/>
      <c r="BB35" s="22"/>
      <c r="BC35" s="22"/>
      <c r="BD35" s="22"/>
      <c r="BE35" s="22"/>
      <c r="BF35" s="18">
        <v>1</v>
      </c>
      <c r="BG35" s="18">
        <v>0</v>
      </c>
      <c r="BH35" s="14">
        <f>IF(BW35="","",BI35/BW35)</f>
        <v>0.58979206049149346</v>
      </c>
      <c r="BI35" s="15">
        <f>IF(BX35="","",BL35-BW35)</f>
        <v>1.701648E-2</v>
      </c>
      <c r="BJ35" s="16">
        <f>IF(BM35="","",SQRT(BL35/0.005454))</f>
        <v>2.9</v>
      </c>
      <c r="BK35" s="15">
        <f>IF(BM35="","",BL35/5)</f>
        <v>9.1736279999999996E-3</v>
      </c>
      <c r="BL35" s="15">
        <f>IF(BM35="","",0.005454*(BM35^2+BN35^2+BO35^2+BP35^2+BQ35^2+BR35^2))</f>
        <v>4.5868139999999995E-2</v>
      </c>
      <c r="BM35" s="23">
        <v>2.9</v>
      </c>
      <c r="BN35" s="24"/>
      <c r="BO35" s="24"/>
      <c r="BP35" s="24"/>
      <c r="BQ35" s="24"/>
      <c r="BR35" s="25"/>
      <c r="BS35" s="14">
        <f>IF(CH35="","",BT35/CG35)</f>
        <v>1.3511111111111109</v>
      </c>
      <c r="BT35" s="15">
        <f>IF(CH35="","",BW35-CG35)</f>
        <v>1.6580159999999997E-2</v>
      </c>
      <c r="BU35" s="16">
        <f>IF(BX35="","",SQRT(BW35/0.005454))</f>
        <v>2.2999999999999998</v>
      </c>
      <c r="BV35" s="15">
        <f>IF(BX35="","",BW35/4)</f>
        <v>7.2129149999999986E-3</v>
      </c>
      <c r="BW35" s="15">
        <f>IF(BX35="","",0.005454*(BX35^2+BY35^2+BZ35^2+CA35^2+CB35^2+CC35^2))</f>
        <v>2.8851659999999994E-2</v>
      </c>
      <c r="BX35" s="24">
        <v>2.2999999999999998</v>
      </c>
      <c r="BY35" s="24"/>
      <c r="BZ35" s="24"/>
      <c r="CA35" s="24"/>
      <c r="CB35" s="24"/>
      <c r="CC35" s="24"/>
      <c r="CD35" s="25">
        <v>19.899999999999999</v>
      </c>
      <c r="CE35" s="16">
        <f>IF(CH35="","",SQRT(CG35/0.005454))</f>
        <v>1.5</v>
      </c>
      <c r="CF35" s="15">
        <f>IF(CH35="","",CG35/3)</f>
        <v>4.0904999999999995E-3</v>
      </c>
      <c r="CG35" s="15">
        <f>IF(CH35="","",0.005454*(CH35^2+CI35^2+CJ35^2+CK35^2+CL35^2+CM35^2))</f>
        <v>1.2271499999999999E-2</v>
      </c>
      <c r="CH35" s="24">
        <v>1.5</v>
      </c>
      <c r="CI35" s="24"/>
      <c r="CJ35" s="24"/>
      <c r="CK35" s="24"/>
      <c r="CL35" s="24"/>
      <c r="CM35" s="24"/>
      <c r="CN35" s="26">
        <v>0</v>
      </c>
      <c r="CO35" s="20">
        <v>1</v>
      </c>
      <c r="CP35" s="28">
        <v>0</v>
      </c>
    </row>
    <row r="36" spans="1:94" ht="18" customHeight="1" x14ac:dyDescent="0.2">
      <c r="A36" s="13">
        <v>2</v>
      </c>
      <c r="B36" s="13">
        <v>15</v>
      </c>
      <c r="C36" s="13">
        <v>4</v>
      </c>
      <c r="D36" s="13">
        <v>7</v>
      </c>
      <c r="E36" s="13" t="s">
        <v>97</v>
      </c>
      <c r="F36" s="13">
        <f>IF(L36=0,0,COUNT(L36:Q36))</f>
        <v>1</v>
      </c>
      <c r="G36" s="14">
        <f>IF(L36="","",H36/AB36)</f>
        <v>7.2704081632653211E-2</v>
      </c>
      <c r="H36" s="15">
        <f>IF(L36="","",K36-AB36)</f>
        <v>3.1087800000000054E-3</v>
      </c>
      <c r="I36" s="16">
        <f>SQRT(K36/0.005454)</f>
        <v>2.9</v>
      </c>
      <c r="J36" s="15">
        <f>K36/9</f>
        <v>5.0964599999999997E-3</v>
      </c>
      <c r="K36" s="15">
        <f>IF(L36="",0,0.005454*(L36^2+M36^2+N36^2+O36^2+P36^2+Q36^2))</f>
        <v>4.5868139999999995E-2</v>
      </c>
      <c r="L36" s="17">
        <v>2.9</v>
      </c>
      <c r="M36" s="17"/>
      <c r="N36" s="17"/>
      <c r="O36" s="17"/>
      <c r="P36" s="17"/>
      <c r="Q36" s="17"/>
      <c r="R36" s="18">
        <v>0</v>
      </c>
      <c r="S36" s="19">
        <v>25.3</v>
      </c>
      <c r="T36" s="20"/>
      <c r="U36" s="20"/>
      <c r="V36" s="20"/>
      <c r="W36" s="20"/>
      <c r="X36" s="14" t="str">
        <f>IF(AO36="","",Y36/AN36)</f>
        <v/>
      </c>
      <c r="Y36" s="15" t="str">
        <f>IF(AO36="","",AB36-AN36)</f>
        <v/>
      </c>
      <c r="Z36" s="16">
        <f>IF(AC36="","",SQRT(AB36/0.005454))</f>
        <v>2.8</v>
      </c>
      <c r="AA36" s="15">
        <f>IF(AC36="","",AB36/8)</f>
        <v>5.3449199999999987E-3</v>
      </c>
      <c r="AB36" s="15">
        <f>IF(AC36="","",0.005454*(AC36^2+AD36^2+AE36^2+AF36^2+AG36^2+AH36^2))</f>
        <v>4.2759359999999989E-2</v>
      </c>
      <c r="AC36" s="21">
        <v>2.8</v>
      </c>
      <c r="AD36" s="21"/>
      <c r="AE36" s="21"/>
      <c r="AF36" s="21"/>
      <c r="AG36" s="21"/>
      <c r="AH36" s="21"/>
      <c r="AI36" s="18">
        <v>0</v>
      </c>
      <c r="AJ36" s="14" t="str">
        <f>IF(AO36="","",AK36/AY36)</f>
        <v/>
      </c>
      <c r="AK36" s="15" t="str">
        <f>IF(AO36="","",AN36-AY36)</f>
        <v/>
      </c>
      <c r="AL36" s="16" t="str">
        <f>IF(AO36="","",SQRT(AN36/0.005454))</f>
        <v/>
      </c>
      <c r="AM36" s="15" t="str">
        <f>IF(AO36="","",AN36/7)</f>
        <v/>
      </c>
      <c r="AN36" s="15" t="str">
        <f>IF(AO36="","",0.005454*(AO36^2+AP36^2+AQ36^2+AR36^2+AS36^2+AT36^2))</f>
        <v/>
      </c>
      <c r="AO36" s="21"/>
      <c r="AP36" s="22"/>
      <c r="AQ36" s="22"/>
      <c r="AR36" s="22"/>
      <c r="AS36" s="21"/>
      <c r="AT36" s="21"/>
      <c r="AU36" s="14">
        <f>IF(BJ36="","",AV36/BL36)</f>
        <v>0.19954648526077076</v>
      </c>
      <c r="AV36" s="15">
        <f>IF(BM36="","",AY36-BL36)</f>
        <v>4.7995199999999946E-3</v>
      </c>
      <c r="AW36" s="16">
        <f>IF(AZ36="","",SQRT(AY36/0.005454))</f>
        <v>2.2999999999999998</v>
      </c>
      <c r="AX36" s="15">
        <f>IF(AZ36="","",AY36/6)</f>
        <v>4.8086099999999988E-3</v>
      </c>
      <c r="AY36" s="15">
        <f>IF(AZ36="","",0.005454*(AZ36^2+BA36^2+BB36^2+BC36^2+BD36^2+BE36^2))</f>
        <v>2.8851659999999994E-2</v>
      </c>
      <c r="AZ36" s="22">
        <v>2.2999999999999998</v>
      </c>
      <c r="BA36" s="22"/>
      <c r="BB36" s="22"/>
      <c r="BC36" s="22"/>
      <c r="BD36" s="22"/>
      <c r="BE36" s="22"/>
      <c r="BF36" s="18">
        <v>1</v>
      </c>
      <c r="BG36" s="18">
        <v>0</v>
      </c>
      <c r="BH36" s="14">
        <f>IF(BW36="","",BI36/BW36)</f>
        <v>0.72265624999999967</v>
      </c>
      <c r="BI36" s="15">
        <f>IF(BX36="","",BL36-BW36)</f>
        <v>1.0089899999999997E-2</v>
      </c>
      <c r="BJ36" s="16">
        <f>IF(BM36="","",SQRT(BL36/0.005454))</f>
        <v>2.1</v>
      </c>
      <c r="BK36" s="15">
        <f>IF(BM36="","",BL36/5)</f>
        <v>4.8104280000000003E-3</v>
      </c>
      <c r="BL36" s="15">
        <f>IF(BM36="","",0.005454*(BM36^2+BN36^2+BO36^2+BP36^2+BQ36^2+BR36^2))</f>
        <v>2.405214E-2</v>
      </c>
      <c r="BM36" s="23">
        <v>2.1</v>
      </c>
      <c r="BN36" s="24"/>
      <c r="BO36" s="24"/>
      <c r="BP36" s="24"/>
      <c r="BQ36" s="24"/>
      <c r="BR36" s="25"/>
      <c r="BS36" s="14">
        <f>IF(CH36="","",BT36/CG36)</f>
        <v>1.5600000000000007</v>
      </c>
      <c r="BT36" s="15">
        <f>IF(CH36="","",BW36-CG36)</f>
        <v>8.5082400000000037E-3</v>
      </c>
      <c r="BU36" s="16">
        <f>IF(BX36="","",SQRT(BW36/0.005454))</f>
        <v>1.6</v>
      </c>
      <c r="BV36" s="15">
        <f>IF(BX36="","",BW36/4)</f>
        <v>3.4905600000000006E-3</v>
      </c>
      <c r="BW36" s="15">
        <f>IF(BX36="","",0.005454*(BX36^2+BY36^2+BZ36^2+CA36^2+CB36^2+CC36^2))</f>
        <v>1.3962240000000002E-2</v>
      </c>
      <c r="BX36" s="24">
        <v>1.6</v>
      </c>
      <c r="BY36" s="24"/>
      <c r="BZ36" s="24"/>
      <c r="CA36" s="24"/>
      <c r="CB36" s="24"/>
      <c r="CC36" s="24"/>
      <c r="CD36" s="25">
        <v>14</v>
      </c>
      <c r="CE36" s="16">
        <f>IF(CH36="","",SQRT(CG36/0.005454))</f>
        <v>1</v>
      </c>
      <c r="CF36" s="15">
        <f>IF(CH36="","",CG36/3)</f>
        <v>1.818E-3</v>
      </c>
      <c r="CG36" s="15">
        <f>IF(CH36="","",0.005454*(CH36^2+CI36^2+CJ36^2+CK36^2+CL36^2+CM36^2))</f>
        <v>5.4539999999999996E-3</v>
      </c>
      <c r="CH36" s="24">
        <v>1</v>
      </c>
      <c r="CI36" s="24"/>
      <c r="CJ36" s="24"/>
      <c r="CK36" s="24"/>
      <c r="CL36" s="24"/>
      <c r="CM36" s="24"/>
      <c r="CN36" s="26">
        <v>0</v>
      </c>
      <c r="CO36" s="20">
        <v>1</v>
      </c>
      <c r="CP36" s="28">
        <v>0</v>
      </c>
    </row>
    <row r="37" spans="1:94" ht="18" customHeight="1" x14ac:dyDescent="0.2">
      <c r="A37" s="29">
        <v>2</v>
      </c>
      <c r="B37" s="29">
        <v>16</v>
      </c>
      <c r="C37" s="29">
        <v>4</v>
      </c>
      <c r="D37" s="29">
        <v>7</v>
      </c>
      <c r="E37" s="29" t="s">
        <v>97</v>
      </c>
      <c r="F37" s="13">
        <f>IF(L37=0,0,COUNT(L37:Q37))</f>
        <v>0</v>
      </c>
      <c r="G37" s="14" t="str">
        <f>IF(L37="","",H37/AB37)</f>
        <v/>
      </c>
      <c r="H37" s="15" t="str">
        <f>IF(L37="","",K37-AB37)</f>
        <v/>
      </c>
      <c r="I37" s="16">
        <f>SQRT(K37/0.005454)</f>
        <v>0</v>
      </c>
      <c r="J37" s="15">
        <f>K37/9</f>
        <v>0</v>
      </c>
      <c r="K37" s="15">
        <f>IF(L37="",0,0.005454*(L37^2+M37^2+N37^2+O37^2+P37^2+Q37^2))</f>
        <v>0</v>
      </c>
      <c r="L37" s="30"/>
      <c r="M37" s="30"/>
      <c r="N37" s="30"/>
      <c r="O37" s="30"/>
      <c r="P37" s="30"/>
      <c r="Q37" s="30"/>
      <c r="R37" s="31">
        <v>0</v>
      </c>
      <c r="S37" s="32"/>
      <c r="T37" s="33"/>
      <c r="U37" s="33"/>
      <c r="V37" s="33"/>
      <c r="W37" s="33"/>
      <c r="X37" s="14" t="str">
        <f>IF(AO37="","",Y37/AN37)</f>
        <v/>
      </c>
      <c r="Y37" s="15" t="str">
        <f>IF(AO37="","",AB37-AN37)</f>
        <v/>
      </c>
      <c r="Z37" s="16" t="str">
        <f>IF(AC37="","",SQRT(AB37/0.005454))</f>
        <v/>
      </c>
      <c r="AA37" s="15" t="str">
        <f>IF(AC37="","",AB37/8)</f>
        <v/>
      </c>
      <c r="AB37" s="15" t="str">
        <f>IF(AC37="","",0.005454*(AC37^2+AD37^2+AE37^2+AF37^2+AG37^2+AH37^2))</f>
        <v/>
      </c>
      <c r="AC37" s="34"/>
      <c r="AD37" s="34"/>
      <c r="AE37" s="34"/>
      <c r="AF37" s="34"/>
      <c r="AG37" s="34"/>
      <c r="AH37" s="34"/>
      <c r="AI37" s="31">
        <v>0</v>
      </c>
      <c r="AJ37" s="14" t="str">
        <f>IF(AO37="","",AK37/AY37)</f>
        <v/>
      </c>
      <c r="AK37" s="15" t="str">
        <f>IF(AO37="","",AN37-AY37)</f>
        <v/>
      </c>
      <c r="AL37" s="16" t="str">
        <f>IF(AO37="","",SQRT(AN37/0.005454))</f>
        <v/>
      </c>
      <c r="AM37" s="15" t="str">
        <f>IF(AO37="","",AN37/7)</f>
        <v/>
      </c>
      <c r="AN37" s="15" t="str">
        <f>IF(AO37="","",0.005454*(AO37^2+AP37^2+AQ37^2+AR37^2+AS37^2+AT37^2))</f>
        <v/>
      </c>
      <c r="AO37" s="34"/>
      <c r="AP37" s="35"/>
      <c r="AQ37" s="35"/>
      <c r="AR37" s="35"/>
      <c r="AS37" s="34"/>
      <c r="AT37" s="34"/>
      <c r="AU37" s="14" t="str">
        <f>IF(BJ37="","",AV37/BL37)</f>
        <v/>
      </c>
      <c r="AV37" s="15" t="str">
        <f>IF(BM37="","",AY37-BL37)</f>
        <v/>
      </c>
      <c r="AW37" s="16" t="str">
        <f>IF(AZ37="","",SQRT(AY37/0.005454))</f>
        <v/>
      </c>
      <c r="AX37" s="15" t="str">
        <f>IF(AZ37="","",AY37/6)</f>
        <v/>
      </c>
      <c r="AY37" s="15" t="str">
        <f>IF(AZ37="","",0.005454*(AZ37^2+BA37^2+BB37^2+BC37^2+BD37^2+BE37^2))</f>
        <v/>
      </c>
      <c r="AZ37" s="35"/>
      <c r="BA37" s="35"/>
      <c r="BB37" s="35"/>
      <c r="BC37" s="35"/>
      <c r="BD37" s="35"/>
      <c r="BE37" s="35"/>
      <c r="BF37" s="31"/>
      <c r="BG37" s="31"/>
      <c r="BH37" s="14" t="str">
        <f>IF(BW37="","",BI37/BW37)</f>
        <v/>
      </c>
      <c r="BI37" s="15" t="str">
        <f>IF(BX37="","",BL37-BW37)</f>
        <v/>
      </c>
      <c r="BJ37" s="16" t="str">
        <f>IF(BM37="","",SQRT(BL37/0.005454))</f>
        <v/>
      </c>
      <c r="BK37" s="15" t="str">
        <f>IF(BM37="","",BL37/5)</f>
        <v/>
      </c>
      <c r="BL37" s="15" t="str">
        <f>IF(BM37="","",0.005454*(BM37^2+BN37^2+BO37^2+BP37^2+BQ37^2+BR37^2))</f>
        <v/>
      </c>
      <c r="BM37" s="36"/>
      <c r="BN37" s="37"/>
      <c r="BO37" s="37"/>
      <c r="BP37" s="37"/>
      <c r="BQ37" s="37"/>
      <c r="BR37" s="38"/>
      <c r="BS37" s="14" t="str">
        <f>IF(CH37="","",BT37/CG37)</f>
        <v/>
      </c>
      <c r="BT37" s="15" t="str">
        <f>IF(CH37="","",BW37-CG37)</f>
        <v/>
      </c>
      <c r="BU37" s="16" t="str">
        <f>IF(BX37="","",SQRT(BW37/0.005454))</f>
        <v/>
      </c>
      <c r="BV37" s="15" t="str">
        <f>IF(BX37="","",BW37/4)</f>
        <v/>
      </c>
      <c r="BW37" s="15" t="str">
        <f>IF(BX37="","",0.005454*(BX37^2+BY37^2+BZ37^2+CA37^2+CB37^2+CC37^2))</f>
        <v/>
      </c>
      <c r="BX37" s="37"/>
      <c r="BY37" s="37"/>
      <c r="BZ37" s="37"/>
      <c r="CA37" s="37"/>
      <c r="CB37" s="37"/>
      <c r="CC37" s="37"/>
      <c r="CD37" s="38"/>
      <c r="CE37" s="16" t="str">
        <f>IF(CH37="","",SQRT(CG37/0.005454))</f>
        <v/>
      </c>
      <c r="CF37" s="15" t="str">
        <f>IF(CH37="","",CG37/3)</f>
        <v/>
      </c>
      <c r="CG37" s="15" t="str">
        <f>IF(CH37="","",0.005454*(CH37^2+CI37^2+CJ37^2+CK37^2+CL37^2+CM37^2))</f>
        <v/>
      </c>
      <c r="CH37" s="37"/>
      <c r="CI37" s="37"/>
      <c r="CJ37" s="37"/>
      <c r="CK37" s="37"/>
      <c r="CL37" s="37"/>
      <c r="CM37" s="37"/>
      <c r="CN37" s="39"/>
      <c r="CO37" s="39"/>
      <c r="CP37" s="40"/>
    </row>
    <row r="38" spans="1:94" ht="18" customHeight="1" x14ac:dyDescent="0.2">
      <c r="A38" s="41">
        <v>2</v>
      </c>
      <c r="B38" s="41">
        <v>17</v>
      </c>
      <c r="C38" s="41">
        <v>5</v>
      </c>
      <c r="D38" s="41">
        <v>6</v>
      </c>
      <c r="E38" s="41" t="s">
        <v>98</v>
      </c>
      <c r="F38" s="13">
        <f>IF(L38=0,0,COUNT(L38:Q38))</f>
        <v>2</v>
      </c>
      <c r="G38" s="14">
        <f>IF(L38="","",H38/AB38)</f>
        <v>0.23900826446280993</v>
      </c>
      <c r="H38" s="15">
        <f>IF(L38="","",K38-AB38)</f>
        <v>3.9432419999999996E-2</v>
      </c>
      <c r="I38" s="16">
        <f>SQRT(K38/0.005454)</f>
        <v>6.1220911460055865</v>
      </c>
      <c r="J38" s="15">
        <f>K38/9</f>
        <v>2.2712879999999998E-2</v>
      </c>
      <c r="K38" s="15">
        <f>IF(L38="",0,0.005454*(L38^2+M38^2+N38^2+O38^2+P38^2+Q38^2))</f>
        <v>0.20441591999999997</v>
      </c>
      <c r="L38" s="17">
        <v>4.8</v>
      </c>
      <c r="M38" s="17">
        <v>3.8</v>
      </c>
      <c r="N38" s="17"/>
      <c r="O38" s="17"/>
      <c r="P38" s="17"/>
      <c r="Q38" s="17"/>
      <c r="R38" s="18">
        <v>0</v>
      </c>
      <c r="S38" s="19">
        <v>39.1</v>
      </c>
      <c r="T38" s="20">
        <v>39.1</v>
      </c>
      <c r="U38" s="20"/>
      <c r="V38" s="20"/>
      <c r="W38" s="20"/>
      <c r="X38" s="14">
        <f>IF(AO38="","",Y38/AN38)</f>
        <v>0.33318642573821045</v>
      </c>
      <c r="Y38" s="15">
        <f>IF(AO38="","",AB38-AN38)</f>
        <v>4.1232239999999976E-2</v>
      </c>
      <c r="Z38" s="16">
        <f>IF(AC38="","",SQRT(AB38/0.005454))</f>
        <v>5.5</v>
      </c>
      <c r="AA38" s="15">
        <f>IF(AC38="","",AB38/8)</f>
        <v>2.0622937499999997E-2</v>
      </c>
      <c r="AB38" s="15">
        <f>IF(AC38="","",0.005454*(AC38^2+AD38^2+AE38^2+AF38^2+AG38^2+AH38^2))</f>
        <v>0.16498349999999998</v>
      </c>
      <c r="AC38" s="21">
        <v>4.4000000000000004</v>
      </c>
      <c r="AD38" s="21">
        <v>3.3</v>
      </c>
      <c r="AE38" s="21"/>
      <c r="AF38" s="21"/>
      <c r="AG38" s="21"/>
      <c r="AH38" s="21"/>
      <c r="AI38" s="18">
        <v>0</v>
      </c>
      <c r="AJ38" s="14">
        <f>IF(AO38="","",AK38/AY38)</f>
        <v>8.3572110792741142E-2</v>
      </c>
      <c r="AK38" s="15">
        <f>IF(AO38="","",AN38-AY38)</f>
        <v>9.5444999999999974E-3</v>
      </c>
      <c r="AL38" s="16">
        <f>IF(AO38="","",SQRT(AN38/0.005454))</f>
        <v>4.7634021455258218</v>
      </c>
      <c r="AM38" s="15">
        <f>IF(AO38="","",AN38/7)</f>
        <v>1.7678751428571428E-2</v>
      </c>
      <c r="AN38" s="15">
        <f>IF(AO38="","",0.005454*(AO38^2+AP38^2+AQ38^2+AR38^2+AS38^2+AT38^2))</f>
        <v>0.12375126</v>
      </c>
      <c r="AO38" s="21">
        <v>3.7</v>
      </c>
      <c r="AP38" s="22">
        <v>3</v>
      </c>
      <c r="AQ38" s="22"/>
      <c r="AR38" s="22"/>
      <c r="AS38" s="21"/>
      <c r="AT38" s="21"/>
      <c r="AU38" s="14">
        <f>IF(BJ38="","",AV38/BL38)</f>
        <v>0.46127006280530358</v>
      </c>
      <c r="AV38" s="15">
        <f>IF(BM38="","",AY38-BL38)</f>
        <v>3.6050940000000004E-2</v>
      </c>
      <c r="AW38" s="16">
        <f>IF(AZ38="","",SQRT(AY38/0.005454))</f>
        <v>4.57602447545902</v>
      </c>
      <c r="AX38" s="15">
        <f>IF(AZ38="","",AY38/6)</f>
        <v>1.903446E-2</v>
      </c>
      <c r="AY38" s="15">
        <f>IF(AZ38="","",0.005454*(AZ38^2+BA38^2+BB38^2+BC38^2+BD38^2+BE38^2))</f>
        <v>0.11420676</v>
      </c>
      <c r="AZ38" s="22">
        <v>3.7</v>
      </c>
      <c r="BA38" s="22">
        <v>2.6</v>
      </c>
      <c r="BB38" s="22">
        <v>0.7</v>
      </c>
      <c r="BC38" s="22"/>
      <c r="BD38" s="22"/>
      <c r="BE38" s="22"/>
      <c r="BF38" s="18">
        <v>1</v>
      </c>
      <c r="BG38" s="18">
        <v>0</v>
      </c>
      <c r="BH38" s="14">
        <f>IF(BW38="","",BI38/BW38)</f>
        <v>0.23854796888504787</v>
      </c>
      <c r="BI38" s="15">
        <f>IF(BX38="","",BL38-BW38)</f>
        <v>1.5053040000000018E-2</v>
      </c>
      <c r="BJ38" s="16">
        <f>IF(BM38="","",SQRT(BL38/0.005454))</f>
        <v>3.7854986461495401</v>
      </c>
      <c r="BK38" s="15">
        <f>IF(BM38="","",BL38/5)</f>
        <v>1.5631163999999999E-2</v>
      </c>
      <c r="BL38" s="15">
        <f>IF(BM38="","",0.005454*(BM38^2+BN38^2+BO38^2+BP38^2+BQ38^2+BR38^2))</f>
        <v>7.8155820000000001E-2</v>
      </c>
      <c r="BM38" s="23">
        <v>3</v>
      </c>
      <c r="BN38" s="24">
        <v>2.2000000000000002</v>
      </c>
      <c r="BO38" s="24">
        <v>0.7</v>
      </c>
      <c r="BP38" s="24"/>
      <c r="BQ38" s="24"/>
      <c r="BR38" s="25"/>
      <c r="BS38" s="14">
        <f>IF(CH38="","",BT38/CG38)</f>
        <v>1.1386321626617371</v>
      </c>
      <c r="BT38" s="15">
        <f>IF(CH38="","",BW38-CG38)</f>
        <v>3.3596639999999983E-2</v>
      </c>
      <c r="BU38" s="16">
        <f>IF(BX38="","",SQRT(BW38/0.005454))</f>
        <v>3.4014702703389896</v>
      </c>
      <c r="BV38" s="15">
        <f>IF(BX38="","",BW38/4)</f>
        <v>1.5775694999999996E-2</v>
      </c>
      <c r="BW38" s="15">
        <f>IF(BX38="","",0.005454*(BX38^2+BY38^2+BZ38^2+CA38^2+CB38^2+CC38^2))</f>
        <v>6.3102779999999983E-2</v>
      </c>
      <c r="BX38" s="24">
        <v>2.8</v>
      </c>
      <c r="BY38" s="24">
        <v>1.8</v>
      </c>
      <c r="BZ38" s="24">
        <v>0.7</v>
      </c>
      <c r="CA38" s="24"/>
      <c r="CB38" s="24"/>
      <c r="CC38" s="24"/>
      <c r="CD38" s="25">
        <v>20</v>
      </c>
      <c r="CE38" s="16">
        <f>IF(CH38="","",SQRT(CG38/0.005454))</f>
        <v>2.3259406699226015</v>
      </c>
      <c r="CF38" s="15">
        <f>IF(CH38="","",CG38/3)</f>
        <v>9.8353799999999995E-3</v>
      </c>
      <c r="CG38" s="15">
        <f>IF(CH38="","",0.005454*(CH38^2+CI38^2+CJ38^2+CK38^2+CL38^2+CM38^2))</f>
        <v>2.950614E-2</v>
      </c>
      <c r="CH38" s="24">
        <v>1.9</v>
      </c>
      <c r="CI38" s="24">
        <v>1.2</v>
      </c>
      <c r="CJ38" s="24">
        <v>0.6</v>
      </c>
      <c r="CK38" s="24"/>
      <c r="CL38" s="24"/>
      <c r="CM38" s="24"/>
      <c r="CN38" s="26">
        <v>0</v>
      </c>
      <c r="CO38" s="26">
        <v>1</v>
      </c>
      <c r="CP38" s="27">
        <v>0</v>
      </c>
    </row>
    <row r="39" spans="1:94" ht="18" customHeight="1" x14ac:dyDescent="0.2">
      <c r="A39" s="41">
        <v>2</v>
      </c>
      <c r="B39" s="41">
        <v>18</v>
      </c>
      <c r="C39" s="41">
        <v>5</v>
      </c>
      <c r="D39" s="41">
        <v>6</v>
      </c>
      <c r="E39" s="41" t="s">
        <v>98</v>
      </c>
      <c r="F39" s="13">
        <f>IF(L39=0,0,COUNT(L39:Q39))</f>
        <v>1</v>
      </c>
      <c r="G39" s="14">
        <f>IF(L39="","",H39/AB39)</f>
        <v>0.1937585733882029</v>
      </c>
      <c r="H39" s="15">
        <f>IF(L39="","",K39-AB39)</f>
        <v>3.0815099999999984E-2</v>
      </c>
      <c r="I39" s="16">
        <f>SQRT(K39/0.005454)</f>
        <v>5.9</v>
      </c>
      <c r="J39" s="15">
        <f>K39/9</f>
        <v>2.109486E-2</v>
      </c>
      <c r="K39" s="15">
        <f>IF(L39="",0,0.005454*(L39^2+M39^2+N39^2+O39^2+P39^2+Q39^2))</f>
        <v>0.18985373999999999</v>
      </c>
      <c r="L39" s="17">
        <v>5.9</v>
      </c>
      <c r="M39" s="17"/>
      <c r="N39" s="17"/>
      <c r="O39" s="17"/>
      <c r="P39" s="17"/>
      <c r="Q39" s="17"/>
      <c r="R39" s="18">
        <v>0</v>
      </c>
      <c r="S39" s="19">
        <v>36.299999999999997</v>
      </c>
      <c r="T39" s="20"/>
      <c r="U39" s="20"/>
      <c r="V39" s="20"/>
      <c r="W39" s="20"/>
      <c r="X39" s="14">
        <f>IF(AO39="","",Y39/AN39)</f>
        <v>0.26562500000000017</v>
      </c>
      <c r="Y39" s="15">
        <f>IF(AO39="","",AB39-AN39)</f>
        <v>3.3378480000000016E-2</v>
      </c>
      <c r="Z39" s="16">
        <f>IF(AC39="","",SQRT(AB39/0.005454))</f>
        <v>5.4</v>
      </c>
      <c r="AA39" s="15">
        <f>IF(AC39="","",AB39/8)</f>
        <v>1.9879830000000001E-2</v>
      </c>
      <c r="AB39" s="15">
        <f>IF(AC39="","",0.005454*(AC39^2+AD39^2+AE39^2+AF39^2+AG39^2+AH39^2))</f>
        <v>0.15903864000000001</v>
      </c>
      <c r="AC39" s="21">
        <v>5.4</v>
      </c>
      <c r="AD39" s="21"/>
      <c r="AE39" s="21"/>
      <c r="AF39" s="21"/>
      <c r="AG39" s="21"/>
      <c r="AH39" s="21"/>
      <c r="AI39" s="18">
        <v>0</v>
      </c>
      <c r="AJ39" s="14">
        <f>IF(AO39="","",AK39/AY39)</f>
        <v>0.30612244897959179</v>
      </c>
      <c r="AK39" s="15">
        <f>IF(AO39="","",AN39-AY39)</f>
        <v>2.9451599999999994E-2</v>
      </c>
      <c r="AL39" s="16">
        <f>IF(AO39="","",SQRT(AN39/0.005454))</f>
        <v>4.8</v>
      </c>
      <c r="AM39" s="15">
        <f>IF(AO39="","",AN39/7)</f>
        <v>1.7951451428571429E-2</v>
      </c>
      <c r="AN39" s="15">
        <f>IF(AO39="","",0.005454*(AO39^2+AP39^2+AQ39^2+AR39^2+AS39^2+AT39^2))</f>
        <v>0.12566015999999999</v>
      </c>
      <c r="AO39" s="21">
        <v>4.8</v>
      </c>
      <c r="AP39" s="22"/>
      <c r="AQ39" s="22"/>
      <c r="AR39" s="22"/>
      <c r="AS39" s="21"/>
      <c r="AT39" s="21"/>
      <c r="AU39" s="14">
        <f>IF(BJ39="","",AV39/BL39)</f>
        <v>0.24400564174894218</v>
      </c>
      <c r="AV39" s="15">
        <f>IF(BM39="","",AY39-BL39)</f>
        <v>1.887084E-2</v>
      </c>
      <c r="AW39" s="16">
        <f>IF(AZ39="","",SQRT(AY39/0.005454))</f>
        <v>4.2</v>
      </c>
      <c r="AX39" s="15">
        <f>IF(AZ39="","",AY39/6)</f>
        <v>1.6034759999999999E-2</v>
      </c>
      <c r="AY39" s="15">
        <f>IF(AZ39="","",0.005454*(AZ39^2+BA39^2+BB39^2+BC39^2+BD39^2+BE39^2))</f>
        <v>9.6208559999999999E-2</v>
      </c>
      <c r="AZ39" s="22">
        <v>4.2</v>
      </c>
      <c r="BA39" s="22"/>
      <c r="BB39" s="22"/>
      <c r="BC39" s="22"/>
      <c r="BD39" s="22"/>
      <c r="BE39" s="22"/>
      <c r="BF39" s="18">
        <v>1</v>
      </c>
      <c r="BG39" s="18">
        <v>0</v>
      </c>
      <c r="BH39" s="14">
        <f>IF(BW39="","",BI39/BW39)</f>
        <v>0.24604569420035161</v>
      </c>
      <c r="BI39" s="15">
        <f>IF(BX39="","",BL39-BW39)</f>
        <v>1.5271200000000006E-2</v>
      </c>
      <c r="BJ39" s="16">
        <f>IF(BM39="","",SQRT(BL39/0.005454))</f>
        <v>3.7656340767525465</v>
      </c>
      <c r="BK39" s="15">
        <f>IF(BM39="","",BL39/5)</f>
        <v>1.5467544E-2</v>
      </c>
      <c r="BL39" s="15">
        <f>IF(BM39="","",0.005454*(BM39^2+BN39^2+BO39^2+BP39^2+BQ39^2+BR39^2))</f>
        <v>7.7337719999999999E-2</v>
      </c>
      <c r="BM39" s="23">
        <v>3.7</v>
      </c>
      <c r="BN39" s="24">
        <v>0.7</v>
      </c>
      <c r="BO39" s="24"/>
      <c r="BP39" s="24"/>
      <c r="BQ39" s="24"/>
      <c r="BR39" s="25"/>
      <c r="BS39" s="14">
        <f>IF(CH39="","",BT39/CG39)</f>
        <v>1.0141592920353986</v>
      </c>
      <c r="BT39" s="15">
        <f>IF(CH39="","",BW39-CG39)</f>
        <v>3.1251420000000002E-2</v>
      </c>
      <c r="BU39" s="16">
        <f>IF(BX39="","",SQRT(BW39/0.005454))</f>
        <v>3.3734255586865998</v>
      </c>
      <c r="BV39" s="15">
        <f>IF(BX39="","",BW39/4)</f>
        <v>1.5516629999999998E-2</v>
      </c>
      <c r="BW39" s="15">
        <f>IF(BX39="","",0.005454*(BX39^2+BY39^2+BZ39^2+CA39^2+CB39^2+CC39^2))</f>
        <v>6.2066519999999993E-2</v>
      </c>
      <c r="BX39" s="24">
        <v>3.3</v>
      </c>
      <c r="BY39" s="24">
        <v>0.7</v>
      </c>
      <c r="BZ39" s="24"/>
      <c r="CA39" s="24"/>
      <c r="CB39" s="24"/>
      <c r="CC39" s="24"/>
      <c r="CD39" s="25">
        <v>20.2</v>
      </c>
      <c r="CE39" s="16">
        <f>IF(CH39="","",SQRT(CG39/0.005454))</f>
        <v>2.3769728648009423</v>
      </c>
      <c r="CF39" s="15">
        <f>IF(CH39="","",CG39/3)</f>
        <v>1.0271699999999998E-2</v>
      </c>
      <c r="CG39" s="15">
        <f>IF(CH39="","",0.005454*(CH39^2+CI39^2+CJ39^2+CK39^2+CL39^2+CM39^2))</f>
        <v>3.0815099999999995E-2</v>
      </c>
      <c r="CH39" s="24">
        <v>2.2999999999999998</v>
      </c>
      <c r="CI39" s="24">
        <v>0.6</v>
      </c>
      <c r="CJ39" s="24"/>
      <c r="CK39" s="24"/>
      <c r="CL39" s="24"/>
      <c r="CM39" s="24"/>
      <c r="CN39" s="26">
        <v>0</v>
      </c>
      <c r="CO39" s="20">
        <v>1</v>
      </c>
      <c r="CP39" s="28">
        <v>0</v>
      </c>
    </row>
    <row r="40" spans="1:94" ht="18" customHeight="1" x14ac:dyDescent="0.2">
      <c r="A40" s="41">
        <v>2</v>
      </c>
      <c r="B40" s="41">
        <v>19</v>
      </c>
      <c r="C40" s="41">
        <v>5</v>
      </c>
      <c r="D40" s="41">
        <v>6</v>
      </c>
      <c r="E40" s="41" t="s">
        <v>98</v>
      </c>
      <c r="F40" s="13">
        <f>IF(L40=0,0,COUNT(L40:Q40))</f>
        <v>5</v>
      </c>
      <c r="G40" s="14">
        <f>IF(L40="","",H40/AB40)</f>
        <v>0.10336574420344073</v>
      </c>
      <c r="H40" s="15">
        <f>IF(L40="","",K40-AB40)</f>
        <v>3.7687140000000063E-2</v>
      </c>
      <c r="I40" s="16">
        <f>SQRT(K40/0.005454)</f>
        <v>8.5883642214335563</v>
      </c>
      <c r="J40" s="15">
        <f>K40/9</f>
        <v>4.4698559999999998E-2</v>
      </c>
      <c r="K40" s="15">
        <f>IF(L40="",0,0.005454*(L40^2+M40^2+N40^2+O40^2+P40^2+Q40^2))</f>
        <v>0.40228703999999998</v>
      </c>
      <c r="L40" s="17">
        <v>5.4</v>
      </c>
      <c r="M40" s="17">
        <v>4.2</v>
      </c>
      <c r="N40" s="17">
        <v>4</v>
      </c>
      <c r="O40" s="17">
        <v>3</v>
      </c>
      <c r="P40" s="17">
        <v>1.4</v>
      </c>
      <c r="Q40" s="17"/>
      <c r="R40" s="18">
        <v>0</v>
      </c>
      <c r="S40" s="19">
        <v>38.5</v>
      </c>
      <c r="T40" s="20">
        <v>34.4</v>
      </c>
      <c r="U40" s="20">
        <v>30.6</v>
      </c>
      <c r="V40" s="20">
        <v>28.5</v>
      </c>
      <c r="W40" s="20"/>
      <c r="X40" s="14">
        <f>IF(AO40="","",Y40/AN40)</f>
        <v>0.18633540372670795</v>
      </c>
      <c r="Y40" s="15">
        <f>IF(AO40="","",AB40-AN40)</f>
        <v>5.7266999999999957E-2</v>
      </c>
      <c r="Z40" s="16">
        <f>IF(AC40="","",SQRT(AB40/0.005454))</f>
        <v>8.1761849294154292</v>
      </c>
      <c r="AA40" s="15">
        <f>IF(AC40="","",AB40/8)</f>
        <v>4.557498749999999E-2</v>
      </c>
      <c r="AB40" s="15">
        <f>IF(AC40="","",0.005454*(AC40^2+AD40^2+AE40^2+AF40^2+AG40^2+AH40^2))</f>
        <v>0.36459989999999992</v>
      </c>
      <c r="AC40" s="21">
        <v>4.8</v>
      </c>
      <c r="AD40" s="21">
        <v>4.2</v>
      </c>
      <c r="AE40" s="21">
        <v>3.9</v>
      </c>
      <c r="AF40" s="21">
        <v>3</v>
      </c>
      <c r="AG40" s="21">
        <v>1.4</v>
      </c>
      <c r="AH40" s="21"/>
      <c r="AI40" s="18">
        <v>0</v>
      </c>
      <c r="AJ40" s="14">
        <f>IF(AO40="","",AK40/AY40)</f>
        <v>0.31474568362109184</v>
      </c>
      <c r="AK40" s="15">
        <f>IF(AO40="","",AN40-AY40)</f>
        <v>7.357445999999998E-2</v>
      </c>
      <c r="AL40" s="16">
        <f>IF(AO40="","",SQRT(AN40/0.005454))</f>
        <v>7.5066637063345256</v>
      </c>
      <c r="AM40" s="15">
        <f>IF(AO40="","",AN40/7)</f>
        <v>4.3904699999999998E-2</v>
      </c>
      <c r="AN40" s="15">
        <f>IF(AO40="","",0.005454*(AO40^2+AP40^2+AQ40^2+AR40^2+AS40^2+AT40^2))</f>
        <v>0.30733289999999996</v>
      </c>
      <c r="AO40" s="21">
        <v>4.5</v>
      </c>
      <c r="AP40" s="22">
        <v>3.7</v>
      </c>
      <c r="AQ40" s="22">
        <v>3.7</v>
      </c>
      <c r="AR40" s="22">
        <v>2.6</v>
      </c>
      <c r="AS40" s="21">
        <v>1.4</v>
      </c>
      <c r="AT40" s="21"/>
      <c r="AU40" s="14">
        <f>IF(BJ40="","",AV40/BL40)</f>
        <v>0.25836758661186138</v>
      </c>
      <c r="AV40" s="15">
        <f>IF(BM40="","",AY40-BL40)</f>
        <v>4.7995199999999988E-2</v>
      </c>
      <c r="AW40" s="16">
        <f>IF(AZ40="","",SQRT(AY40/0.005454))</f>
        <v>6.5467549213331635</v>
      </c>
      <c r="AX40" s="15">
        <f>IF(AZ40="","",AY40/6)</f>
        <v>3.895974E-2</v>
      </c>
      <c r="AY40" s="15">
        <f>IF(AZ40="","",0.005454*(AZ40^2+BA40^2+BB40^2+BC40^2+BD40^2+BE40^2))</f>
        <v>0.23375843999999998</v>
      </c>
      <c r="AZ40" s="22">
        <v>3.8</v>
      </c>
      <c r="BA40" s="22">
        <v>3.2</v>
      </c>
      <c r="BB40" s="22">
        <v>3.2</v>
      </c>
      <c r="BC40" s="22">
        <v>2.5</v>
      </c>
      <c r="BD40" s="22">
        <v>1.3</v>
      </c>
      <c r="BE40" s="22"/>
      <c r="BF40" s="18">
        <v>1</v>
      </c>
      <c r="BG40" s="18">
        <v>0</v>
      </c>
      <c r="BH40" s="14">
        <f>IF(BW40="","",BI40/BW40)</f>
        <v>0.38850387280880555</v>
      </c>
      <c r="BI40" s="15">
        <f>IF(BX40="","",BL40-BW40)</f>
        <v>5.1976620000000001E-2</v>
      </c>
      <c r="BJ40" s="16">
        <f>IF(BM40="","",SQRT(BL40/0.005454))</f>
        <v>5.8360945845659495</v>
      </c>
      <c r="BK40" s="15">
        <f>IF(BM40="","",BL40/5)</f>
        <v>3.7152647999999996E-2</v>
      </c>
      <c r="BL40" s="15">
        <f>IF(BM40="","",0.005454*(BM40^2+BN40^2+BO40^2+BP40^2+BQ40^2+BR40^2))</f>
        <v>0.18576324</v>
      </c>
      <c r="BM40" s="23">
        <v>3.3</v>
      </c>
      <c r="BN40" s="24">
        <v>3.1</v>
      </c>
      <c r="BO40" s="24">
        <v>2.6</v>
      </c>
      <c r="BP40" s="24">
        <v>2.2000000000000002</v>
      </c>
      <c r="BQ40" s="24">
        <v>1.4</v>
      </c>
      <c r="BR40" s="25"/>
      <c r="BS40" s="14">
        <f>IF(CH40="","",BT40/CG40)</f>
        <v>0.62342819324950383</v>
      </c>
      <c r="BT40" s="15">
        <f>IF(CH40="","",BW40-CG40)</f>
        <v>5.1376680000000008E-2</v>
      </c>
      <c r="BU40" s="16">
        <f>IF(BX40="","",SQRT(BW40/0.005454))</f>
        <v>4.9527769988159172</v>
      </c>
      <c r="BV40" s="15">
        <f>IF(BX40="","",BW40/4)</f>
        <v>3.3446654999999999E-2</v>
      </c>
      <c r="BW40" s="15">
        <f>IF(BX40="","",0.005454*(BX40^2+BY40^2+BZ40^2+CA40^2+CB40^2+CC40^2))</f>
        <v>0.13378661999999999</v>
      </c>
      <c r="BX40" s="24">
        <v>2.8</v>
      </c>
      <c r="BY40" s="24">
        <v>2.8</v>
      </c>
      <c r="BZ40" s="24">
        <v>2</v>
      </c>
      <c r="CA40" s="24">
        <v>1.7000000000000002</v>
      </c>
      <c r="CB40" s="24">
        <v>1.4</v>
      </c>
      <c r="CC40" s="24"/>
      <c r="CD40" s="25">
        <v>22.1</v>
      </c>
      <c r="CE40" s="16">
        <f>IF(CH40="","",SQRT(CG40/0.005454))</f>
        <v>3.887158345115362</v>
      </c>
      <c r="CF40" s="15">
        <f>IF(CH40="","",CG40/3)</f>
        <v>2.7469979999999995E-2</v>
      </c>
      <c r="CG40" s="15">
        <f>IF(CH40="","",0.005454*(CH40^2+CI40^2+CJ40^2+CK40^2+CL40^2+CM40^2))</f>
        <v>8.2409939999999987E-2</v>
      </c>
      <c r="CH40" s="24">
        <v>2.4</v>
      </c>
      <c r="CI40" s="24">
        <v>2.1</v>
      </c>
      <c r="CJ40" s="24">
        <v>1.5</v>
      </c>
      <c r="CK40" s="24">
        <v>1.3</v>
      </c>
      <c r="CL40" s="24">
        <v>1</v>
      </c>
      <c r="CM40" s="24"/>
      <c r="CN40" s="26">
        <v>0</v>
      </c>
      <c r="CO40" s="20">
        <v>1</v>
      </c>
      <c r="CP40" s="28">
        <v>0</v>
      </c>
    </row>
    <row r="41" spans="1:94" ht="18" customHeight="1" x14ac:dyDescent="0.2">
      <c r="A41" s="42">
        <v>2</v>
      </c>
      <c r="B41" s="42">
        <v>20</v>
      </c>
      <c r="C41" s="42">
        <v>5</v>
      </c>
      <c r="D41" s="42">
        <v>6</v>
      </c>
      <c r="E41" s="42" t="s">
        <v>98</v>
      </c>
      <c r="F41" s="13">
        <f>IF(L41=0,0,COUNT(L41:Q41))</f>
        <v>1</v>
      </c>
      <c r="G41" s="14">
        <f>IF(L41="","",H41/AB41)</f>
        <v>0.38408304498269907</v>
      </c>
      <c r="H41" s="15">
        <f>IF(L41="","",K41-AB41)</f>
        <v>9.6863040000000011E-2</v>
      </c>
      <c r="I41" s="16">
        <f>SQRT(K41/0.005454)</f>
        <v>8</v>
      </c>
      <c r="J41" s="15">
        <f>K41/9</f>
        <v>3.8783999999999999E-2</v>
      </c>
      <c r="K41" s="15">
        <f>IF(L41="",0,0.005454*(L41^2+M41^2+N41^2+O41^2+P41^2+Q41^2))</f>
        <v>0.34905599999999998</v>
      </c>
      <c r="L41" s="30">
        <v>8</v>
      </c>
      <c r="M41" s="30"/>
      <c r="N41" s="30"/>
      <c r="O41" s="30"/>
      <c r="P41" s="30"/>
      <c r="Q41" s="30"/>
      <c r="R41" s="31">
        <v>0</v>
      </c>
      <c r="S41" s="32">
        <v>37.1</v>
      </c>
      <c r="T41" s="33"/>
      <c r="U41" s="33"/>
      <c r="V41" s="33"/>
      <c r="W41" s="33"/>
      <c r="X41" s="14">
        <f>IF(AO41="","",Y41/AN41)</f>
        <v>0.17300862506341946</v>
      </c>
      <c r="Y41" s="15">
        <f>IF(AO41="","",AB41-AN41)</f>
        <v>3.719627999999997E-2</v>
      </c>
      <c r="Z41" s="16">
        <f>IF(AC41="","",SQRT(AB41/0.005454))</f>
        <v>6.8</v>
      </c>
      <c r="AA41" s="15">
        <f>IF(AC41="","",AB41/8)</f>
        <v>3.1524119999999996E-2</v>
      </c>
      <c r="AB41" s="15">
        <f>IF(AC41="","",0.005454*(AC41^2+AD41^2+AE41^2+AF41^2+AG41^2+AH41^2))</f>
        <v>0.25219295999999997</v>
      </c>
      <c r="AC41" s="34">
        <v>6.8</v>
      </c>
      <c r="AD41" s="34"/>
      <c r="AE41" s="34"/>
      <c r="AF41" s="34"/>
      <c r="AG41" s="34"/>
      <c r="AH41" s="34"/>
      <c r="AI41" s="31">
        <v>0</v>
      </c>
      <c r="AJ41" s="14">
        <f>IF(AO41="","",AK41/AY41)</f>
        <v>0.29415627051871301</v>
      </c>
      <c r="AK41" s="15">
        <f>IF(AO41="","",AN41-AY41)</f>
        <v>4.8867839999999996E-2</v>
      </c>
      <c r="AL41" s="16">
        <f>IF(AO41="","",SQRT(AN41/0.005454))</f>
        <v>6.2785348609369054</v>
      </c>
      <c r="AM41" s="15">
        <f>IF(AO41="","",AN41/7)</f>
        <v>3.0713811428571429E-2</v>
      </c>
      <c r="AN41" s="15">
        <f>IF(AO41="","",0.005454*(AO41^2+AP41^2+AQ41^2+AR41^2+AS41^2+AT41^2))</f>
        <v>0.21499668</v>
      </c>
      <c r="AO41" s="34">
        <v>6</v>
      </c>
      <c r="AP41" s="35">
        <v>1.5</v>
      </c>
      <c r="AQ41" s="35">
        <v>0.9</v>
      </c>
      <c r="AR41" s="35">
        <v>0.60000000000000009</v>
      </c>
      <c r="AS41" s="34"/>
      <c r="AT41" s="34"/>
      <c r="AU41" s="14">
        <f>IF(BJ41="","",AV41/BL41)</f>
        <v>0.40888066604995404</v>
      </c>
      <c r="AV41" s="15">
        <f>IF(BM41="","",AY41-BL41)</f>
        <v>4.8213360000000025E-2</v>
      </c>
      <c r="AW41" s="16">
        <f>IF(AZ41="","",SQRT(AY41/0.005454))</f>
        <v>5.5190578906186518</v>
      </c>
      <c r="AX41" s="15">
        <f>IF(AZ41="","",AY41/6)</f>
        <v>2.768814E-2</v>
      </c>
      <c r="AY41" s="15">
        <f>IF(AZ41="","",0.005454*(AZ41^2+BA41^2+BB41^2+BC41^2+BD41^2+BE41^2))</f>
        <v>0.16612884</v>
      </c>
      <c r="AZ41" s="35">
        <v>5.2</v>
      </c>
      <c r="BA41" s="35">
        <v>1.5</v>
      </c>
      <c r="BB41" s="35">
        <v>0.9</v>
      </c>
      <c r="BC41" s="35">
        <v>0.60000000000000009</v>
      </c>
      <c r="BD41" s="35"/>
      <c r="BE41" s="35"/>
      <c r="BF41" s="31">
        <v>2</v>
      </c>
      <c r="BG41" s="18">
        <v>0</v>
      </c>
      <c r="BH41" s="14">
        <f>IF(BW41="","",BI41/BW41)</f>
        <v>0.34369173399627084</v>
      </c>
      <c r="BI41" s="15">
        <f>IF(BX41="","",BL41-BW41)</f>
        <v>3.0160619999999985E-2</v>
      </c>
      <c r="BJ41" s="16">
        <f>IF(BM41="","",SQRT(BL41/0.005454))</f>
        <v>4.6497311750250674</v>
      </c>
      <c r="BK41" s="15">
        <f>IF(BM41="","",BL41/5)</f>
        <v>2.3583095999999994E-2</v>
      </c>
      <c r="BL41" s="15">
        <f>IF(BM41="","",0.005454*(BM41^2+BN41^2+BO41^2+BP41^2+BQ41^2+BR41^2))</f>
        <v>0.11791547999999998</v>
      </c>
      <c r="BM41" s="36">
        <v>4.3</v>
      </c>
      <c r="BN41" s="37">
        <v>1.4</v>
      </c>
      <c r="BO41" s="37">
        <v>0.9</v>
      </c>
      <c r="BP41" s="37">
        <v>0.60000000000000009</v>
      </c>
      <c r="BQ41" s="37"/>
      <c r="BR41" s="38"/>
      <c r="BS41" s="14">
        <f>IF(CH41="","",BT41/CG41)</f>
        <v>1.8377425044091704</v>
      </c>
      <c r="BT41" s="15">
        <f>IF(CH41="","",BW41-CG41)</f>
        <v>5.6830679999999988E-2</v>
      </c>
      <c r="BU41" s="16">
        <f>IF(BX41="","",SQRT(BW41/0.005454))</f>
        <v>4.0112342240263157</v>
      </c>
      <c r="BV41" s="15">
        <f>IF(BX41="","",BW41/4)</f>
        <v>2.1938714999999998E-2</v>
      </c>
      <c r="BW41" s="15">
        <f>IF(BX41="","",0.005454*(BX41^2+BY41^2+BZ41^2+CA41^2+CB41^2+CC41^2))</f>
        <v>8.775485999999999E-2</v>
      </c>
      <c r="BX41" s="37">
        <v>3.6</v>
      </c>
      <c r="BY41" s="37">
        <v>1.4</v>
      </c>
      <c r="BZ41" s="37">
        <v>0.9</v>
      </c>
      <c r="CA41" s="37">
        <v>0.60000000000000009</v>
      </c>
      <c r="CB41" s="37"/>
      <c r="CC41" s="37"/>
      <c r="CD41" s="38">
        <v>22.4</v>
      </c>
      <c r="CE41" s="16">
        <f>IF(CH41="","",SQRT(CG41/0.005454))</f>
        <v>2.3811761799581319</v>
      </c>
      <c r="CF41" s="15">
        <f>IF(CH41="","",CG41/3)</f>
        <v>1.0308060000000001E-2</v>
      </c>
      <c r="CG41" s="15">
        <f>IF(CH41="","",0.005454*(CH41^2+CI41^2+CJ41^2+CK41^2+CL41^2+CM41^2))</f>
        <v>3.0924180000000002E-2</v>
      </c>
      <c r="CH41" s="37">
        <v>2.2000000000000002</v>
      </c>
      <c r="CI41" s="37">
        <v>0.7</v>
      </c>
      <c r="CJ41" s="37">
        <v>0.5</v>
      </c>
      <c r="CK41" s="37">
        <v>0.30000000000000004</v>
      </c>
      <c r="CL41" s="37"/>
      <c r="CM41" s="37"/>
      <c r="CN41" s="26">
        <v>0</v>
      </c>
      <c r="CO41" s="39">
        <v>1</v>
      </c>
      <c r="CP41" s="40">
        <v>0</v>
      </c>
    </row>
    <row r="42" spans="1:94" ht="18" customHeight="1" x14ac:dyDescent="0.2">
      <c r="A42" s="13">
        <v>3</v>
      </c>
      <c r="B42" s="13">
        <v>1</v>
      </c>
      <c r="C42" s="13">
        <v>1</v>
      </c>
      <c r="D42" s="13">
        <v>11</v>
      </c>
      <c r="E42" s="13" t="s">
        <v>96</v>
      </c>
      <c r="F42" s="13">
        <f>IF(L42=0,0,COUNT(L42:Q42))</f>
        <v>4</v>
      </c>
      <c r="G42" s="14">
        <f>IF(L42="","",H42/AB42)</f>
        <v>0.44903178662769433</v>
      </c>
      <c r="H42" s="15">
        <f>IF(L42="","",K42-AB42)</f>
        <v>0.13405931999999993</v>
      </c>
      <c r="I42" s="16">
        <f>SQRT(K42/0.005454)</f>
        <v>8.9061776312849261</v>
      </c>
      <c r="J42" s="15">
        <f>K42/9</f>
        <v>4.8067919999999993E-2</v>
      </c>
      <c r="K42" s="15">
        <f>IF(L42="",0,0.005454*(L42^2+M42^2+N42^2+O42^2+P42^2+Q42^2))</f>
        <v>0.43261127999999993</v>
      </c>
      <c r="L42" s="17">
        <v>7.5</v>
      </c>
      <c r="M42" s="17">
        <v>4.3</v>
      </c>
      <c r="N42" s="17">
        <v>1.7</v>
      </c>
      <c r="O42" s="17">
        <v>1.3</v>
      </c>
      <c r="P42" s="17"/>
      <c r="Q42" s="17"/>
      <c r="R42" s="18">
        <v>0</v>
      </c>
      <c r="S42" s="19">
        <v>38.1</v>
      </c>
      <c r="T42" s="20">
        <v>36.700000000000003</v>
      </c>
      <c r="U42" s="20"/>
      <c r="V42" s="20"/>
      <c r="W42" s="20"/>
      <c r="X42" s="14">
        <f>IF(AO42="","",Y42/AN42)</f>
        <v>4.2666666666666665E-2</v>
      </c>
      <c r="Y42" s="15">
        <f>IF(AO42="","",AB42-AN42)</f>
        <v>1.2216959999999999E-2</v>
      </c>
      <c r="Z42" s="16">
        <f>IF(AC42="","",SQRT(AB42/0.005454))</f>
        <v>7.3986485252375651</v>
      </c>
      <c r="AA42" s="15">
        <f>IF(AC42="","",AB42/8)</f>
        <v>3.7318995000000001E-2</v>
      </c>
      <c r="AB42" s="15">
        <f>IF(AC42="","",0.005454*(AC42^2+AD42^2+AE42^2+AF42^2+AG42^2+AH42^2))</f>
        <v>0.29855196000000001</v>
      </c>
      <c r="AC42" s="21">
        <v>6.5</v>
      </c>
      <c r="AD42" s="21">
        <v>3.2</v>
      </c>
      <c r="AE42" s="21">
        <v>1.5</v>
      </c>
      <c r="AF42" s="21"/>
      <c r="AG42" s="21"/>
      <c r="AH42" s="21"/>
      <c r="AI42" s="18">
        <v>0</v>
      </c>
      <c r="AJ42" s="14">
        <f>IF(AO42="","",AK42/AY42)</f>
        <v>0.32208511709896648</v>
      </c>
      <c r="AK42" s="15">
        <f>IF(AO42="","",AN42-AY42)</f>
        <v>6.9756659999999832E-2</v>
      </c>
      <c r="AL42" s="16">
        <f>IF(AO42="","",SQRT(AN42/0.005454))</f>
        <v>7.2456883730947199</v>
      </c>
      <c r="AM42" s="15">
        <f>IF(AO42="","",AN42/7)</f>
        <v>4.0905000000000004E-2</v>
      </c>
      <c r="AN42" s="15">
        <f>IF(AO42="","",0.005454*(AO42^2+AP42^2+AQ42^2+AR42^2+AS42^2+AT42^2))</f>
        <v>0.28633500000000001</v>
      </c>
      <c r="AO42" s="21">
        <v>6.2</v>
      </c>
      <c r="AP42" s="22">
        <v>3.3</v>
      </c>
      <c r="AQ42" s="22">
        <v>1.4</v>
      </c>
      <c r="AR42" s="22">
        <v>1.1000000000000001</v>
      </c>
      <c r="AS42" s="21"/>
      <c r="AT42" s="21"/>
      <c r="AU42" s="14">
        <f>IF(BJ42="","",AV42/BL42)</f>
        <v>0.56894508099565522</v>
      </c>
      <c r="AV42" s="15">
        <f>IF(BM42="","",AY42-BL42)</f>
        <v>7.8537600000000179E-2</v>
      </c>
      <c r="AW42" s="16">
        <f>IF(AZ42="","",SQRT(AY42/0.005454))</f>
        <v>6.3015871016752625</v>
      </c>
      <c r="AX42" s="15">
        <f>IF(AZ42="","",AY42/6)</f>
        <v>3.6096390000000027E-2</v>
      </c>
      <c r="AY42" s="15">
        <f>IF(AZ42="","",0.005454*(AZ42^2+BA42^2+BB42^2+BC42^2+BD42^2+BE42^2))</f>
        <v>0.21657834000000017</v>
      </c>
      <c r="AZ42" s="22">
        <v>5.3037722424704503</v>
      </c>
      <c r="BA42" s="22">
        <v>2.9</v>
      </c>
      <c r="BB42" s="22">
        <v>1.4</v>
      </c>
      <c r="BC42" s="22">
        <v>1.1000000000000001</v>
      </c>
      <c r="BD42" s="22"/>
      <c r="BE42" s="22"/>
      <c r="BF42" s="18">
        <v>2</v>
      </c>
      <c r="BG42" s="18">
        <v>0</v>
      </c>
      <c r="BH42" s="14">
        <f>IF(BW42="","",BI42/BW42)</f>
        <v>0.48707403055229148</v>
      </c>
      <c r="BI42" s="15">
        <f>IF(BX42="","",BL42-BW42)</f>
        <v>4.5213660000000003E-2</v>
      </c>
      <c r="BJ42" s="16">
        <f>IF(BM42="","",SQRT(BL42/0.005454))</f>
        <v>5.030904491242107</v>
      </c>
      <c r="BK42" s="15">
        <f>IF(BM42="","",BL42/5)</f>
        <v>2.7608147999999999E-2</v>
      </c>
      <c r="BL42" s="15">
        <f>IF(BM42="","",0.005454*(BM42^2+BN42^2+BO42^2+BP42^2+BQ42^2+BR42^2))</f>
        <v>0.13804074</v>
      </c>
      <c r="BM42" s="23">
        <v>4.0999999999999996</v>
      </c>
      <c r="BN42" s="24">
        <v>2.5</v>
      </c>
      <c r="BO42" s="24">
        <v>1.2</v>
      </c>
      <c r="BP42" s="24">
        <v>0.9</v>
      </c>
      <c r="BQ42" s="24"/>
      <c r="BR42" s="25"/>
      <c r="BS42" s="14">
        <f>IF(CH42="","",BT42/CG42)</f>
        <v>1.1517067003792665</v>
      </c>
      <c r="BT42" s="15">
        <f>IF(CH42="","",BW42-CG42)</f>
        <v>4.9685939999999991E-2</v>
      </c>
      <c r="BU42" s="16">
        <f>IF(BX42="","",SQRT(BW42/0.005454))</f>
        <v>4.1255302689472533</v>
      </c>
      <c r="BV42" s="15">
        <f>IF(BX42="","",BW42/4)</f>
        <v>2.3206769999999998E-2</v>
      </c>
      <c r="BW42" s="15">
        <f>IF(BX42="","",0.005454*(BX42^2+BY42^2+BZ42^2+CA42^2+CB42^2+CC42^2))</f>
        <v>9.2827079999999992E-2</v>
      </c>
      <c r="BX42" s="24">
        <v>3.4</v>
      </c>
      <c r="BY42" s="24">
        <v>1.9</v>
      </c>
      <c r="BZ42" s="24">
        <v>1.1000000000000001</v>
      </c>
      <c r="CA42" s="24">
        <v>0.8</v>
      </c>
      <c r="CB42" s="24"/>
      <c r="CC42" s="24"/>
      <c r="CD42" s="25">
        <v>22</v>
      </c>
      <c r="CE42" s="16">
        <f>IF(CH42="","",SQRT(CG42/0.005454))</f>
        <v>2.8124722220850469</v>
      </c>
      <c r="CF42" s="15">
        <f>IF(CH42="","",CG42/3)</f>
        <v>1.438038E-2</v>
      </c>
      <c r="CG42" s="15">
        <f>IF(CH42="","",0.005454*(CH42^2+CI42^2+CJ42^2+CK42^2+CL42^2+CM42^2))</f>
        <v>4.3141140000000001E-2</v>
      </c>
      <c r="CH42" s="24">
        <v>2.6</v>
      </c>
      <c r="CI42" s="24">
        <v>0.9</v>
      </c>
      <c r="CJ42" s="24">
        <v>0.5</v>
      </c>
      <c r="CK42" s="24">
        <v>0.30000000000000004</v>
      </c>
      <c r="CL42" s="24"/>
      <c r="CM42" s="24"/>
      <c r="CN42" s="26">
        <v>0</v>
      </c>
      <c r="CO42" s="26">
        <v>1</v>
      </c>
      <c r="CP42" s="27">
        <v>0</v>
      </c>
    </row>
    <row r="43" spans="1:94" ht="18" customHeight="1" x14ac:dyDescent="0.2">
      <c r="A43" s="13">
        <v>3</v>
      </c>
      <c r="B43" s="13">
        <v>2</v>
      </c>
      <c r="C43" s="13">
        <v>1</v>
      </c>
      <c r="D43" s="13">
        <v>11</v>
      </c>
      <c r="E43" s="13" t="s">
        <v>96</v>
      </c>
      <c r="F43" s="13">
        <f>IF(L43=0,0,COUNT(L43:Q43))</f>
        <v>3</v>
      </c>
      <c r="G43" s="14">
        <f>IF(L43="","",H43/AB43)</f>
        <v>7.889936150805725E-2</v>
      </c>
      <c r="H43" s="15">
        <f>IF(L43="","",K43-AB43)</f>
        <v>2.8306260000000028E-2</v>
      </c>
      <c r="I43" s="16">
        <f>SQRT(K43/0.005454)</f>
        <v>8.4243694126029389</v>
      </c>
      <c r="J43" s="15">
        <f>K43/9</f>
        <v>4.3007820000000002E-2</v>
      </c>
      <c r="K43" s="15">
        <f>IF(L43="",0,0.005454*(L43^2+M43^2+N43^2+O43^2+P43^2+Q43^2))</f>
        <v>0.38707037999999999</v>
      </c>
      <c r="L43" s="17">
        <v>6.4</v>
      </c>
      <c r="M43" s="17">
        <v>5.0999999999999996</v>
      </c>
      <c r="N43" s="17">
        <v>2</v>
      </c>
      <c r="O43" s="17"/>
      <c r="P43" s="17"/>
      <c r="Q43" s="17"/>
      <c r="R43" s="18">
        <v>0</v>
      </c>
      <c r="S43" s="19">
        <v>40.4</v>
      </c>
      <c r="T43" s="20">
        <v>40.4</v>
      </c>
      <c r="U43" s="20">
        <v>23</v>
      </c>
      <c r="V43" s="20"/>
      <c r="W43" s="20"/>
      <c r="X43" s="14">
        <f>IF(AO43="","",Y43/AN43)</f>
        <v>0.28076323987538931</v>
      </c>
      <c r="Y43" s="15">
        <f>IF(AO43="","",AB43-AN43)</f>
        <v>7.8646679999999969E-2</v>
      </c>
      <c r="Z43" s="16">
        <f>IF(AC43="","",SQRT(AB43/0.005454))</f>
        <v>8.1104870383966468</v>
      </c>
      <c r="AA43" s="15">
        <f>IF(AC43="","",AB43/8)</f>
        <v>4.4845514999999996E-2</v>
      </c>
      <c r="AB43" s="15">
        <f>IF(AC43="","",0.005454*(AC43^2+AD43^2+AE43^2+AF43^2+AG43^2+AH43^2))</f>
        <v>0.35876411999999996</v>
      </c>
      <c r="AC43" s="21">
        <v>6.3</v>
      </c>
      <c r="AD43" s="21">
        <v>4.7</v>
      </c>
      <c r="AE43" s="21">
        <v>2</v>
      </c>
      <c r="AF43" s="21"/>
      <c r="AG43" s="21"/>
      <c r="AH43" s="21"/>
      <c r="AI43" s="18">
        <v>0</v>
      </c>
      <c r="AJ43" s="14">
        <f>IF(AO43="","",AK43/AY43)</f>
        <v>0.42944614528249359</v>
      </c>
      <c r="AK43" s="15">
        <f>IF(AO43="","",AN43-AY43)</f>
        <v>8.4155219999999975E-2</v>
      </c>
      <c r="AL43" s="16">
        <f>IF(AO43="","",SQRT(AN43/0.005454))</f>
        <v>7.1665891468675671</v>
      </c>
      <c r="AM43" s="15">
        <f>IF(AO43="","",AN43/7)</f>
        <v>4.0016777142857139E-2</v>
      </c>
      <c r="AN43" s="15">
        <f>IF(AO43="","",0.005454*(AO43^2+AP43^2+AQ43^2+AR43^2+AS43^2+AT43^2))</f>
        <v>0.28011744</v>
      </c>
      <c r="AO43" s="21">
        <v>5.6</v>
      </c>
      <c r="AP43" s="22">
        <v>4</v>
      </c>
      <c r="AQ43" s="22">
        <v>2</v>
      </c>
      <c r="AR43" s="22"/>
      <c r="AS43" s="21"/>
      <c r="AT43" s="21"/>
      <c r="AU43" s="14">
        <f>IF(BJ43="","",AV43/BL43)</f>
        <v>0.24368293527172061</v>
      </c>
      <c r="AV43" s="15">
        <f>IF(BM43="","",AY43-BL43)</f>
        <v>3.839616000000004E-2</v>
      </c>
      <c r="AW43" s="16">
        <f>IF(AZ43="","",SQRT(AY43/0.005454))</f>
        <v>5.9941638282582836</v>
      </c>
      <c r="AX43" s="15">
        <f>IF(AZ43="","",AY43/6)</f>
        <v>3.2660370000000001E-2</v>
      </c>
      <c r="AY43" s="15">
        <f>IF(AZ43="","",0.005454*(AZ43^2+BA43^2+BB43^2+BC43^2+BD43^2+BE43^2))</f>
        <v>0.19596222000000002</v>
      </c>
      <c r="AZ43" s="22">
        <v>4.4000000000000004</v>
      </c>
      <c r="BA43" s="22">
        <v>3.6</v>
      </c>
      <c r="BB43" s="22">
        <v>1.9</v>
      </c>
      <c r="BC43" s="22"/>
      <c r="BD43" s="22"/>
      <c r="BE43" s="22"/>
      <c r="BF43" s="18">
        <v>2</v>
      </c>
      <c r="BG43" s="18">
        <v>0</v>
      </c>
      <c r="BH43" s="14">
        <f>IF(BW43="","",BI43/BW43)</f>
        <v>0.50077922077922055</v>
      </c>
      <c r="BI43" s="15">
        <f>IF(BX43="","",BL43-BW43)</f>
        <v>5.2576559999999981E-2</v>
      </c>
      <c r="BJ43" s="16">
        <f>IF(BM43="","",SQRT(BL43/0.005454))</f>
        <v>5.3749418601506749</v>
      </c>
      <c r="BK43" s="15">
        <f>IF(BM43="","",BL43/5)</f>
        <v>3.1513211999999999E-2</v>
      </c>
      <c r="BL43" s="15">
        <f>IF(BM43="","",0.005454*(BM43^2+BN43^2+BO43^2+BP43^2+BQ43^2+BR43^2))</f>
        <v>0.15756605999999998</v>
      </c>
      <c r="BM43" s="23">
        <v>4.0999999999999996</v>
      </c>
      <c r="BN43" s="24">
        <v>2.8</v>
      </c>
      <c r="BO43" s="24">
        <v>1.8</v>
      </c>
      <c r="BP43" s="24">
        <v>1</v>
      </c>
      <c r="BQ43" s="24"/>
      <c r="BR43" s="25"/>
      <c r="BS43" s="14">
        <f>IF(CH43="","",BT43/CG43)</f>
        <v>1.1974885844748862</v>
      </c>
      <c r="BT43" s="15">
        <f>IF(CH43="","",BW43-CG43)</f>
        <v>5.7212460000000007E-2</v>
      </c>
      <c r="BU43" s="16">
        <f>IF(BX43="","",SQRT(BW43/0.005454))</f>
        <v>4.3874821936960613</v>
      </c>
      <c r="BV43" s="15">
        <f>IF(BX43="","",BW43/4)</f>
        <v>2.6247375E-2</v>
      </c>
      <c r="BW43" s="15">
        <f>IF(BX43="","",0.005454*(BX43^2+BY43^2+BZ43^2+CA43^2+CB43^2+CC43^2))</f>
        <v>0.1049895</v>
      </c>
      <c r="BX43" s="24">
        <v>3.2</v>
      </c>
      <c r="BY43" s="24">
        <v>2.4</v>
      </c>
      <c r="BZ43" s="24">
        <v>1.5</v>
      </c>
      <c r="CA43" s="24">
        <v>1</v>
      </c>
      <c r="CB43" s="24"/>
      <c r="CC43" s="24"/>
      <c r="CD43" s="25">
        <v>22.4</v>
      </c>
      <c r="CE43" s="16">
        <f>IF(CH43="","",SQRT(CG43/0.005454))</f>
        <v>2.9597297173897483</v>
      </c>
      <c r="CF43" s="15">
        <f>IF(CH43="","",CG43/3)</f>
        <v>1.5925679999999998E-2</v>
      </c>
      <c r="CG43" s="15">
        <f>IF(CH43="","",0.005454*(CH43^2+CI43^2+CJ43^2+CK43^2+CL43^2+CM43^2))</f>
        <v>4.7777039999999993E-2</v>
      </c>
      <c r="CH43" s="24">
        <v>2.2999999999999998</v>
      </c>
      <c r="CI43" s="24">
        <v>1.7</v>
      </c>
      <c r="CJ43" s="24">
        <v>0.7</v>
      </c>
      <c r="CK43" s="24">
        <v>0.30000000000000004</v>
      </c>
      <c r="CL43" s="24"/>
      <c r="CM43" s="24"/>
      <c r="CN43" s="26">
        <v>0</v>
      </c>
      <c r="CO43" s="20">
        <v>1</v>
      </c>
      <c r="CP43" s="28">
        <v>0</v>
      </c>
    </row>
    <row r="44" spans="1:94" ht="18" customHeight="1" x14ac:dyDescent="0.2">
      <c r="A44" s="13">
        <v>3</v>
      </c>
      <c r="B44" s="13">
        <v>3</v>
      </c>
      <c r="C44" s="13">
        <v>1</v>
      </c>
      <c r="D44" s="13">
        <v>11</v>
      </c>
      <c r="E44" s="13" t="s">
        <v>96</v>
      </c>
      <c r="F44" s="13">
        <f>IF(L44=0,0,COUNT(L44:Q44))</f>
        <v>2</v>
      </c>
      <c r="G44" s="14">
        <f>IF(L44="","",H44/AB44)</f>
        <v>0.15267973856209163</v>
      </c>
      <c r="H44" s="15">
        <f>IF(L44="","",K44-AB44)</f>
        <v>3.1851360000000023E-2</v>
      </c>
      <c r="I44" s="16">
        <f>SQRT(K44/0.005454)</f>
        <v>6.6400301204136118</v>
      </c>
      <c r="J44" s="15">
        <f>K44/9</f>
        <v>2.6718539999999999E-2</v>
      </c>
      <c r="K44" s="15">
        <f>IF(L44="",0,0.005454*(L44^2+M44^2+N44^2+O44^2+P44^2+Q44^2))</f>
        <v>0.24046686</v>
      </c>
      <c r="L44" s="17">
        <v>5.3</v>
      </c>
      <c r="M44" s="17">
        <v>4</v>
      </c>
      <c r="N44" s="17"/>
      <c r="O44" s="17"/>
      <c r="P44" s="17"/>
      <c r="Q44" s="17"/>
      <c r="R44" s="18">
        <v>0</v>
      </c>
      <c r="S44" s="19">
        <v>43.6</v>
      </c>
      <c r="T44" s="20">
        <v>38.299999999999997</v>
      </c>
      <c r="U44" s="20"/>
      <c r="V44" s="20"/>
      <c r="W44" s="20"/>
      <c r="X44" s="14">
        <f>IF(AO44="","",Y44/AN44)</f>
        <v>0.22087456112352361</v>
      </c>
      <c r="Y44" s="15">
        <f>IF(AO44="","",AB44-AN44)</f>
        <v>3.7741679999999972E-2</v>
      </c>
      <c r="Z44" s="16">
        <f>IF(AC44="","",SQRT(AB44/0.005454))</f>
        <v>6.1846584384264904</v>
      </c>
      <c r="AA44" s="15">
        <f>IF(AC44="","",AB44/8)</f>
        <v>2.6076937499999998E-2</v>
      </c>
      <c r="AB44" s="15">
        <f>IF(AC44="","",0.005454*(AC44^2+AD44^2+AE44^2+AF44^2+AG44^2+AH44^2))</f>
        <v>0.20861549999999998</v>
      </c>
      <c r="AC44" s="21">
        <v>4.8</v>
      </c>
      <c r="AD44" s="21">
        <v>3.9</v>
      </c>
      <c r="AE44" s="21"/>
      <c r="AF44" s="21"/>
      <c r="AG44" s="21"/>
      <c r="AH44" s="21"/>
      <c r="AI44" s="18">
        <v>0</v>
      </c>
      <c r="AJ44" s="14">
        <f>IF(AO44="","",AK44/AY44)</f>
        <v>5.5237453688110588E-2</v>
      </c>
      <c r="AK44" s="15">
        <f>IF(AO44="","",AN44-AY44)</f>
        <v>8.9445600000000181E-3</v>
      </c>
      <c r="AL44" s="16">
        <f>IF(AO44="","",SQRT(AN44/0.005454))</f>
        <v>5.5973207876626123</v>
      </c>
      <c r="AM44" s="15">
        <f>IF(AO44="","",AN44/7)</f>
        <v>2.4410545714285716E-2</v>
      </c>
      <c r="AN44" s="15">
        <f>IF(AO44="","",0.005454*(AO44^2+AP44^2+AQ44^2+AR44^2+AS44^2+AT44^2))</f>
        <v>0.17087382000000001</v>
      </c>
      <c r="AO44" s="21">
        <v>4.2</v>
      </c>
      <c r="AP44" s="22">
        <v>3.7</v>
      </c>
      <c r="AQ44" s="22"/>
      <c r="AR44" s="22"/>
      <c r="AS44" s="21"/>
      <c r="AT44" s="21"/>
      <c r="AU44" s="14">
        <f>IF(BJ44="","",AV44/BL44)</f>
        <v>0.47784967645594828</v>
      </c>
      <c r="AV44" s="15">
        <f>IF(BM44="","",AY44-BL44)</f>
        <v>5.2358399999999999E-2</v>
      </c>
      <c r="AW44" s="16">
        <f>IF(AZ44="","",SQRT(AY44/0.005454))</f>
        <v>5.4488530903301111</v>
      </c>
      <c r="AX44" s="15">
        <f>IF(AZ44="","",AY44/6)</f>
        <v>2.6988209999999999E-2</v>
      </c>
      <c r="AY44" s="15">
        <f>IF(AZ44="","",0.005454*(AZ44^2+BA44^2+BB44^2+BC44^2+BD44^2+BE44^2))</f>
        <v>0.16192925999999999</v>
      </c>
      <c r="AZ44" s="22">
        <v>4</v>
      </c>
      <c r="BA44" s="22">
        <v>3.7</v>
      </c>
      <c r="BB44" s="22"/>
      <c r="BC44" s="22"/>
      <c r="BD44" s="22"/>
      <c r="BE44" s="22"/>
      <c r="BF44" s="18">
        <v>2</v>
      </c>
      <c r="BG44" s="18">
        <v>0</v>
      </c>
      <c r="BH44" s="14">
        <f>IF(BW44="","",BI44/BW44)</f>
        <v>0.6562242374278644</v>
      </c>
      <c r="BI44" s="15">
        <f>IF(BX44="","",BL44-BW44)</f>
        <v>4.3413839999999981E-2</v>
      </c>
      <c r="BJ44" s="16">
        <f>IF(BM44="","",SQRT(BL44/0.005454))</f>
        <v>4.4821869662029945</v>
      </c>
      <c r="BK44" s="15">
        <f>IF(BM44="","",BL44/5)</f>
        <v>2.1914171999999999E-2</v>
      </c>
      <c r="BL44" s="15">
        <f>IF(BM44="","",0.005454*(BM44^2+BN44^2+BO44^2+BP44^2+BQ44^2+BR44^2))</f>
        <v>0.10957085999999999</v>
      </c>
      <c r="BM44" s="23">
        <v>3.5</v>
      </c>
      <c r="BN44" s="24">
        <v>2.8</v>
      </c>
      <c r="BO44" s="24"/>
      <c r="BP44" s="24"/>
      <c r="BQ44" s="24"/>
      <c r="BR44" s="25"/>
      <c r="BS44" s="14">
        <f>IF(CH44="","",BT44/CG44)</f>
        <v>0.96596434359805572</v>
      </c>
      <c r="BT44" s="15">
        <f>IF(CH44="","",BW44-CG44)</f>
        <v>3.2505840000000015E-2</v>
      </c>
      <c r="BU44" s="16">
        <f>IF(BX44="","",SQRT(BW44/0.005454))</f>
        <v>3.4828149534535999</v>
      </c>
      <c r="BV44" s="15">
        <f>IF(BX44="","",BW44/4)</f>
        <v>1.6539255000000003E-2</v>
      </c>
      <c r="BW44" s="15">
        <f>IF(BX44="","",0.005454*(BX44^2+BY44^2+BZ44^2+CA44^2+CB44^2+CC44^2))</f>
        <v>6.6157020000000011E-2</v>
      </c>
      <c r="BX44" s="24">
        <v>2.7</v>
      </c>
      <c r="BY44" s="24">
        <v>2.2000000000000002</v>
      </c>
      <c r="BZ44" s="24"/>
      <c r="CA44" s="24"/>
      <c r="CB44" s="24"/>
      <c r="CC44" s="24"/>
      <c r="CD44" s="25">
        <v>20.8</v>
      </c>
      <c r="CE44" s="16">
        <f>IF(CH44="","",SQRT(CG44/0.005454))</f>
        <v>2.4839484696748442</v>
      </c>
      <c r="CF44" s="15">
        <f>IF(CH44="","",CG44/3)</f>
        <v>1.1217059999999999E-2</v>
      </c>
      <c r="CG44" s="15">
        <f>IF(CH44="","",0.005454*(CH44^2+CI44^2+CJ44^2+CK44^2+CL44^2+CM44^2))</f>
        <v>3.3651179999999996E-2</v>
      </c>
      <c r="CH44" s="24">
        <v>1.9</v>
      </c>
      <c r="CI44" s="24">
        <v>1.6</v>
      </c>
      <c r="CJ44" s="24"/>
      <c r="CK44" s="24"/>
      <c r="CL44" s="24"/>
      <c r="CM44" s="24"/>
      <c r="CN44" s="26">
        <v>0</v>
      </c>
      <c r="CO44" s="20">
        <v>1</v>
      </c>
      <c r="CP44" s="28">
        <v>0</v>
      </c>
    </row>
    <row r="45" spans="1:94" ht="18" customHeight="1" x14ac:dyDescent="0.2">
      <c r="A45" s="29">
        <v>3</v>
      </c>
      <c r="B45" s="29">
        <v>4</v>
      </c>
      <c r="C45" s="29">
        <v>1</v>
      </c>
      <c r="D45" s="29">
        <v>11</v>
      </c>
      <c r="E45" s="29" t="s">
        <v>96</v>
      </c>
      <c r="F45" s="13">
        <f>IF(L45=0,0,COUNT(L45:Q45))</f>
        <v>3</v>
      </c>
      <c r="G45" s="14">
        <f>IF(L45="","",H45/AB45)</f>
        <v>0.10308724832214776</v>
      </c>
      <c r="H45" s="15">
        <f>IF(L45="","",K45-AB45)</f>
        <v>4.1886720000000044E-2</v>
      </c>
      <c r="I45" s="16">
        <f>SQRT(K45/0.005454)</f>
        <v>9.0653185272223062</v>
      </c>
      <c r="J45" s="15">
        <f>K45/9</f>
        <v>4.9801080000000005E-2</v>
      </c>
      <c r="K45" s="15">
        <f>IF(L45="",0,0.005454*(L45^2+M45^2+N45^2+O45^2+P45^2+Q45^2))</f>
        <v>0.44820972000000003</v>
      </c>
      <c r="L45" s="30">
        <v>7.2</v>
      </c>
      <c r="M45" s="30">
        <v>5.3</v>
      </c>
      <c r="N45" s="30">
        <v>1.5</v>
      </c>
      <c r="O45" s="30"/>
      <c r="P45" s="30"/>
      <c r="Q45" s="30"/>
      <c r="R45" s="31">
        <v>0</v>
      </c>
      <c r="S45" s="32">
        <v>42.1</v>
      </c>
      <c r="T45" s="33">
        <v>42</v>
      </c>
      <c r="U45" s="33"/>
      <c r="V45" s="33"/>
      <c r="W45" s="33"/>
      <c r="X45" s="14">
        <f>IF(AO45="","",Y45/AN45)</f>
        <v>0.28581290990680036</v>
      </c>
      <c r="Y45" s="15">
        <f>IF(AO45="","",AB45-AN45)</f>
        <v>9.031824000000005E-2</v>
      </c>
      <c r="Z45" s="16">
        <f>IF(AC45="","",SQRT(AB45/0.005454))</f>
        <v>8.6313382508160341</v>
      </c>
      <c r="AA45" s="15">
        <f>IF(AC45="","",AB45/8)</f>
        <v>5.0790374999999999E-2</v>
      </c>
      <c r="AB45" s="15">
        <f>IF(AC45="","",0.005454*(AC45^2+AD45^2+AE45^2+AF45^2+AG45^2+AH45^2))</f>
        <v>0.40632299999999999</v>
      </c>
      <c r="AC45" s="34">
        <v>6.8</v>
      </c>
      <c r="AD45" s="34">
        <v>5.0999999999999996</v>
      </c>
      <c r="AE45" s="34">
        <v>1.5</v>
      </c>
      <c r="AF45" s="34"/>
      <c r="AG45" s="34"/>
      <c r="AH45" s="34"/>
      <c r="AI45" s="31">
        <v>0</v>
      </c>
      <c r="AJ45" s="14">
        <f>IF(AO45="","",AK45/AY45)</f>
        <v>0.20120244635637963</v>
      </c>
      <c r="AK45" s="15">
        <f>IF(AO45="","",AN45-AY45)</f>
        <v>5.2931069999999858E-2</v>
      </c>
      <c r="AL45" s="16">
        <f>IF(AO45="","",SQRT(AN45/0.005454))</f>
        <v>7.6118328935940252</v>
      </c>
      <c r="AM45" s="15">
        <f>IF(AO45="","",AN45/7)</f>
        <v>4.5143537142857133E-2</v>
      </c>
      <c r="AN45" s="15">
        <f>IF(AO45="","",0.005454*(AO45^2+AP45^2+AQ45^2+AR45^2+AS45^2+AT45^2))</f>
        <v>0.31600475999999994</v>
      </c>
      <c r="AO45" s="34">
        <v>6</v>
      </c>
      <c r="AP45" s="35">
        <v>4.5</v>
      </c>
      <c r="AQ45" s="35">
        <v>1.3</v>
      </c>
      <c r="AR45" s="35"/>
      <c r="AS45" s="34"/>
      <c r="AT45" s="34"/>
      <c r="AU45" s="14">
        <f>IF(BJ45="","",AV45/BL45)</f>
        <v>0.49057478368356067</v>
      </c>
      <c r="AV45" s="15">
        <f>IF(BM45="","",AY45-BL45)</f>
        <v>8.6582250000000111E-2</v>
      </c>
      <c r="AW45" s="16">
        <f>IF(AZ45="","",SQRT(AY45/0.005454))</f>
        <v>6.9451421871693899</v>
      </c>
      <c r="AX45" s="15">
        <f>IF(AZ45="","",AY45/6)</f>
        <v>4.3845615000000011E-2</v>
      </c>
      <c r="AY45" s="15">
        <f>IF(AZ45="","",0.005454*(AZ45^2+BA45^2+BB45^2+BC45^2+BD45^2+BE45^2))</f>
        <v>0.26307369000000008</v>
      </c>
      <c r="AZ45" s="35">
        <v>5.4520638294135901</v>
      </c>
      <c r="BA45" s="35">
        <v>4.10121933088198</v>
      </c>
      <c r="BB45" s="35">
        <v>1.3</v>
      </c>
      <c r="BC45" s="35"/>
      <c r="BD45" s="35"/>
      <c r="BE45" s="35"/>
      <c r="BF45" s="31">
        <v>2</v>
      </c>
      <c r="BG45" s="18">
        <v>0</v>
      </c>
      <c r="BH45" s="14">
        <f>IF(BW45="","",BI45/BW45)</f>
        <v>0.64180618975139503</v>
      </c>
      <c r="BI45" s="15">
        <f>IF(BX45="","",BL45-BW45)</f>
        <v>6.8993099999999974E-2</v>
      </c>
      <c r="BJ45" s="16">
        <f>IF(BM45="","",SQRT(BL45/0.005454))</f>
        <v>5.6885850613311568</v>
      </c>
      <c r="BK45" s="15">
        <f>IF(BM45="","",BL45/5)</f>
        <v>3.5298287999999997E-2</v>
      </c>
      <c r="BL45" s="15">
        <f>IF(BM45="","",0.005454*(BM45^2+BN45^2+BO45^2+BP45^2+BQ45^2+BR45^2))</f>
        <v>0.17649143999999997</v>
      </c>
      <c r="BM45" s="36">
        <v>4.4000000000000004</v>
      </c>
      <c r="BN45" s="37">
        <v>3.4</v>
      </c>
      <c r="BO45" s="37">
        <v>1.2</v>
      </c>
      <c r="BP45" s="37"/>
      <c r="BQ45" s="37"/>
      <c r="BR45" s="38"/>
      <c r="BS45" s="14">
        <f>IF(CH45="","",BT45/CG45)</f>
        <v>1.4514925373134329</v>
      </c>
      <c r="BT45" s="15">
        <f>IF(CH45="","",BW45-CG45)</f>
        <v>6.3648179999999999E-2</v>
      </c>
      <c r="BU45" s="16">
        <f>IF(BX45="","",SQRT(BW45/0.005454))</f>
        <v>4.4395945760846232</v>
      </c>
      <c r="BV45" s="15">
        <f>IF(BX45="","",BW45/4)</f>
        <v>2.6874584999999999E-2</v>
      </c>
      <c r="BW45" s="15">
        <f>IF(BX45="","",0.005454*(BX45^2+BY45^2+BZ45^2+CA45^2+CB45^2+CC45^2))</f>
        <v>0.10749834</v>
      </c>
      <c r="BX45" s="37">
        <v>3.5</v>
      </c>
      <c r="BY45" s="37">
        <v>2.5</v>
      </c>
      <c r="BZ45" s="37">
        <v>1.1000000000000001</v>
      </c>
      <c r="CA45" s="37"/>
      <c r="CB45" s="37"/>
      <c r="CC45" s="37"/>
      <c r="CD45" s="38">
        <v>23.1</v>
      </c>
      <c r="CE45" s="16">
        <f>IF(CH45="","",SQRT(CG45/0.005454))</f>
        <v>2.8354893757515653</v>
      </c>
      <c r="CF45" s="15">
        <f>IF(CH45="","",CG45/3)</f>
        <v>1.461672E-2</v>
      </c>
      <c r="CG45" s="15">
        <f>IF(CH45="","",0.005454*(CH45^2+CI45^2+CJ45^2+CK45^2+CL45^2+CM45^2))</f>
        <v>4.3850159999999999E-2</v>
      </c>
      <c r="CH45" s="37">
        <v>2.2000000000000002</v>
      </c>
      <c r="CI45" s="37">
        <v>1.6</v>
      </c>
      <c r="CJ45" s="37">
        <v>0.8</v>
      </c>
      <c r="CK45" s="37"/>
      <c r="CL45" s="37"/>
      <c r="CM45" s="37"/>
      <c r="CN45" s="26">
        <v>0</v>
      </c>
      <c r="CO45" s="39">
        <v>1</v>
      </c>
      <c r="CP45" s="40">
        <v>0</v>
      </c>
    </row>
    <row r="46" spans="1:94" ht="18" customHeight="1" x14ac:dyDescent="0.2">
      <c r="A46" s="13">
        <v>3</v>
      </c>
      <c r="B46" s="13">
        <v>5</v>
      </c>
      <c r="C46" s="13">
        <v>1</v>
      </c>
      <c r="D46" s="13">
        <v>12</v>
      </c>
      <c r="E46" s="13" t="s">
        <v>101</v>
      </c>
      <c r="F46" s="13">
        <f>IF(L46=0,0,COUNT(L46:Q46))</f>
        <v>3</v>
      </c>
      <c r="G46" s="14">
        <f>IF(L46="","",H46/AB46)</f>
        <v>0.11881500157579576</v>
      </c>
      <c r="H46" s="15">
        <f>IF(L46="","",K46-AB46)</f>
        <v>2.0561579999999996E-2</v>
      </c>
      <c r="I46" s="16">
        <f>SQRT(K46/0.005454)</f>
        <v>5.9581876439064922</v>
      </c>
      <c r="J46" s="15">
        <f>K46/9</f>
        <v>2.1512999999999997E-2</v>
      </c>
      <c r="K46" s="15">
        <f>IF(L46="",0,0.005454*(L46^2+M46^2+N46^2+O46^2+P46^2+Q46^2))</f>
        <v>0.19361699999999998</v>
      </c>
      <c r="L46" s="17">
        <v>4.5</v>
      </c>
      <c r="M46" s="17">
        <v>3</v>
      </c>
      <c r="N46" s="17">
        <v>2.5</v>
      </c>
      <c r="O46" s="17"/>
      <c r="P46" s="17"/>
      <c r="Q46" s="17"/>
      <c r="R46" s="18">
        <v>0</v>
      </c>
      <c r="S46" s="19">
        <v>42</v>
      </c>
      <c r="T46" s="20">
        <v>38</v>
      </c>
      <c r="U46" s="20">
        <v>38</v>
      </c>
      <c r="V46" s="20"/>
      <c r="W46" s="20"/>
      <c r="X46" s="14" t="str">
        <f>IF(AO46="","",Y46/AN46)</f>
        <v/>
      </c>
      <c r="Y46" s="15" t="str">
        <f>IF(AO46="","",AB46-AN46)</f>
        <v/>
      </c>
      <c r="Z46" s="16">
        <f>IF(AC46="","",SQRT(AB46/0.005454))</f>
        <v>5.6329388422030648</v>
      </c>
      <c r="AA46" s="15">
        <f>IF(AC46="","",AB46/8)</f>
        <v>2.1631927499999998E-2</v>
      </c>
      <c r="AB46" s="15">
        <f>IF(AC46="","",0.005454*(AC46^2+AD46^2+AE46^2+AF46^2+AG46^2+AH46^2))</f>
        <v>0.17305541999999999</v>
      </c>
      <c r="AC46" s="21">
        <v>4.2</v>
      </c>
      <c r="AD46" s="21">
        <v>2.8</v>
      </c>
      <c r="AE46" s="21">
        <v>2.5</v>
      </c>
      <c r="AF46" s="21"/>
      <c r="AG46" s="21"/>
      <c r="AH46" s="21"/>
      <c r="AI46" s="18">
        <v>0</v>
      </c>
      <c r="AJ46" s="14" t="str">
        <f>IF(AO46="","",AK46/AY46)</f>
        <v/>
      </c>
      <c r="AK46" s="15" t="str">
        <f>IF(AO46="","",AN46-AY46)</f>
        <v/>
      </c>
      <c r="AL46" s="16" t="str">
        <f>IF(AO46="","",SQRT(AN46/0.005454))</f>
        <v/>
      </c>
      <c r="AM46" s="15" t="str">
        <f>IF(AO46="","",AN46/7)</f>
        <v/>
      </c>
      <c r="AN46" s="15" t="str">
        <f>IF(AO46="","",0.005454*(AO46^2+AP46^2+AQ46^2+AR46^2+AS46^2+AT46^2))</f>
        <v/>
      </c>
      <c r="AO46" s="21"/>
      <c r="AP46" s="22"/>
      <c r="AQ46" s="22"/>
      <c r="AR46" s="22"/>
      <c r="AS46" s="21"/>
      <c r="AT46" s="21"/>
      <c r="AU46" s="14">
        <f>IF(BJ46="","",AV46/BL46)</f>
        <v>0.6974789915966384</v>
      </c>
      <c r="AV46" s="15">
        <f>IF(BM46="","",AY46-BL46)</f>
        <v>4.9795019999999982E-2</v>
      </c>
      <c r="AW46" s="16">
        <f>IF(AZ46="","",SQRT(AY46/0.005454))</f>
        <v>4.7138094997570699</v>
      </c>
      <c r="AX46" s="15">
        <f>IF(AZ46="","",AY46/6)</f>
        <v>2.0197979999999997E-2</v>
      </c>
      <c r="AY46" s="15">
        <f>IF(AZ46="","",0.005454*(AZ46^2+BA46^2+BB46^2+BC46^2+BD46^2+BE46^2))</f>
        <v>0.12118787999999998</v>
      </c>
      <c r="AZ46" s="22">
        <v>3.1</v>
      </c>
      <c r="BA46" s="22">
        <v>3</v>
      </c>
      <c r="BB46" s="22">
        <v>1.9</v>
      </c>
      <c r="BC46" s="22"/>
      <c r="BD46" s="22"/>
      <c r="BE46" s="22"/>
      <c r="BF46" s="18">
        <v>2</v>
      </c>
      <c r="BG46" s="18">
        <v>0</v>
      </c>
      <c r="BH46" s="14">
        <f>IF(BW46="","",BI46/BW46)</f>
        <v>0.51504629629629672</v>
      </c>
      <c r="BI46" s="15">
        <f>IF(BX46="","",BL46-BW46)</f>
        <v>2.4270300000000015E-2</v>
      </c>
      <c r="BJ46" s="16">
        <f>IF(BM46="","",SQRT(BL46/0.005454))</f>
        <v>3.6180105030251091</v>
      </c>
      <c r="BK46" s="15">
        <f>IF(BM46="","",BL46/5)</f>
        <v>1.4278572E-2</v>
      </c>
      <c r="BL46" s="15">
        <f>IF(BM46="","",0.005454*(BM46^2+BN46^2+BO46^2+BP46^2+BQ46^2+BR46^2))</f>
        <v>7.1392860000000002E-2</v>
      </c>
      <c r="BM46" s="23">
        <v>2.7</v>
      </c>
      <c r="BN46" s="24">
        <v>1.8</v>
      </c>
      <c r="BO46" s="24">
        <v>1.6</v>
      </c>
      <c r="BP46" s="24"/>
      <c r="BQ46" s="24"/>
      <c r="BR46" s="25"/>
      <c r="BS46" s="14">
        <f>IF(CH46="","",BT46/CG46)</f>
        <v>1.3101604278074861</v>
      </c>
      <c r="BT46" s="15">
        <f>IF(CH46="","",BW46-CG46)</f>
        <v>2.6724599999999987E-2</v>
      </c>
      <c r="BU46" s="16">
        <f>IF(BX46="","",SQRT(BW46/0.005454))</f>
        <v>2.9393876913398134</v>
      </c>
      <c r="BV46" s="15">
        <f>IF(BX46="","",BW46/4)</f>
        <v>1.1780639999999997E-2</v>
      </c>
      <c r="BW46" s="15">
        <f>IF(BX46="","",0.005454*(BX46^2+BY46^2+BZ46^2+CA46^2+CB46^2+CC46^2))</f>
        <v>4.7122559999999987E-2</v>
      </c>
      <c r="BX46" s="24">
        <v>2.4</v>
      </c>
      <c r="BY46" s="24">
        <v>1.2</v>
      </c>
      <c r="BZ46" s="24">
        <v>1.2</v>
      </c>
      <c r="CA46" s="24"/>
      <c r="CB46" s="24"/>
      <c r="CC46" s="24"/>
      <c r="CD46" s="25">
        <v>21.6</v>
      </c>
      <c r="CE46" s="16">
        <f>IF(CH46="","",SQRT(CG46/0.005454))</f>
        <v>1.9339079605813716</v>
      </c>
      <c r="CF46" s="15">
        <f>IF(CH46="","",CG46/3)</f>
        <v>6.7993200000000002E-3</v>
      </c>
      <c r="CG46" s="15">
        <f>IF(CH46="","",0.005454*(CH46^2+CI46^2+CJ46^2+CK46^2+CL46^2+CM46^2))</f>
        <v>2.039796E-2</v>
      </c>
      <c r="CH46" s="24">
        <v>1.7000000000000002</v>
      </c>
      <c r="CI46" s="24">
        <v>0.7</v>
      </c>
      <c r="CJ46" s="24">
        <v>0.6</v>
      </c>
      <c r="CK46" s="24"/>
      <c r="CL46" s="24"/>
      <c r="CM46" s="24"/>
      <c r="CN46" s="26">
        <v>0</v>
      </c>
      <c r="CO46" s="26">
        <v>0</v>
      </c>
      <c r="CP46" s="27">
        <v>0</v>
      </c>
    </row>
    <row r="47" spans="1:94" ht="18" customHeight="1" x14ac:dyDescent="0.2">
      <c r="A47" s="13">
        <v>3</v>
      </c>
      <c r="B47" s="13">
        <v>6</v>
      </c>
      <c r="C47" s="13">
        <v>1</v>
      </c>
      <c r="D47" s="13">
        <v>12</v>
      </c>
      <c r="E47" s="13" t="s">
        <v>101</v>
      </c>
      <c r="F47" s="13">
        <f>IF(L47=0,0,COUNT(L47:Q47))</f>
        <v>1</v>
      </c>
      <c r="G47" s="14">
        <f>IF(L47="","",H47/AB47)</f>
        <v>0</v>
      </c>
      <c r="H47" s="15">
        <f>IF(L47="","",K47-AB47)</f>
        <v>0</v>
      </c>
      <c r="I47" s="16">
        <f>SQRT(K47/0.005454)</f>
        <v>3.3</v>
      </c>
      <c r="J47" s="15">
        <f>K47/9</f>
        <v>6.5993399999999987E-3</v>
      </c>
      <c r="K47" s="15">
        <f>IF(L47="",0,0.005454*(L47^2+M47^2+N47^2+O47^2+P47^2+Q47^2))</f>
        <v>5.9394059999999992E-2</v>
      </c>
      <c r="L47" s="17">
        <v>3.3</v>
      </c>
      <c r="M47" s="17"/>
      <c r="N47" s="17"/>
      <c r="O47" s="17"/>
      <c r="P47" s="17"/>
      <c r="Q47" s="17"/>
      <c r="R47" s="18">
        <v>0</v>
      </c>
      <c r="S47" s="19">
        <v>31.2</v>
      </c>
      <c r="T47" s="20"/>
      <c r="U47" s="20"/>
      <c r="V47" s="20"/>
      <c r="W47" s="20"/>
      <c r="X47" s="14" t="str">
        <f>IF(AO47="","",Y47/AN47)</f>
        <v/>
      </c>
      <c r="Y47" s="15" t="str">
        <f>IF(AO47="","",AB47-AN47)</f>
        <v/>
      </c>
      <c r="Z47" s="16">
        <f>IF(AC47="","",SQRT(AB47/0.005454))</f>
        <v>3.3</v>
      </c>
      <c r="AA47" s="15">
        <f>IF(AC47="","",AB47/8)</f>
        <v>7.4242574999999989E-3</v>
      </c>
      <c r="AB47" s="15">
        <f>IF(AC47="","",0.005454*(AC47^2+AD47^2+AE47^2+AF47^2+AG47^2+AH47^2))</f>
        <v>5.9394059999999992E-2</v>
      </c>
      <c r="AC47" s="21">
        <v>3.3</v>
      </c>
      <c r="AD47" s="21"/>
      <c r="AE47" s="21"/>
      <c r="AF47" s="21"/>
      <c r="AG47" s="21"/>
      <c r="AH47" s="21"/>
      <c r="AI47" s="18">
        <v>0</v>
      </c>
      <c r="AJ47" s="14" t="str">
        <f>IF(AO47="","",AK47/AY47)</f>
        <v/>
      </c>
      <c r="AK47" s="15" t="str">
        <f>IF(AO47="","",AN47-AY47)</f>
        <v/>
      </c>
      <c r="AL47" s="16" t="str">
        <f>IF(AO47="","",SQRT(AN47/0.005454))</f>
        <v/>
      </c>
      <c r="AM47" s="15" t="str">
        <f>IF(AO47="","",AN47/7)</f>
        <v/>
      </c>
      <c r="AN47" s="15" t="str">
        <f>IF(AO47="","",0.005454*(AO47^2+AP47^2+AQ47^2+AR47^2+AS47^2+AT47^2))</f>
        <v/>
      </c>
      <c r="AO47" s="21"/>
      <c r="AP47" s="22"/>
      <c r="AQ47" s="22"/>
      <c r="AR47" s="22"/>
      <c r="AS47" s="21"/>
      <c r="AT47" s="21"/>
      <c r="AU47" s="14">
        <f>IF(BJ47="","",AV47/BL47)</f>
        <v>0</v>
      </c>
      <c r="AV47" s="15">
        <f>IF(BM47="","",AY47-BL47)</f>
        <v>0</v>
      </c>
      <c r="AW47" s="16">
        <f>IF(AZ47="","",SQRT(AY47/0.005454))</f>
        <v>2.6</v>
      </c>
      <c r="AX47" s="15">
        <f>IF(AZ47="","",AY47/6)</f>
        <v>6.1448399999999995E-3</v>
      </c>
      <c r="AY47" s="15">
        <f>IF(AZ47="","",0.005454*(AZ47^2+BA47^2+BB47^2+BC47^2+BD47^2+BE47^2))</f>
        <v>3.6869039999999999E-2</v>
      </c>
      <c r="AZ47" s="22">
        <v>2.6</v>
      </c>
      <c r="BA47" s="22"/>
      <c r="BB47" s="22"/>
      <c r="BC47" s="22"/>
      <c r="BD47" s="22"/>
      <c r="BE47" s="22"/>
      <c r="BF47" s="18">
        <v>2</v>
      </c>
      <c r="BG47" s="18">
        <v>0</v>
      </c>
      <c r="BH47" s="14">
        <f>IF(BW47="","",BI47/BW47)</f>
        <v>1.0864197530864197</v>
      </c>
      <c r="BI47" s="15">
        <f>IF(BX47="","",BL47-BW47)</f>
        <v>1.9198079999999999E-2</v>
      </c>
      <c r="BJ47" s="16">
        <f>IF(BM47="","",SQRT(BL47/0.005454))</f>
        <v>2.6</v>
      </c>
      <c r="BK47" s="15">
        <f>IF(BM47="","",BL47/5)</f>
        <v>7.3738079999999999E-3</v>
      </c>
      <c r="BL47" s="15">
        <f>IF(BM47="","",0.005454*(BM47^2+BN47^2+BO47^2+BP47^2+BQ47^2+BR47^2))</f>
        <v>3.6869039999999999E-2</v>
      </c>
      <c r="BM47" s="23">
        <v>2.4</v>
      </c>
      <c r="BN47" s="24">
        <v>1</v>
      </c>
      <c r="BO47" s="24"/>
      <c r="BP47" s="24"/>
      <c r="BQ47" s="24"/>
      <c r="BR47" s="25"/>
      <c r="BS47" s="14">
        <f>IF(CH47="","",BT47/CG47)</f>
        <v>1.6776859504132229</v>
      </c>
      <c r="BT47" s="15">
        <f>IF(CH47="","",BW47-CG47)</f>
        <v>1.1071619999999999E-2</v>
      </c>
      <c r="BU47" s="16">
        <f>IF(BX47="","",SQRT(BW47/0.005454))</f>
        <v>1.8</v>
      </c>
      <c r="BV47" s="15">
        <f>IF(BX47="","",BW47/4)</f>
        <v>4.4177399999999999E-3</v>
      </c>
      <c r="BW47" s="15">
        <f>IF(BX47="","",0.005454*(BX47^2+BY47^2+BZ47^2+CA47^2+CB47^2+CC47^2))</f>
        <v>1.7670959999999999E-2</v>
      </c>
      <c r="BX47" s="24">
        <v>1.8</v>
      </c>
      <c r="BY47" s="24"/>
      <c r="BZ47" s="24"/>
      <c r="CA47" s="24"/>
      <c r="CB47" s="24"/>
      <c r="CC47" s="24"/>
      <c r="CD47" s="25">
        <v>18.2</v>
      </c>
      <c r="CE47" s="16">
        <f>IF(CH47="","",SQRT(CG47/0.005454))</f>
        <v>1.1000000000000001</v>
      </c>
      <c r="CF47" s="15">
        <f>IF(CH47="","",CG47/3)</f>
        <v>2.1997800000000001E-3</v>
      </c>
      <c r="CG47" s="15">
        <f>IF(CH47="","",0.005454*(CH47^2+CI47^2+CJ47^2+CK47^2+CL47^2+CM47^2))</f>
        <v>6.5993400000000004E-3</v>
      </c>
      <c r="CH47" s="24">
        <v>1.1000000000000001</v>
      </c>
      <c r="CI47" s="24"/>
      <c r="CJ47" s="24"/>
      <c r="CK47" s="24"/>
      <c r="CL47" s="24"/>
      <c r="CM47" s="24"/>
      <c r="CN47" s="26">
        <v>0</v>
      </c>
      <c r="CO47" s="20">
        <v>0</v>
      </c>
      <c r="CP47" s="28">
        <v>0</v>
      </c>
    </row>
    <row r="48" spans="1:94" ht="18" customHeight="1" x14ac:dyDescent="0.2">
      <c r="A48" s="13">
        <v>3</v>
      </c>
      <c r="B48" s="13">
        <v>7</v>
      </c>
      <c r="C48" s="13">
        <v>1</v>
      </c>
      <c r="D48" s="13">
        <v>12</v>
      </c>
      <c r="E48" s="13" t="s">
        <v>101</v>
      </c>
      <c r="F48" s="13">
        <f>IF(L48=0,0,COUNT(L48:Q48))</f>
        <v>2</v>
      </c>
      <c r="G48" s="14">
        <f>IF(L48="","",H48/AB48)</f>
        <v>6.6552901023891026E-2</v>
      </c>
      <c r="H48" s="15">
        <f>IF(L48="","",K48-AB48)</f>
        <v>8.508240000000028E-3</v>
      </c>
      <c r="I48" s="16">
        <f>SQRT(K48/0.005454)</f>
        <v>5</v>
      </c>
      <c r="J48" s="15">
        <f>K48/9</f>
        <v>1.515E-2</v>
      </c>
      <c r="K48" s="15">
        <f>IF(L48="",0,0.005454*(L48^2+M48^2+N48^2+O48^2+P48^2+Q48^2))</f>
        <v>0.13635</v>
      </c>
      <c r="L48" s="17">
        <v>4</v>
      </c>
      <c r="M48" s="17">
        <v>3</v>
      </c>
      <c r="N48" s="17"/>
      <c r="O48" s="17"/>
      <c r="P48" s="17"/>
      <c r="Q48" s="17"/>
      <c r="R48" s="18">
        <v>0</v>
      </c>
      <c r="S48" s="19">
        <v>40.1</v>
      </c>
      <c r="T48" s="20">
        <v>36.5</v>
      </c>
      <c r="U48" s="20"/>
      <c r="V48" s="20"/>
      <c r="W48" s="20"/>
      <c r="X48" s="14" t="str">
        <f>IF(AO48="","",Y48/AN48)</f>
        <v/>
      </c>
      <c r="Y48" s="15" t="str">
        <f>IF(AO48="","",AB48-AN48)</f>
        <v/>
      </c>
      <c r="Z48" s="16">
        <f>IF(AC48="","",SQRT(AB48/0.005454))</f>
        <v>4.8414873747640819</v>
      </c>
      <c r="AA48" s="15">
        <f>IF(AC48="","",AB48/8)</f>
        <v>1.5980219999999996E-2</v>
      </c>
      <c r="AB48" s="15">
        <f>IF(AC48="","",0.005454*(AC48^2+AD48^2+AE48^2+AF48^2+AG48^2+AH48^2))</f>
        <v>0.12784175999999997</v>
      </c>
      <c r="AC48" s="21">
        <v>3.8</v>
      </c>
      <c r="AD48" s="21">
        <v>3</v>
      </c>
      <c r="AE48" s="21"/>
      <c r="AF48" s="21"/>
      <c r="AG48" s="21"/>
      <c r="AH48" s="21"/>
      <c r="AI48" s="18">
        <v>0</v>
      </c>
      <c r="AJ48" s="14" t="str">
        <f>IF(AO48="","",AK48/AY48)</f>
        <v/>
      </c>
      <c r="AK48" s="15" t="str">
        <f>IF(AO48="","",AN48-AY48)</f>
        <v/>
      </c>
      <c r="AL48" s="16" t="str">
        <f>IF(AO48="","",SQRT(AN48/0.005454))</f>
        <v/>
      </c>
      <c r="AM48" s="15" t="str">
        <f>IF(AO48="","",AN48/7)</f>
        <v/>
      </c>
      <c r="AN48" s="15" t="str">
        <f>IF(AO48="","",0.005454*(AO48^2+AP48^2+AQ48^2+AR48^2+AS48^2+AT48^2))</f>
        <v/>
      </c>
      <c r="AO48" s="21"/>
      <c r="AP48" s="22"/>
      <c r="AQ48" s="22"/>
      <c r="AR48" s="22"/>
      <c r="AS48" s="21"/>
      <c r="AT48" s="21"/>
      <c r="AU48" s="14">
        <f>IF(BJ48="","",AV48/BL48)</f>
        <v>0.52989449003517008</v>
      </c>
      <c r="AV48" s="15">
        <f>IF(BM48="","",AY48-BL48)</f>
        <v>2.465208E-2</v>
      </c>
      <c r="AW48" s="16">
        <f>IF(AZ48="","",SQRT(AY48/0.005454))</f>
        <v>3.6124783736376886</v>
      </c>
      <c r="AX48" s="15">
        <f>IF(AZ48="","",AY48/6)</f>
        <v>1.1862449999999998E-2</v>
      </c>
      <c r="AY48" s="15">
        <f>IF(AZ48="","",0.005454*(AZ48^2+BA48^2+BB48^2+BC48^2+BD48^2+BE48^2))</f>
        <v>7.1174699999999994E-2</v>
      </c>
      <c r="AZ48" s="22">
        <v>2.7</v>
      </c>
      <c r="BA48" s="22">
        <v>2.4</v>
      </c>
      <c r="BB48" s="22"/>
      <c r="BC48" s="22"/>
      <c r="BD48" s="22"/>
      <c r="BE48" s="22"/>
      <c r="BF48" s="18">
        <v>2</v>
      </c>
      <c r="BG48" s="18">
        <v>0</v>
      </c>
      <c r="BH48" s="14">
        <f>IF(BW48="","",BI48/BW48)</f>
        <v>0.64038461538461522</v>
      </c>
      <c r="BI48" s="15">
        <f>IF(BX48="","",BL48-BW48)</f>
        <v>1.8161819999999995E-2</v>
      </c>
      <c r="BJ48" s="16">
        <f>IF(BM48="","",SQRT(BL48/0.005454))</f>
        <v>2.9206163733020465</v>
      </c>
      <c r="BK48" s="15">
        <f>IF(BM48="","",BL48/5)</f>
        <v>9.304523999999998E-3</v>
      </c>
      <c r="BL48" s="15">
        <f>IF(BM48="","",0.005454*(BM48^2+BN48^2+BO48^2+BP48^2+BQ48^2+BR48^2))</f>
        <v>4.6522619999999994E-2</v>
      </c>
      <c r="BM48" s="23">
        <v>2.2999999999999998</v>
      </c>
      <c r="BN48" s="24">
        <v>1.8</v>
      </c>
      <c r="BO48" s="24"/>
      <c r="BP48" s="24"/>
      <c r="BQ48" s="24"/>
      <c r="BR48" s="25"/>
      <c r="BS48" s="14">
        <f>IF(CH48="","",BT48/CG48)</f>
        <v>2.8235294117647065</v>
      </c>
      <c r="BT48" s="15">
        <f>IF(CH48="","",BW48-CG48)</f>
        <v>2.0943360000000001E-2</v>
      </c>
      <c r="BU48" s="16">
        <f>IF(BX48="","",SQRT(BW48/0.005454))</f>
        <v>2.2803508501982761</v>
      </c>
      <c r="BV48" s="15">
        <f>IF(BX48="","",BW48/4)</f>
        <v>7.0901999999999996E-3</v>
      </c>
      <c r="BW48" s="15">
        <f>IF(BX48="","",0.005454*(BX48^2+BY48^2+BZ48^2+CA48^2+CB48^2+CC48^2))</f>
        <v>2.8360799999999999E-2</v>
      </c>
      <c r="BX48" s="24">
        <v>1.8</v>
      </c>
      <c r="BY48" s="24">
        <v>1.4</v>
      </c>
      <c r="BZ48" s="24"/>
      <c r="CA48" s="24"/>
      <c r="CB48" s="24"/>
      <c r="CC48" s="24"/>
      <c r="CD48" s="25">
        <v>18.2</v>
      </c>
      <c r="CE48" s="16">
        <f>IF(CH48="","",SQRT(CG48/0.005454))</f>
        <v>1.16619037896906</v>
      </c>
      <c r="CF48" s="15">
        <f>IF(CH48="","",CG48/3)</f>
        <v>2.4724799999999996E-3</v>
      </c>
      <c r="CG48" s="15">
        <f>IF(CH48="","",0.005454*(CH48^2+CI48^2+CJ48^2+CK48^2+CL48^2+CM48^2))</f>
        <v>7.4174399999999991E-3</v>
      </c>
      <c r="CH48" s="24">
        <v>1</v>
      </c>
      <c r="CI48" s="24">
        <v>0.6</v>
      </c>
      <c r="CJ48" s="24"/>
      <c r="CK48" s="24"/>
      <c r="CL48" s="24"/>
      <c r="CM48" s="24"/>
      <c r="CN48" s="26">
        <v>0</v>
      </c>
      <c r="CO48" s="20">
        <v>0</v>
      </c>
      <c r="CP48" s="28">
        <v>0</v>
      </c>
    </row>
    <row r="49" spans="1:94" ht="18" customHeight="1" x14ac:dyDescent="0.2">
      <c r="A49" s="29">
        <v>3</v>
      </c>
      <c r="B49" s="29">
        <v>8</v>
      </c>
      <c r="C49" s="29">
        <v>1</v>
      </c>
      <c r="D49" s="29">
        <v>12</v>
      </c>
      <c r="E49" s="29" t="s">
        <v>101</v>
      </c>
      <c r="F49" s="13">
        <f>IF(L49=0,0,COUNT(L49:Q49))</f>
        <v>2</v>
      </c>
      <c r="G49" s="14">
        <f>IF(L49="","",H49/AB49)</f>
        <v>0</v>
      </c>
      <c r="H49" s="15">
        <f>IF(L49="","",K49-AB49)</f>
        <v>0</v>
      </c>
      <c r="I49" s="16">
        <f>SQRT(K49/0.005454)</f>
        <v>5.8137767414994537</v>
      </c>
      <c r="J49" s="15">
        <f>K49/9</f>
        <v>2.0482800000000002E-2</v>
      </c>
      <c r="K49" s="15">
        <f>IF(L49="",0,0.005454*(L49^2+M49^2+N49^2+O49^2+P49^2+Q49^2))</f>
        <v>0.18434520000000001</v>
      </c>
      <c r="L49" s="30">
        <v>4.4000000000000004</v>
      </c>
      <c r="M49" s="30">
        <v>3.8</v>
      </c>
      <c r="N49" s="30"/>
      <c r="O49" s="30"/>
      <c r="P49" s="30"/>
      <c r="Q49" s="30"/>
      <c r="R49" s="31">
        <v>0</v>
      </c>
      <c r="S49" s="32">
        <v>39.9</v>
      </c>
      <c r="T49" s="33">
        <v>37.799999999999997</v>
      </c>
      <c r="U49" s="33"/>
      <c r="V49" s="33"/>
      <c r="W49" s="33"/>
      <c r="X49" s="14" t="str">
        <f>IF(AO49="","",Y49/AN49)</f>
        <v/>
      </c>
      <c r="Y49" s="15" t="str">
        <f>IF(AO49="","",AB49-AN49)</f>
        <v/>
      </c>
      <c r="Z49" s="16">
        <f>IF(AC49="","",SQRT(AB49/0.005454))</f>
        <v>5.8137767414994537</v>
      </c>
      <c r="AA49" s="15">
        <f>IF(AC49="","",AB49/8)</f>
        <v>2.3043150000000002E-2</v>
      </c>
      <c r="AB49" s="15">
        <f>IF(AC49="","",0.005454*(AC49^2+AD49^2+AE49^2+AF49^2+AG49^2+AH49^2))</f>
        <v>0.18434520000000001</v>
      </c>
      <c r="AC49" s="34">
        <v>4.4000000000000004</v>
      </c>
      <c r="AD49" s="34">
        <v>3.8</v>
      </c>
      <c r="AE49" s="34"/>
      <c r="AF49" s="34"/>
      <c r="AG49" s="34"/>
      <c r="AH49" s="34"/>
      <c r="AI49" s="31">
        <v>0</v>
      </c>
      <c r="AJ49" s="14" t="str">
        <f>IF(AO49="","",AK49/AY49)</f>
        <v/>
      </c>
      <c r="AK49" s="15" t="str">
        <f>IF(AO49="","",AN49-AY49)</f>
        <v/>
      </c>
      <c r="AL49" s="16" t="str">
        <f>IF(AO49="","",SQRT(AN49/0.005454))</f>
        <v/>
      </c>
      <c r="AM49" s="15" t="str">
        <f>IF(AO49="","",AN49/7)</f>
        <v/>
      </c>
      <c r="AN49" s="15" t="str">
        <f>IF(AO49="","",0.005454*(AO49^2+AP49^2+AQ49^2+AR49^2+AS49^2+AT49^2))</f>
        <v/>
      </c>
      <c r="AO49" s="34"/>
      <c r="AP49" s="35"/>
      <c r="AQ49" s="35"/>
      <c r="AR49" s="35"/>
      <c r="AS49" s="34"/>
      <c r="AT49" s="34"/>
      <c r="AU49" s="14">
        <f>IF(BJ49="","",AV49/BL49)</f>
        <v>0.53679245283018839</v>
      </c>
      <c r="AV49" s="15">
        <f>IF(BM49="","",AY49-BL49)</f>
        <v>3.1033259999999986E-2</v>
      </c>
      <c r="AW49" s="16">
        <f>IF(AZ49="","",SQRT(AY49/0.005454))</f>
        <v>4.0360872141221131</v>
      </c>
      <c r="AX49" s="15">
        <f>IF(AZ49="","",AY49/6)</f>
        <v>1.4807609999999999E-2</v>
      </c>
      <c r="AY49" s="15">
        <f>IF(AZ49="","",0.005454*(AZ49^2+BA49^2+BB49^2+BC49^2+BD49^2+BE49^2))</f>
        <v>8.8845659999999993E-2</v>
      </c>
      <c r="AZ49" s="35">
        <v>3</v>
      </c>
      <c r="BA49" s="35">
        <v>2.7</v>
      </c>
      <c r="BB49" s="35"/>
      <c r="BC49" s="35"/>
      <c r="BD49" s="35"/>
      <c r="BE49" s="35"/>
      <c r="BF49" s="31">
        <v>2</v>
      </c>
      <c r="BG49" s="18">
        <v>0</v>
      </c>
      <c r="BH49" s="14">
        <f>IF(BW49="","",BI49/BW49)</f>
        <v>0.71799027552674277</v>
      </c>
      <c r="BI49" s="15">
        <f>IF(BX49="","",BL49-BW49)</f>
        <v>2.4161220000000011E-2</v>
      </c>
      <c r="BJ49" s="16">
        <f>IF(BM49="","",SQRT(BL49/0.005454))</f>
        <v>3.2557641192199416</v>
      </c>
      <c r="BK49" s="15">
        <f>IF(BM49="","",BL49/5)</f>
        <v>1.1562480000000002E-2</v>
      </c>
      <c r="BL49" s="15">
        <f>IF(BM49="","",0.005454*(BM49^2+BN49^2+BO49^2+BP49^2+BQ49^2+BR49^2))</f>
        <v>5.7812400000000007E-2</v>
      </c>
      <c r="BM49" s="36">
        <v>2.4</v>
      </c>
      <c r="BN49" s="37">
        <v>2.2000000000000002</v>
      </c>
      <c r="BO49" s="37"/>
      <c r="BP49" s="37"/>
      <c r="BQ49" s="37"/>
      <c r="BR49" s="38"/>
      <c r="BS49" s="14">
        <f>IF(CH49="","",BT49/CG49)</f>
        <v>2.4277777777777776</v>
      </c>
      <c r="BT49" s="15">
        <f>IF(CH49="","",BW49-CG49)</f>
        <v>2.3833979999999998E-2</v>
      </c>
      <c r="BU49" s="16">
        <f>IF(BX49="","",SQRT(BW49/0.005454))</f>
        <v>2.4839484696748442</v>
      </c>
      <c r="BV49" s="15">
        <f>IF(BX49="","",BW49/4)</f>
        <v>8.412794999999999E-3</v>
      </c>
      <c r="BW49" s="15">
        <f>IF(BX49="","",0.005454*(BX49^2+BY49^2+BZ49^2+CA49^2+CB49^2+CC49^2))</f>
        <v>3.3651179999999996E-2</v>
      </c>
      <c r="BX49" s="37">
        <v>1.9</v>
      </c>
      <c r="BY49" s="37">
        <v>1.6</v>
      </c>
      <c r="BZ49" s="37"/>
      <c r="CA49" s="37"/>
      <c r="CB49" s="37"/>
      <c r="CC49" s="37"/>
      <c r="CD49" s="38">
        <v>18.600000000000001</v>
      </c>
      <c r="CE49" s="16">
        <f>IF(CH49="","",SQRT(CG49/0.005454))</f>
        <v>1.3416407864998738</v>
      </c>
      <c r="CF49" s="15">
        <f>IF(CH49="","",CG49/3)</f>
        <v>3.2724E-3</v>
      </c>
      <c r="CG49" s="15">
        <f>IF(CH49="","",0.005454*(CH49^2+CI49^2+CJ49^2+CK49^2+CL49^2+CM49^2))</f>
        <v>9.8171999999999999E-3</v>
      </c>
      <c r="CH49" s="37">
        <v>1.2</v>
      </c>
      <c r="CI49" s="37">
        <v>0.60000000000000009</v>
      </c>
      <c r="CJ49" s="37"/>
      <c r="CK49" s="37"/>
      <c r="CL49" s="37"/>
      <c r="CM49" s="37"/>
      <c r="CN49" s="26">
        <v>0</v>
      </c>
      <c r="CO49" s="39">
        <v>0</v>
      </c>
      <c r="CP49" s="40">
        <v>0</v>
      </c>
    </row>
    <row r="50" spans="1:94" ht="18" customHeight="1" x14ac:dyDescent="0.2">
      <c r="A50" s="13">
        <v>3</v>
      </c>
      <c r="B50" s="13">
        <v>9</v>
      </c>
      <c r="C50" s="13">
        <v>4</v>
      </c>
      <c r="D50" s="13">
        <v>13</v>
      </c>
      <c r="E50" s="13" t="s">
        <v>98</v>
      </c>
      <c r="F50" s="13">
        <f>IF(L50=0,0,COUNT(L50:Q50))</f>
        <v>3</v>
      </c>
      <c r="G50" s="14">
        <f>IF(L50="","",H50/AB50)</f>
        <v>0.12082330927559415</v>
      </c>
      <c r="H50" s="15">
        <f>IF(L50="","",K50-AB50)</f>
        <v>4.9304159999999764E-2</v>
      </c>
      <c r="I50" s="16">
        <f>SQRT(K50/0.005454)</f>
        <v>9.1575105787544668</v>
      </c>
      <c r="J50" s="15">
        <f>K50/9</f>
        <v>5.0819159999999988E-2</v>
      </c>
      <c r="K50" s="15">
        <f>IF(L50="",0,0.005454*(L50^2+M50^2+N50^2+O50^2+P50^2+Q50^2))</f>
        <v>0.45737243999999988</v>
      </c>
      <c r="L50" s="17">
        <v>8.1</v>
      </c>
      <c r="M50" s="17">
        <v>3.6</v>
      </c>
      <c r="N50" s="17">
        <v>2.2999999999999998</v>
      </c>
      <c r="O50" s="17"/>
      <c r="P50" s="17"/>
      <c r="Q50" s="17"/>
      <c r="R50" s="18">
        <v>0</v>
      </c>
      <c r="S50" s="19">
        <v>41.5</v>
      </c>
      <c r="T50" s="20">
        <v>39.200000000000003</v>
      </c>
      <c r="U50" s="20">
        <v>26.6</v>
      </c>
      <c r="V50" s="20"/>
      <c r="W50" s="20"/>
      <c r="X50" s="14">
        <f>IF(AO50="","",Y50/AN50)</f>
        <v>0.19731156985117657</v>
      </c>
      <c r="Y50" s="15">
        <f>IF(AO50="","",AB50-AN50)</f>
        <v>6.7247820000000125E-2</v>
      </c>
      <c r="Z50" s="16">
        <f>IF(AC50="","",SQRT(AB50/0.005454))</f>
        <v>8.6498554901223645</v>
      </c>
      <c r="AA50" s="15">
        <f>IF(AC50="","",AB50/8)</f>
        <v>5.1008535000000015E-2</v>
      </c>
      <c r="AB50" s="15">
        <f>IF(AC50="","",0.005454*(AC50^2+AD50^2+AE50^2+AF50^2+AG50^2+AH50^2))</f>
        <v>0.40806828000000012</v>
      </c>
      <c r="AC50" s="21">
        <v>7.7</v>
      </c>
      <c r="AD50" s="21">
        <v>2.2999999999999998</v>
      </c>
      <c r="AE50" s="21">
        <v>3.2</v>
      </c>
      <c r="AF50" s="21"/>
      <c r="AG50" s="21"/>
      <c r="AH50" s="21"/>
      <c r="AI50" s="18">
        <v>0</v>
      </c>
      <c r="AJ50" s="14">
        <f>IF(AO50="","",AK50/AY50)</f>
        <v>0.35171966255678144</v>
      </c>
      <c r="AK50" s="15">
        <f>IF(AO50="","",AN50-AY50)</f>
        <v>8.8682040000000018E-2</v>
      </c>
      <c r="AL50" s="16">
        <f>IF(AO50="","",SQRT(AN50/0.005454))</f>
        <v>7.9050616695886697</v>
      </c>
      <c r="AM50" s="15">
        <f>IF(AO50="","",AN50/7)</f>
        <v>4.8688637142857143E-2</v>
      </c>
      <c r="AN50" s="15">
        <f>IF(AO50="","",0.005454*(AO50^2+AP50^2+AQ50^2+AR50^2+AS50^2+AT50^2))</f>
        <v>0.34082045999999999</v>
      </c>
      <c r="AO50" s="21">
        <v>7</v>
      </c>
      <c r="AP50" s="22">
        <v>3</v>
      </c>
      <c r="AQ50" s="22">
        <v>2</v>
      </c>
      <c r="AR50" s="22">
        <v>0.7</v>
      </c>
      <c r="AS50" s="21"/>
      <c r="AT50" s="21"/>
      <c r="AU50" s="14">
        <f>IF(BJ50="","",AV50/BL50)</f>
        <v>0.60242634315424604</v>
      </c>
      <c r="AV50" s="15">
        <f>IF(BM50="","",AY50-BL50)</f>
        <v>9.4790519999999989E-2</v>
      </c>
      <c r="AW50" s="16">
        <f>IF(AZ50="","",SQRT(AY50/0.005454))</f>
        <v>6.7992646661238298</v>
      </c>
      <c r="AX50" s="15">
        <f>IF(AZ50="","",AY50/6)</f>
        <v>4.2023069999999996E-2</v>
      </c>
      <c r="AY50" s="15">
        <f>IF(AZ50="","",0.005454*(AZ50^2+BA50^2+BB50^2+BC50^2+BD50^2+BE50^2))</f>
        <v>0.25213841999999997</v>
      </c>
      <c r="AZ50" s="22">
        <v>6.1</v>
      </c>
      <c r="BA50" s="22">
        <v>1.8</v>
      </c>
      <c r="BB50" s="22">
        <v>2.2999999999999998</v>
      </c>
      <c r="BC50" s="22">
        <v>0.7</v>
      </c>
      <c r="BD50" s="22"/>
      <c r="BE50" s="22"/>
      <c r="BF50" s="18">
        <v>2</v>
      </c>
      <c r="BG50" s="18">
        <v>0</v>
      </c>
      <c r="BH50" s="14">
        <f>IF(BW50="","",BI50/BW50)</f>
        <v>0.60903513664249853</v>
      </c>
      <c r="BI50" s="15">
        <f>IF(BX50="","",BL50-BW50)</f>
        <v>5.9557679999999988E-2</v>
      </c>
      <c r="BJ50" s="16">
        <f>IF(BM50="","",SQRT(BL50/0.005454))</f>
        <v>5.3712196007983142</v>
      </c>
      <c r="BK50" s="15">
        <f>IF(BM50="","",BL50/5)</f>
        <v>3.1469579999999997E-2</v>
      </c>
      <c r="BL50" s="15">
        <f>IF(BM50="","",0.005454*(BM50^2+BN50^2+BO50^2+BP50^2+BQ50^2+BR50^2))</f>
        <v>0.15734789999999998</v>
      </c>
      <c r="BM50" s="23">
        <v>4.8</v>
      </c>
      <c r="BN50" s="24">
        <v>1.7000000000000002</v>
      </c>
      <c r="BO50" s="24">
        <v>1.6</v>
      </c>
      <c r="BP50" s="24">
        <v>0.60000000000000009</v>
      </c>
      <c r="BQ50" s="24"/>
      <c r="BR50" s="25"/>
      <c r="BS50" s="14">
        <f>IF(CH50="","",BT50/CG50)</f>
        <v>1.1193853427895979</v>
      </c>
      <c r="BT50" s="15">
        <f>IF(CH50="","",BW50-CG50)</f>
        <v>5.1649379999999995E-2</v>
      </c>
      <c r="BU50" s="16">
        <f>IF(BX50="","",SQRT(BW50/0.005454))</f>
        <v>4.2343830719480255</v>
      </c>
      <c r="BV50" s="15">
        <f>IF(BX50="","",BW50/4)</f>
        <v>2.4447554999999999E-2</v>
      </c>
      <c r="BW50" s="15">
        <f>IF(BX50="","",0.005454*(BX50^2+BY50^2+BZ50^2+CA50^2+CB50^2+CC50^2))</f>
        <v>9.7790219999999997E-2</v>
      </c>
      <c r="BX50" s="24">
        <v>3.8</v>
      </c>
      <c r="BY50" s="24">
        <v>1.3</v>
      </c>
      <c r="BZ50" s="24">
        <v>1.2</v>
      </c>
      <c r="CA50" s="24">
        <v>0.60000000000000009</v>
      </c>
      <c r="CB50" s="24"/>
      <c r="CC50" s="24"/>
      <c r="CD50" s="25">
        <v>22.7</v>
      </c>
      <c r="CE50" s="16">
        <f>IF(CH50="","",SQRT(CG50/0.005454))</f>
        <v>2.9086079144497976</v>
      </c>
      <c r="CF50" s="15">
        <f>IF(CH50="","",CG50/3)</f>
        <v>1.5380280000000001E-2</v>
      </c>
      <c r="CG50" s="15">
        <f>IF(CH50="","",0.005454*(CH50^2+CI50^2+CJ50^2+CK50^2+CL50^2+CM50^2))</f>
        <v>4.6140840000000002E-2</v>
      </c>
      <c r="CH50" s="24">
        <v>2.7</v>
      </c>
      <c r="CI50" s="24">
        <v>0.8</v>
      </c>
      <c r="CJ50" s="24">
        <v>0.7</v>
      </c>
      <c r="CK50" s="24">
        <v>0.2</v>
      </c>
      <c r="CL50" s="24"/>
      <c r="CM50" s="24"/>
      <c r="CN50" s="26">
        <v>0</v>
      </c>
      <c r="CO50" s="26">
        <v>1</v>
      </c>
      <c r="CP50" s="27">
        <v>0</v>
      </c>
    </row>
    <row r="51" spans="1:94" ht="18" customHeight="1" x14ac:dyDescent="0.2">
      <c r="A51" s="13">
        <v>3</v>
      </c>
      <c r="B51" s="13">
        <v>10</v>
      </c>
      <c r="C51" s="13">
        <v>4</v>
      </c>
      <c r="D51" s="13">
        <v>13</v>
      </c>
      <c r="E51" s="13" t="s">
        <v>98</v>
      </c>
      <c r="F51" s="13">
        <f>IF(L51=0,0,COUNT(L51:Q51))</f>
        <v>1</v>
      </c>
      <c r="G51" s="14">
        <f>IF(L51="","",H51/AB51)</f>
        <v>0.13468809073724058</v>
      </c>
      <c r="H51" s="15">
        <f>IF(L51="","",K51-AB51)</f>
        <v>1.5543900000000055E-2</v>
      </c>
      <c r="I51" s="16">
        <f>SQRT(K51/0.005454)</f>
        <v>4.9000000000000012</v>
      </c>
      <c r="J51" s="15">
        <f>K51/9</f>
        <v>1.4550060000000004E-2</v>
      </c>
      <c r="K51" s="15">
        <f>IF(L51="",0,0.005454*(L51^2+M51^2+N51^2+O51^2+P51^2+Q51^2))</f>
        <v>0.13095054000000003</v>
      </c>
      <c r="L51" s="17">
        <v>4.9000000000000004</v>
      </c>
      <c r="M51" s="17"/>
      <c r="N51" s="17"/>
      <c r="O51" s="17"/>
      <c r="P51" s="17"/>
      <c r="Q51" s="17"/>
      <c r="R51" s="18">
        <v>0</v>
      </c>
      <c r="S51" s="19">
        <v>37.4</v>
      </c>
      <c r="T51" s="20"/>
      <c r="U51" s="20"/>
      <c r="V51" s="20"/>
      <c r="W51" s="20"/>
      <c r="X51" s="14">
        <f>IF(AO51="","",Y51/AN51)</f>
        <v>0</v>
      </c>
      <c r="Y51" s="15">
        <f>IF(AO51="","",AB51-AN51)</f>
        <v>0</v>
      </c>
      <c r="Z51" s="16">
        <f>IF(AC51="","",SQRT(AB51/0.005454))</f>
        <v>4.5999999999999996</v>
      </c>
      <c r="AA51" s="15">
        <f>IF(AC51="","",AB51/8)</f>
        <v>1.4425829999999997E-2</v>
      </c>
      <c r="AB51" s="15">
        <f>IF(AC51="","",0.005454*(AC51^2+AD51^2+AE51^2+AF51^2+AG51^2+AH51^2))</f>
        <v>0.11540663999999998</v>
      </c>
      <c r="AC51" s="21">
        <v>4.5999999999999996</v>
      </c>
      <c r="AD51" s="21"/>
      <c r="AE51" s="21"/>
      <c r="AF51" s="21"/>
      <c r="AG51" s="21"/>
      <c r="AH51" s="21"/>
      <c r="AI51" s="18">
        <v>0</v>
      </c>
      <c r="AJ51" s="14">
        <f>IF(AO51="","",AK51/AY51)</f>
        <v>0.54565376186997783</v>
      </c>
      <c r="AK51" s="15">
        <f>IF(AO51="","",AN51-AY51)</f>
        <v>4.074137999999998E-2</v>
      </c>
      <c r="AL51" s="16">
        <f>IF(AO51="","",SQRT(AN51/0.005454))</f>
        <v>4.5999999999999996</v>
      </c>
      <c r="AM51" s="15">
        <f>IF(AO51="","",AN51/7)</f>
        <v>1.6486662857142852E-2</v>
      </c>
      <c r="AN51" s="15">
        <f>IF(AO51="","",0.005454*(AO51^2+AP51^2+AQ51^2+AR51^2+AS51^2+AT51^2))</f>
        <v>0.11540663999999998</v>
      </c>
      <c r="AO51" s="21">
        <v>4.5999999999999996</v>
      </c>
      <c r="AP51" s="22"/>
      <c r="AQ51" s="22"/>
      <c r="AR51" s="22"/>
      <c r="AS51" s="21"/>
      <c r="AT51" s="21"/>
      <c r="AU51" s="14">
        <f>IF(BJ51="","",AV51/BL51)</f>
        <v>0.42455775234131093</v>
      </c>
      <c r="AV51" s="15">
        <f>IF(BM51="","",AY51-BL51)</f>
        <v>2.2252319999999992E-2</v>
      </c>
      <c r="AW51" s="16">
        <f>IF(AZ51="","",SQRT(AY51/0.005454))</f>
        <v>3.6999999999999997</v>
      </c>
      <c r="AX51" s="15">
        <f>IF(AZ51="","",AY51/6)</f>
        <v>1.2444209999999999E-2</v>
      </c>
      <c r="AY51" s="15">
        <f>IF(AZ51="","",0.005454*(AZ51^2+BA51^2+BB51^2+BC51^2+BD51^2+BE51^2))</f>
        <v>7.4665259999999997E-2</v>
      </c>
      <c r="AZ51" s="22">
        <v>3.7</v>
      </c>
      <c r="BA51" s="22"/>
      <c r="BB51" s="22"/>
      <c r="BC51" s="22"/>
      <c r="BD51" s="22"/>
      <c r="BE51" s="22"/>
      <c r="BF51" s="18">
        <v>3</v>
      </c>
      <c r="BG51" s="18">
        <v>0</v>
      </c>
      <c r="BH51" s="14">
        <f>IF(BW51="","",BI51/BW51)</f>
        <v>0.42159763313609488</v>
      </c>
      <c r="BI51" s="15">
        <f>IF(BX51="","",BL51-BW51)</f>
        <v>1.5543900000000006E-2</v>
      </c>
      <c r="BJ51" s="16">
        <f>IF(BM51="","",SQRT(BL51/0.005454))</f>
        <v>3.1</v>
      </c>
      <c r="BK51" s="15">
        <f>IF(BM51="","",BL51/5)</f>
        <v>1.0482588000000001E-2</v>
      </c>
      <c r="BL51" s="15">
        <f>IF(BM51="","",0.005454*(BM51^2+BN51^2+BO51^2+BP51^2+BQ51^2+BR51^2))</f>
        <v>5.2412940000000005E-2</v>
      </c>
      <c r="BM51" s="23">
        <v>3.1</v>
      </c>
      <c r="BN51" s="24"/>
      <c r="BO51" s="24"/>
      <c r="BP51" s="24"/>
      <c r="BQ51" s="24"/>
      <c r="BR51" s="25"/>
      <c r="BS51" s="14">
        <f>IF(CH51="","",BT51/CG51)</f>
        <v>0.87257617728531867</v>
      </c>
      <c r="BT51" s="15">
        <f>IF(CH51="","",BW51-CG51)</f>
        <v>1.71801E-2</v>
      </c>
      <c r="BU51" s="16">
        <f>IF(BX51="","",SQRT(BW51/0.005454))</f>
        <v>2.6</v>
      </c>
      <c r="BV51" s="15">
        <f>IF(BX51="","",BW51/4)</f>
        <v>9.2172599999999997E-3</v>
      </c>
      <c r="BW51" s="15">
        <f>IF(BX51="","",0.005454*(BX51^2+BY51^2+BZ51^2+CA51^2+CB51^2+CC51^2))</f>
        <v>3.6869039999999999E-2</v>
      </c>
      <c r="BX51" s="24">
        <v>2.6</v>
      </c>
      <c r="BY51" s="24"/>
      <c r="BZ51" s="24"/>
      <c r="CA51" s="24"/>
      <c r="CB51" s="24"/>
      <c r="CC51" s="24"/>
      <c r="CD51" s="25">
        <v>19</v>
      </c>
      <c r="CE51" s="16">
        <f>IF(CH51="","",SQRT(CG51/0.005454))</f>
        <v>1.9</v>
      </c>
      <c r="CF51" s="15">
        <f>IF(CH51="","",CG51/3)</f>
        <v>6.5629799999999995E-3</v>
      </c>
      <c r="CG51" s="15">
        <f>IF(CH51="","",0.005454*(CH51^2+CI51^2+CJ51^2+CK51^2+CL51^2+CM51^2))</f>
        <v>1.9688939999999999E-2</v>
      </c>
      <c r="CH51" s="24">
        <v>1.9</v>
      </c>
      <c r="CI51" s="24"/>
      <c r="CJ51" s="24"/>
      <c r="CK51" s="24"/>
      <c r="CL51" s="24"/>
      <c r="CM51" s="24"/>
      <c r="CN51" s="26">
        <v>0</v>
      </c>
      <c r="CO51" s="20">
        <v>1</v>
      </c>
      <c r="CP51" s="28">
        <v>0</v>
      </c>
    </row>
    <row r="52" spans="1:94" ht="18" customHeight="1" x14ac:dyDescent="0.2">
      <c r="A52" s="13">
        <v>3</v>
      </c>
      <c r="B52" s="13">
        <v>11</v>
      </c>
      <c r="C52" s="13">
        <v>4</v>
      </c>
      <c r="D52" s="13">
        <v>13</v>
      </c>
      <c r="E52" s="13" t="s">
        <v>98</v>
      </c>
      <c r="F52" s="13">
        <f>IF(L52=0,0,COUNT(L52:Q52))</f>
        <v>0</v>
      </c>
      <c r="G52" s="14" t="str">
        <f>IF(L52="","",H52/AB52)</f>
        <v/>
      </c>
      <c r="H52" s="15" t="str">
        <f>IF(L52="","",K52-AB52)</f>
        <v/>
      </c>
      <c r="I52" s="16">
        <f>SQRT(K52/0.005454)</f>
        <v>0</v>
      </c>
      <c r="J52" s="15">
        <f>K52/9</f>
        <v>0</v>
      </c>
      <c r="K52" s="15">
        <f>IF(L52="",0,0.005454*(L52^2+M52^2+N52^2+O52^2+P52^2+Q52^2))</f>
        <v>0</v>
      </c>
      <c r="L52" s="17"/>
      <c r="M52" s="17"/>
      <c r="N52" s="17"/>
      <c r="O52" s="17"/>
      <c r="P52" s="17"/>
      <c r="Q52" s="17"/>
      <c r="R52" s="18">
        <v>0</v>
      </c>
      <c r="S52" s="19"/>
      <c r="T52" s="20"/>
      <c r="U52" s="20"/>
      <c r="V52" s="20"/>
      <c r="W52" s="20"/>
      <c r="X52" s="14"/>
      <c r="Y52" s="15"/>
      <c r="Z52" s="16"/>
      <c r="AA52" s="15"/>
      <c r="AB52" s="15"/>
      <c r="AC52" s="21"/>
      <c r="AD52" s="21"/>
      <c r="AE52" s="21"/>
      <c r="AF52" s="21"/>
      <c r="AG52" s="21"/>
      <c r="AH52" s="21"/>
      <c r="AI52" s="18">
        <v>0</v>
      </c>
      <c r="AJ52" s="14">
        <f>IF(AO52="","",AK52/AY52)</f>
        <v>0</v>
      </c>
      <c r="AK52" s="15">
        <f>IF(AO52="","",AN52-AY52)</f>
        <v>0</v>
      </c>
      <c r="AL52" s="16">
        <f>IF(AO52="","",SQRT(AN52/0.005454))</f>
        <v>2.4839484696748442</v>
      </c>
      <c r="AM52" s="15">
        <f>IF(AO52="","",AN52/7)</f>
        <v>4.8073114285714282E-3</v>
      </c>
      <c r="AN52" s="15">
        <f>IF(AO52="","",0.005454*(AO52^2+AP52^2+AQ52^2+AR52^2+AS52^2+AT52^2))</f>
        <v>3.3651179999999996E-2</v>
      </c>
      <c r="AO52" s="21">
        <v>1.9</v>
      </c>
      <c r="AP52" s="22">
        <v>1.6</v>
      </c>
      <c r="AQ52" s="22"/>
      <c r="AR52" s="22"/>
      <c r="AS52" s="21"/>
      <c r="AT52" s="21"/>
      <c r="AU52" s="14">
        <f>IF(BJ52="","",AV52/BL52)</f>
        <v>6.3793103448275726E-2</v>
      </c>
      <c r="AV52" s="15">
        <f>IF(BM52="","",AY52-BL52)</f>
        <v>2.0179799999999956E-3</v>
      </c>
      <c r="AW52" s="16">
        <f>IF(AZ52="","",SQRT(AY52/0.005454))</f>
        <v>2.4839484696748442</v>
      </c>
      <c r="AX52" s="15">
        <f>IF(AZ52="","",AY52/6)</f>
        <v>5.6085299999999996E-3</v>
      </c>
      <c r="AY52" s="15">
        <f>IF(AZ52="","",0.005454*(AZ52^2+BA52^2+BB52^2+BC52^2+BD52^2+BE52^2))</f>
        <v>3.3651179999999996E-2</v>
      </c>
      <c r="AZ52" s="22">
        <v>1.9</v>
      </c>
      <c r="BA52" s="22">
        <v>1.6</v>
      </c>
      <c r="BB52" s="22"/>
      <c r="BC52" s="22"/>
      <c r="BD52" s="22"/>
      <c r="BE52" s="22"/>
      <c r="BF52" s="18">
        <v>3</v>
      </c>
      <c r="BG52" s="18">
        <v>0</v>
      </c>
      <c r="BH52" s="14">
        <f>IF(BW52="","",BI52/BW52)</f>
        <v>0.13281249999999981</v>
      </c>
      <c r="BI52" s="15">
        <f>IF(BX52="","",BL52-BW52)</f>
        <v>3.7087199999999952E-3</v>
      </c>
      <c r="BJ52" s="16">
        <f>IF(BM52="","",SQRT(BL52/0.005454))</f>
        <v>2.4083189157584592</v>
      </c>
      <c r="BK52" s="15">
        <f>IF(BM52="","",BL52/5)</f>
        <v>6.3266399999999997E-3</v>
      </c>
      <c r="BL52" s="15">
        <f>IF(BM52="","",0.005454*(BM52^2+BN52^2+BO52^2+BP52^2+BQ52^2+BR52^2))</f>
        <v>3.16332E-2</v>
      </c>
      <c r="BM52" s="23">
        <v>1.8</v>
      </c>
      <c r="BN52" s="24">
        <v>1.6</v>
      </c>
      <c r="BO52" s="24"/>
      <c r="BP52" s="24"/>
      <c r="BQ52" s="24"/>
      <c r="BR52" s="25"/>
      <c r="BS52" s="14">
        <f>IF(CH52="","",BT52/CG52)</f>
        <v>0.93207547169811333</v>
      </c>
      <c r="BT52" s="15">
        <f>IF(CH52="","",BW52-CG52)</f>
        <v>1.3471380000000003E-2</v>
      </c>
      <c r="BU52" s="16">
        <f>IF(BX52="","",SQRT(BW52/0.005454))</f>
        <v>2.2627416997969525</v>
      </c>
      <c r="BV52" s="15">
        <f>IF(BX52="","",BW52/4)</f>
        <v>6.9811200000000012E-3</v>
      </c>
      <c r="BW52" s="15">
        <f>IF(BX52="","",0.005454*(BX52^2+BY52^2+BZ52^2+CA52^2+CB52^2+CC52^2))</f>
        <v>2.7924480000000005E-2</v>
      </c>
      <c r="BX52" s="24">
        <v>1.6</v>
      </c>
      <c r="BY52" s="24">
        <v>1.6</v>
      </c>
      <c r="BZ52" s="24"/>
      <c r="CA52" s="24"/>
      <c r="CB52" s="24"/>
      <c r="CC52" s="24"/>
      <c r="CD52" s="25">
        <v>16.7</v>
      </c>
      <c r="CE52" s="16">
        <f>IF(CH52="","",SQRT(CG52/0.005454))</f>
        <v>1.6278820596099708</v>
      </c>
      <c r="CF52" s="15">
        <f>IF(CH52="","",CG52/3)</f>
        <v>4.8177000000000003E-3</v>
      </c>
      <c r="CG52" s="15">
        <f>IF(CH52="","",0.005454*(CH52^2+CI52^2+CJ52^2+CK52^2+CL52^2+CM52^2))</f>
        <v>1.4453100000000002E-2</v>
      </c>
      <c r="CH52" s="24">
        <v>1.2</v>
      </c>
      <c r="CI52" s="24">
        <v>1.1000000000000001</v>
      </c>
      <c r="CJ52" s="24"/>
      <c r="CK52" s="24"/>
      <c r="CL52" s="24"/>
      <c r="CM52" s="24"/>
      <c r="CN52" s="26">
        <v>0</v>
      </c>
      <c r="CO52" s="20">
        <v>1</v>
      </c>
      <c r="CP52" s="28">
        <v>0</v>
      </c>
    </row>
    <row r="53" spans="1:94" ht="18" customHeight="1" x14ac:dyDescent="0.2">
      <c r="A53" s="43">
        <v>3</v>
      </c>
      <c r="B53" s="43">
        <v>12</v>
      </c>
      <c r="C53" s="43">
        <v>4</v>
      </c>
      <c r="D53" s="43">
        <v>13</v>
      </c>
      <c r="E53" s="43" t="s">
        <v>98</v>
      </c>
      <c r="F53" s="13">
        <f>IF(L53=0,0,COUNT(L53:Q53))</f>
        <v>2</v>
      </c>
      <c r="G53" s="14">
        <f>IF(L53="","",H53/AB53)</f>
        <v>0.14734353894642044</v>
      </c>
      <c r="H53" s="15">
        <f>IF(L53="","",K53-AB53)</f>
        <v>7.1392859999999947E-2</v>
      </c>
      <c r="I53" s="16">
        <f>SQRT(K53/0.005454)</f>
        <v>10.096038827183659</v>
      </c>
      <c r="J53" s="15">
        <f>K53/9</f>
        <v>6.1769579999999991E-2</v>
      </c>
      <c r="K53" s="15">
        <f>IF(L53="",0,0.005454*(L53^2+M53^2+N53^2+O53^2+P53^2+Q53^2))</f>
        <v>0.55592621999999992</v>
      </c>
      <c r="L53" s="44">
        <v>9.6999999999999993</v>
      </c>
      <c r="M53" s="44">
        <v>2.8</v>
      </c>
      <c r="N53" s="30"/>
      <c r="O53" s="30"/>
      <c r="P53" s="30"/>
      <c r="Q53" s="30"/>
      <c r="R53" s="31">
        <v>0</v>
      </c>
      <c r="S53" s="45">
        <v>43</v>
      </c>
      <c r="T53" s="46">
        <v>34</v>
      </c>
      <c r="U53" s="46"/>
      <c r="V53" s="46"/>
      <c r="W53" s="46"/>
      <c r="X53" s="14">
        <f>IF(AO53="","",Y53/AN53)</f>
        <v>0.25551158846806099</v>
      </c>
      <c r="Y53" s="15">
        <f>IF(AO53="","",AB53-AN53)</f>
        <v>9.8608319999999972E-2</v>
      </c>
      <c r="Z53" s="16">
        <f>IF(AC53="","",SQRT(AB53/0.005454))</f>
        <v>9.4254973343585426</v>
      </c>
      <c r="AA53" s="15">
        <f>IF(AC53="","",AB53/8)</f>
        <v>6.0566669999999996E-2</v>
      </c>
      <c r="AB53" s="15">
        <f>IF(AC53="","",0.005454*(AC53^2+AD53^2+AE53^2+AF53^2+AG53^2+AH53^2))</f>
        <v>0.48453335999999997</v>
      </c>
      <c r="AC53" s="44">
        <v>9</v>
      </c>
      <c r="AD53" s="44">
        <v>2.8</v>
      </c>
      <c r="AE53" s="34"/>
      <c r="AF53" s="34"/>
      <c r="AG53" s="34"/>
      <c r="AH53" s="34"/>
      <c r="AI53" s="31">
        <v>0</v>
      </c>
      <c r="AJ53" s="14">
        <f>IF(AO53="","",AK53/AY53)</f>
        <v>0.3852779953014881</v>
      </c>
      <c r="AK53" s="15">
        <f>IF(AO53="","",AN53-AY53)</f>
        <v>0.10733472000000005</v>
      </c>
      <c r="AL53" s="16">
        <f>IF(AO53="","",SQRT(AN53/0.005454))</f>
        <v>8.4118963379252367</v>
      </c>
      <c r="AM53" s="15">
        <f>IF(AO53="","",AN53/7)</f>
        <v>5.513214857142857E-2</v>
      </c>
      <c r="AN53" s="15">
        <f>IF(AO53="","",0.005454*(AO53^2+AP53^2+AQ53^2+AR53^2+AS53^2+AT53^2))</f>
        <v>0.38592504</v>
      </c>
      <c r="AO53" s="34">
        <v>8</v>
      </c>
      <c r="AP53" s="35">
        <v>2.6</v>
      </c>
      <c r="AQ53" s="35"/>
      <c r="AR53" s="35"/>
      <c r="AS53" s="34"/>
      <c r="AT53" s="34"/>
      <c r="AU53" s="14">
        <f>IF(BJ53="","",AV53/BL53)</f>
        <v>0.6869220607661819</v>
      </c>
      <c r="AV53" s="15">
        <f>IF(BM53="","",AY53-BL53)</f>
        <v>0.11344319999999994</v>
      </c>
      <c r="AW53" s="16">
        <f>IF(AZ53="","",SQRT(AY53/0.005454))</f>
        <v>7.1470273540822546</v>
      </c>
      <c r="AX53" s="15">
        <f>IF(AZ53="","",AY53/6)</f>
        <v>4.6431719999999989E-2</v>
      </c>
      <c r="AY53" s="15">
        <f>IF(AZ53="","",0.005454*(AZ53^2+BA53^2+BB53^2+BC53^2+BD53^2+BE53^2))</f>
        <v>0.27859031999999995</v>
      </c>
      <c r="AZ53" s="35">
        <v>6.8</v>
      </c>
      <c r="BA53" s="35">
        <v>2.2000000000000002</v>
      </c>
      <c r="BB53" s="35"/>
      <c r="BC53" s="35"/>
      <c r="BD53" s="35"/>
      <c r="BE53" s="35"/>
      <c r="BF53" s="31">
        <v>2</v>
      </c>
      <c r="BG53" s="18">
        <v>0</v>
      </c>
      <c r="BH53" s="14">
        <f>IF(BW53="","",BI53/BW53)</f>
        <v>0.48068459657701734</v>
      </c>
      <c r="BI53" s="15">
        <f>IF(BX53="","",BL53-BW53)</f>
        <v>5.3612820000000019E-2</v>
      </c>
      <c r="BJ53" s="16">
        <f>IF(BM53="","",SQRT(BL53/0.005454))</f>
        <v>5.5027265968790422</v>
      </c>
      <c r="BK53" s="15">
        <f>IF(BM53="","",BL53/5)</f>
        <v>3.3029424000000002E-2</v>
      </c>
      <c r="BL53" s="15">
        <f>IF(BM53="","",0.005454*(BM53^2+BN53^2+BO53^2+BP53^2+BQ53^2+BR53^2))</f>
        <v>0.16514712000000001</v>
      </c>
      <c r="BM53" s="36">
        <v>5.2</v>
      </c>
      <c r="BN53" s="37">
        <v>1.8</v>
      </c>
      <c r="BO53" s="37"/>
      <c r="BP53" s="37"/>
      <c r="BQ53" s="37"/>
      <c r="BR53" s="38"/>
      <c r="BS53" s="14">
        <f>IF(CH53="","",BT53/CG53)</f>
        <v>1.0846075433231395</v>
      </c>
      <c r="BT53" s="15">
        <f>IF(CH53="","",BW53-CG53)</f>
        <v>5.8030559999999988E-2</v>
      </c>
      <c r="BU53" s="16">
        <f>IF(BX53="","",SQRT(BW53/0.005454))</f>
        <v>4.5221676218380056</v>
      </c>
      <c r="BV53" s="15">
        <f>IF(BX53="","",BW53/4)</f>
        <v>2.7883574999999997E-2</v>
      </c>
      <c r="BW53" s="15">
        <f>IF(BX53="","",0.005454*(BX53^2+BY53^2+BZ53^2+CA53^2+CB53^2+CC53^2))</f>
        <v>0.11153429999999999</v>
      </c>
      <c r="BX53" s="37">
        <v>4.3</v>
      </c>
      <c r="BY53" s="37">
        <v>1.4</v>
      </c>
      <c r="BZ53" s="37"/>
      <c r="CA53" s="37"/>
      <c r="CB53" s="37"/>
      <c r="CC53" s="37"/>
      <c r="CD53" s="38">
        <v>24.7</v>
      </c>
      <c r="CE53" s="16">
        <f>IF(CH53="","",SQRT(CG53/0.005454))</f>
        <v>3.1320919526731652</v>
      </c>
      <c r="CF53" s="15">
        <f>IF(CH53="","",CG53/3)</f>
        <v>1.7834579999999999E-2</v>
      </c>
      <c r="CG53" s="15">
        <f>IF(CH53="","",0.005454*(CH53^2+CI53^2+CJ53^2+CK53^2+CL53^2+CM53^2))</f>
        <v>5.3503740000000001E-2</v>
      </c>
      <c r="CH53" s="37">
        <v>3</v>
      </c>
      <c r="CI53" s="37">
        <v>0.9</v>
      </c>
      <c r="CJ53" s="37"/>
      <c r="CK53" s="37"/>
      <c r="CL53" s="37"/>
      <c r="CM53" s="37"/>
      <c r="CN53" s="26">
        <v>0</v>
      </c>
      <c r="CO53" s="39">
        <v>1</v>
      </c>
      <c r="CP53" s="40">
        <v>0</v>
      </c>
    </row>
    <row r="54" spans="1:94" ht="18" customHeight="1" x14ac:dyDescent="0.2">
      <c r="A54" s="13">
        <v>3</v>
      </c>
      <c r="B54" s="13">
        <v>13</v>
      </c>
      <c r="C54" s="13">
        <v>4</v>
      </c>
      <c r="D54" s="13">
        <v>14</v>
      </c>
      <c r="E54" s="13" t="s">
        <v>94</v>
      </c>
      <c r="F54" s="13">
        <f>IF(L54=0,0,COUNT(L54:Q54))</f>
        <v>3</v>
      </c>
      <c r="G54" s="14">
        <f>IF(L54="","",H54/AB54)</f>
        <v>0.28560411311053951</v>
      </c>
      <c r="H54" s="15">
        <f>IF(L54="","",K54-AB54)</f>
        <v>6.059393999999993E-2</v>
      </c>
      <c r="I54" s="16">
        <f>SQRT(K54/0.005454)</f>
        <v>7.0717748832948573</v>
      </c>
      <c r="J54" s="15">
        <f>K54/9</f>
        <v>3.0306059999999992E-2</v>
      </c>
      <c r="K54" s="15">
        <f>IF(L54="",0,0.005454*(L54^2+M54^2+N54^2+O54^2+P54^2+Q54^2))</f>
        <v>0.27275453999999993</v>
      </c>
      <c r="L54" s="17">
        <v>5.6</v>
      </c>
      <c r="M54" s="17">
        <v>3.2</v>
      </c>
      <c r="N54" s="17">
        <v>2.9</v>
      </c>
      <c r="O54" s="17"/>
      <c r="P54" s="17"/>
      <c r="Q54" s="17"/>
      <c r="R54" s="18">
        <v>0</v>
      </c>
      <c r="S54" s="19">
        <v>32.700000000000003</v>
      </c>
      <c r="T54" s="20">
        <v>28.3</v>
      </c>
      <c r="U54" s="20">
        <v>28</v>
      </c>
      <c r="V54" s="20"/>
      <c r="W54" s="20"/>
      <c r="X54" s="14" t="str">
        <f>IF(AO54="","",Y54/AN54)</f>
        <v/>
      </c>
      <c r="Y54" s="15" t="str">
        <f>IF(AO54="","",AB54-AN54)</f>
        <v/>
      </c>
      <c r="Z54" s="16">
        <f>IF(AC54="","",SQRT(AB54/0.005454))</f>
        <v>6.2369864518050706</v>
      </c>
      <c r="AA54" s="15">
        <f>IF(AC54="","",AB54/8)</f>
        <v>2.6520075000000001E-2</v>
      </c>
      <c r="AB54" s="15">
        <f>IF(AC54="","",0.005454*(AC54^2+AD54^2+AE54^2+AF54^2+AG54^2+AH54^2))</f>
        <v>0.2121606</v>
      </c>
      <c r="AC54" s="21">
        <v>4.5</v>
      </c>
      <c r="AD54" s="21">
        <v>3.2</v>
      </c>
      <c r="AE54" s="21">
        <v>2.9</v>
      </c>
      <c r="AF54" s="21"/>
      <c r="AG54" s="21"/>
      <c r="AH54" s="21"/>
      <c r="AI54" s="18">
        <v>0</v>
      </c>
      <c r="AJ54" s="14" t="str">
        <f>IF(AO54="","",AK54/AY54)</f>
        <v/>
      </c>
      <c r="AK54" s="15" t="str">
        <f>IF(AO54="","",AN54-AY54)</f>
        <v/>
      </c>
      <c r="AL54" s="16" t="str">
        <f>IF(AO54="","",SQRT(AN54/0.005454))</f>
        <v/>
      </c>
      <c r="AM54" s="15" t="str">
        <f>IF(AO54="","",AN54/7)</f>
        <v/>
      </c>
      <c r="AN54" s="15" t="str">
        <f>IF(AO54="","",0.005454*(AO54^2+AP54^2+AQ54^2+AR54^2+AS54^2+AT54^2))</f>
        <v/>
      </c>
      <c r="AO54" s="21"/>
      <c r="AP54" s="22"/>
      <c r="AQ54" s="22"/>
      <c r="AR54" s="22"/>
      <c r="AS54" s="21"/>
      <c r="AT54" s="21"/>
      <c r="AU54" s="14">
        <f>IF(BJ54="","",AV54/BL54)</f>
        <v>0.31550580431177438</v>
      </c>
      <c r="AV54" s="15">
        <f>IF(BM54="","",AY54-BL54)</f>
        <v>4.150493999999999E-2</v>
      </c>
      <c r="AW54" s="16">
        <f>IF(AZ54="","",SQRT(AY54/0.005454))</f>
        <v>5.6329388422030648</v>
      </c>
      <c r="AX54" s="15">
        <f>IF(AZ54="","",AY54/6)</f>
        <v>2.8842569999999998E-2</v>
      </c>
      <c r="AY54" s="15">
        <f>IF(AZ54="","",0.005454*(AZ54^2+BA54^2+BB54^2+BC54^2+BD54^2+BE54^2))</f>
        <v>0.17305541999999999</v>
      </c>
      <c r="AZ54" s="22">
        <v>4.2</v>
      </c>
      <c r="BA54" s="22">
        <v>2.8</v>
      </c>
      <c r="BB54" s="22">
        <v>2.5</v>
      </c>
      <c r="BC54" s="22"/>
      <c r="BD54" s="22"/>
      <c r="BE54" s="22"/>
      <c r="BF54" s="18">
        <v>2</v>
      </c>
      <c r="BG54" s="18">
        <v>0</v>
      </c>
      <c r="BH54" s="14">
        <f>IF(BW54="","",BI54/BW54)</f>
        <v>0.50467872738615094</v>
      </c>
      <c r="BI54" s="15">
        <f>IF(BX54="","",BL54-BW54)</f>
        <v>4.412286E-2</v>
      </c>
      <c r="BJ54" s="16">
        <f>IF(BM54="","",SQRT(BL54/0.005454))</f>
        <v>4.9112116631234697</v>
      </c>
      <c r="BK54" s="15">
        <f>IF(BM54="","",BL54/5)</f>
        <v>2.6310095999999998E-2</v>
      </c>
      <c r="BL54" s="15">
        <f>IF(BM54="","",0.005454*(BM54^2+BN54^2+BO54^2+BP54^2+BQ54^2+BR54^2))</f>
        <v>0.13155048</v>
      </c>
      <c r="BM54" s="23">
        <v>3.8</v>
      </c>
      <c r="BN54" s="24">
        <v>2.2000000000000002</v>
      </c>
      <c r="BO54" s="24">
        <v>2.2000000000000002</v>
      </c>
      <c r="BP54" s="24"/>
      <c r="BQ54" s="24"/>
      <c r="BR54" s="25"/>
      <c r="BS54" s="14">
        <f>IF(CH54="","",BT54/CG54)</f>
        <v>1.4105263157894736</v>
      </c>
      <c r="BT54" s="15">
        <f>IF(CH54="","",BW54-CG54)</f>
        <v>5.1158519999999999E-2</v>
      </c>
      <c r="BU54" s="16">
        <f>IF(BX54="","",SQRT(BW54/0.005454))</f>
        <v>4.0037482438335203</v>
      </c>
      <c r="BV54" s="15">
        <f>IF(BX54="","",BW54/4)</f>
        <v>2.1856904999999999E-2</v>
      </c>
      <c r="BW54" s="15">
        <f>IF(BX54="","",0.005454*(BX54^2+BY54^2+BZ54^2+CA54^2+CB54^2+CC54^2))</f>
        <v>8.7427619999999998E-2</v>
      </c>
      <c r="BX54" s="24">
        <v>3.3</v>
      </c>
      <c r="BY54" s="24">
        <v>1.7000000000000002</v>
      </c>
      <c r="BZ54" s="24">
        <v>1.5</v>
      </c>
      <c r="CA54" s="24"/>
      <c r="CB54" s="24"/>
      <c r="CC54" s="24"/>
      <c r="CD54" s="25">
        <v>20.2</v>
      </c>
      <c r="CE54" s="16">
        <f>IF(CH54="","",SQRT(CG54/0.005454))</f>
        <v>2.5787593916455256</v>
      </c>
      <c r="CF54" s="15">
        <f>IF(CH54="","",CG54/3)</f>
        <v>1.20897E-2</v>
      </c>
      <c r="CG54" s="15">
        <f>IF(CH54="","",0.005454*(CH54^2+CI54^2+CJ54^2+CK54^2+CL54^2+CM54^2))</f>
        <v>3.6269099999999999E-2</v>
      </c>
      <c r="CH54" s="24">
        <v>2.2000000000000002</v>
      </c>
      <c r="CI54" s="24">
        <v>1</v>
      </c>
      <c r="CJ54" s="24">
        <v>0.9</v>
      </c>
      <c r="CK54" s="24"/>
      <c r="CL54" s="24"/>
      <c r="CM54" s="24"/>
      <c r="CN54" s="26">
        <v>0</v>
      </c>
      <c r="CO54" s="26">
        <v>1</v>
      </c>
      <c r="CP54" s="27">
        <v>0</v>
      </c>
    </row>
    <row r="55" spans="1:94" ht="18" customHeight="1" x14ac:dyDescent="0.2">
      <c r="A55" s="13">
        <v>3</v>
      </c>
      <c r="B55" s="13">
        <v>14</v>
      </c>
      <c r="C55" s="13">
        <v>4</v>
      </c>
      <c r="D55" s="13">
        <v>14</v>
      </c>
      <c r="E55" s="13" t="s">
        <v>94</v>
      </c>
      <c r="F55" s="13">
        <f>IF(L55=0,0,COUNT(L55:Q55))</f>
        <v>2</v>
      </c>
      <c r="G55" s="14">
        <f>IF(L55="","",H55/AB55)</f>
        <v>0.18077093486929549</v>
      </c>
      <c r="H55" s="15">
        <f>IF(L55="","",K55-AB55)</f>
        <v>4.4504639999999984E-2</v>
      </c>
      <c r="I55" s="16">
        <f>SQRT(K55/0.005454)</f>
        <v>7.3006848993775915</v>
      </c>
      <c r="J55" s="15">
        <f>K55/9</f>
        <v>3.2299799999999997E-2</v>
      </c>
      <c r="K55" s="15">
        <f>IF(L55="",0,0.005454*(L55^2+M55^2+N55^2+O55^2+P55^2+Q55^2))</f>
        <v>0.29069819999999996</v>
      </c>
      <c r="L55" s="17">
        <v>7.1</v>
      </c>
      <c r="M55" s="17">
        <v>1.7</v>
      </c>
      <c r="N55" s="17"/>
      <c r="O55" s="17"/>
      <c r="P55" s="17"/>
      <c r="Q55" s="17"/>
      <c r="R55" s="18">
        <v>0</v>
      </c>
      <c r="S55" s="19">
        <v>41.2</v>
      </c>
      <c r="T55" s="20"/>
      <c r="U55" s="20"/>
      <c r="V55" s="20"/>
      <c r="W55" s="20"/>
      <c r="X55" s="14" t="str">
        <f>IF(AO55="","",Y55/AN55)</f>
        <v/>
      </c>
      <c r="Y55" s="15" t="str">
        <f>IF(AO55="","",AB55-AN55)</f>
        <v/>
      </c>
      <c r="Z55" s="16">
        <f>IF(AC55="","",SQRT(AB55/0.005454))</f>
        <v>6.7186308128963299</v>
      </c>
      <c r="AA55" s="15">
        <f>IF(AC55="","",AB55/8)</f>
        <v>3.0774194999999997E-2</v>
      </c>
      <c r="AB55" s="15">
        <f>IF(AC55="","",0.005454*(AC55^2+AD55^2+AE55^2+AF55^2+AG55^2+AH55^2))</f>
        <v>0.24619355999999998</v>
      </c>
      <c r="AC55" s="21">
        <v>6.5</v>
      </c>
      <c r="AD55" s="21">
        <v>1.7000000000000002</v>
      </c>
      <c r="AE55" s="21"/>
      <c r="AF55" s="21"/>
      <c r="AG55" s="21"/>
      <c r="AH55" s="21"/>
      <c r="AI55" s="18">
        <v>0</v>
      </c>
      <c r="AJ55" s="14" t="str">
        <f>IF(AO55="","",AK55/AY55)</f>
        <v/>
      </c>
      <c r="AK55" s="15" t="str">
        <f>IF(AO55="","",AN55-AY55)</f>
        <v/>
      </c>
      <c r="AL55" s="16" t="str">
        <f>IF(AO55="","",SQRT(AN55/0.005454))</f>
        <v/>
      </c>
      <c r="AM55" s="15" t="str">
        <f>IF(AO55="","",AN55/7)</f>
        <v/>
      </c>
      <c r="AN55" s="15" t="str">
        <f>IF(AO55="","",0.005454*(AO55^2+AP55^2+AQ55^2+AR55^2+AS55^2+AT55^2))</f>
        <v/>
      </c>
      <c r="AO55" s="21"/>
      <c r="AP55" s="22"/>
      <c r="AQ55" s="22"/>
      <c r="AR55" s="22"/>
      <c r="AS55" s="21"/>
      <c r="AT55" s="21"/>
      <c r="AU55" s="14">
        <f>IF(BJ55="","",AV55/BL55)</f>
        <v>0.46830047948854581</v>
      </c>
      <c r="AV55" s="15">
        <f>IF(BM55="","",AY55-BL55)</f>
        <v>4.7940660000000024E-2</v>
      </c>
      <c r="AW55" s="16">
        <f>IF(AZ55="","",SQRT(AY55/0.005454))</f>
        <v>5.2497618993626753</v>
      </c>
      <c r="AX55" s="15">
        <f>IF(AZ55="","",AY55/6)</f>
        <v>2.5052040000000001E-2</v>
      </c>
      <c r="AY55" s="15">
        <f>IF(AZ55="","",0.005454*(AZ55^2+BA55^2+BB55^2+BC55^2+BD55^2+BE55^2))</f>
        <v>0.15031224000000001</v>
      </c>
      <c r="AZ55" s="22">
        <v>5</v>
      </c>
      <c r="BA55" s="22">
        <v>1.6</v>
      </c>
      <c r="BB55" s="22"/>
      <c r="BC55" s="22"/>
      <c r="BD55" s="22"/>
      <c r="BE55" s="22"/>
      <c r="BF55" s="18">
        <v>2</v>
      </c>
      <c r="BG55" s="18">
        <v>0</v>
      </c>
      <c r="BH55" s="14">
        <f>IF(BW55="","",BI55/BW55)</f>
        <v>0.60702054794520521</v>
      </c>
      <c r="BI55" s="15">
        <f>IF(BX55="","",BL55-BW55)</f>
        <v>3.8668859999999985E-2</v>
      </c>
      <c r="BJ55" s="16">
        <f>IF(BM55="","",SQRT(BL55/0.005454))</f>
        <v>4.3324358044868942</v>
      </c>
      <c r="BK55" s="15">
        <f>IF(BM55="","",BL55/5)</f>
        <v>2.0474315999999999E-2</v>
      </c>
      <c r="BL55" s="15">
        <f>IF(BM55="","",0.005454*(BM55^2+BN55^2+BO55^2+BP55^2+BQ55^2+BR55^2))</f>
        <v>0.10237157999999999</v>
      </c>
      <c r="BM55" s="23">
        <v>4.0999999999999996</v>
      </c>
      <c r="BN55" s="24">
        <v>1.4</v>
      </c>
      <c r="BO55" s="24"/>
      <c r="BP55" s="24"/>
      <c r="BQ55" s="24"/>
      <c r="BR55" s="25"/>
      <c r="BS55" s="14">
        <f>IF(CH55="","",BT55/CG55)</f>
        <v>0.69521044992743097</v>
      </c>
      <c r="BT55" s="15">
        <f>IF(CH55="","",BW55-CG55)</f>
        <v>2.6124660000000001E-2</v>
      </c>
      <c r="BU55" s="16">
        <f>IF(BX55="","",SQRT(BW55/0.005454))</f>
        <v>3.4176014981270129</v>
      </c>
      <c r="BV55" s="15">
        <f>IF(BX55="","",BW55/4)</f>
        <v>1.5925680000000001E-2</v>
      </c>
      <c r="BW55" s="15">
        <f>IF(BX55="","",0.005454*(BX55^2+BY55^2+BZ55^2+CA55^2+CB55^2+CC55^2))</f>
        <v>6.3702720000000004E-2</v>
      </c>
      <c r="BX55" s="24">
        <v>3.2</v>
      </c>
      <c r="BY55" s="24">
        <v>1.2</v>
      </c>
      <c r="BZ55" s="24"/>
      <c r="CA55" s="24"/>
      <c r="CB55" s="24"/>
      <c r="CC55" s="24"/>
      <c r="CD55" s="25">
        <v>22.8</v>
      </c>
      <c r="CE55" s="16">
        <f>IF(CH55="","",SQRT(CG55/0.005454))</f>
        <v>2.6248809496813377</v>
      </c>
      <c r="CF55" s="15">
        <f>IF(CH55="","",CG55/3)</f>
        <v>1.2526020000000001E-2</v>
      </c>
      <c r="CG55" s="15">
        <f>IF(CH55="","",0.005454*(CH55^2+CI55^2+CJ55^2+CK55^2+CL55^2+CM55^2))</f>
        <v>3.7578060000000003E-2</v>
      </c>
      <c r="CH55" s="24">
        <v>2.5</v>
      </c>
      <c r="CI55" s="24">
        <v>0.8</v>
      </c>
      <c r="CJ55" s="24"/>
      <c r="CK55" s="24"/>
      <c r="CL55" s="24"/>
      <c r="CM55" s="24"/>
      <c r="CN55" s="26">
        <v>0</v>
      </c>
      <c r="CO55" s="20">
        <v>1</v>
      </c>
      <c r="CP55" s="28">
        <v>0</v>
      </c>
    </row>
    <row r="56" spans="1:94" ht="18" customHeight="1" x14ac:dyDescent="0.2">
      <c r="A56" s="13">
        <v>3</v>
      </c>
      <c r="B56" s="13">
        <v>15</v>
      </c>
      <c r="C56" s="13">
        <v>4</v>
      </c>
      <c r="D56" s="13">
        <v>14</v>
      </c>
      <c r="E56" s="13" t="s">
        <v>94</v>
      </c>
      <c r="F56" s="13">
        <f>IF(L56=0,0,COUNT(L56:Q56))</f>
        <v>2</v>
      </c>
      <c r="G56" s="14">
        <f>IF(L56="","",H56/AB56)</f>
        <v>0.24609000957548652</v>
      </c>
      <c r="H56" s="15">
        <f>IF(L56="","",K56-AB56)</f>
        <v>4.2050339999999964E-2</v>
      </c>
      <c r="I56" s="16">
        <f>SQRT(K56/0.005454)</f>
        <v>6.2481997407253234</v>
      </c>
      <c r="J56" s="15">
        <f>K56/9</f>
        <v>2.3658239999999997E-2</v>
      </c>
      <c r="K56" s="15">
        <f>IF(L56="",0,0.005454*(L56^2+M56^2+N56^2+O56^2+P56^2+Q56^2))</f>
        <v>0.21292415999999997</v>
      </c>
      <c r="L56" s="17">
        <v>4.8</v>
      </c>
      <c r="M56" s="17">
        <v>4</v>
      </c>
      <c r="N56" s="17"/>
      <c r="O56" s="17"/>
      <c r="P56" s="17"/>
      <c r="Q56" s="17"/>
      <c r="R56" s="18">
        <v>0</v>
      </c>
      <c r="S56" s="19">
        <v>35.9</v>
      </c>
      <c r="T56" s="20">
        <v>35.9</v>
      </c>
      <c r="U56" s="20"/>
      <c r="V56" s="20"/>
      <c r="W56" s="20"/>
      <c r="X56" s="14" t="str">
        <f>IF(AO56="","",Y56/AN56)</f>
        <v/>
      </c>
      <c r="Y56" s="15" t="str">
        <f>IF(AO56="","",AB56-AN56)</f>
        <v/>
      </c>
      <c r="Z56" s="16">
        <f>IF(AC56="","",SQRT(AB56/0.005454))</f>
        <v>5.5973207876626123</v>
      </c>
      <c r="AA56" s="15">
        <f>IF(AC56="","",AB56/8)</f>
        <v>2.1359227500000001E-2</v>
      </c>
      <c r="AB56" s="15">
        <f>IF(AC56="","",0.005454*(AC56^2+AD56^2+AE56^2+AF56^2+AG56^2+AH56^2))</f>
        <v>0.17087382000000001</v>
      </c>
      <c r="AC56" s="21">
        <v>4.2</v>
      </c>
      <c r="AD56" s="21">
        <v>3.7</v>
      </c>
      <c r="AE56" s="21"/>
      <c r="AF56" s="21"/>
      <c r="AG56" s="21"/>
      <c r="AH56" s="21"/>
      <c r="AI56" s="18">
        <v>0</v>
      </c>
      <c r="AJ56" s="14" t="str">
        <f>IF(AO56="","",AK56/AY56)</f>
        <v/>
      </c>
      <c r="AK56" s="15" t="str">
        <f>IF(AO56="","",AN56-AY56)</f>
        <v/>
      </c>
      <c r="AL56" s="16" t="str">
        <f>IF(AO56="","",SQRT(AN56/0.005454))</f>
        <v/>
      </c>
      <c r="AM56" s="15" t="str">
        <f>IF(AO56="","",AN56/7)</f>
        <v/>
      </c>
      <c r="AN56" s="15" t="str">
        <f>IF(AO56="","",0.005454*(AO56^2+AP56^2+AQ56^2+AR56^2+AS56^2+AT56^2))</f>
        <v/>
      </c>
      <c r="AO56" s="21"/>
      <c r="AP56" s="22"/>
      <c r="AQ56" s="22"/>
      <c r="AR56" s="22"/>
      <c r="AS56" s="21"/>
      <c r="AT56" s="21"/>
      <c r="AU56" s="14">
        <f>IF(BJ56="","",AV56/BL56)</f>
        <v>0.29395017793594297</v>
      </c>
      <c r="AV56" s="15">
        <f>IF(BM56="","",AY56-BL56)</f>
        <v>2.2525019999999993E-2</v>
      </c>
      <c r="AW56" s="16">
        <f>IF(AZ56="","",SQRT(AY56/0.005454))</f>
        <v>4.2638011210655682</v>
      </c>
      <c r="AX56" s="15">
        <f>IF(AZ56="","",AY56/6)</f>
        <v>1.6525619999999998E-2</v>
      </c>
      <c r="AY56" s="15">
        <f>IF(AZ56="","",0.005454*(AZ56^2+BA56^2+BB56^2+BC56^2+BD56^2+BE56^2))</f>
        <v>9.9153719999999987E-2</v>
      </c>
      <c r="AZ56" s="22">
        <v>3.3</v>
      </c>
      <c r="BA56" s="22">
        <v>2.7</v>
      </c>
      <c r="BB56" s="22"/>
      <c r="BC56" s="22"/>
      <c r="BD56" s="22"/>
      <c r="BE56" s="22"/>
      <c r="BF56" s="18">
        <v>2</v>
      </c>
      <c r="BG56" s="18">
        <v>0</v>
      </c>
      <c r="BH56" s="14">
        <f>IF(BW56="","",BI56/BW56)</f>
        <v>0.51891891891891895</v>
      </c>
      <c r="BI56" s="15">
        <f>IF(BX56="","",BL56-BW56)</f>
        <v>2.61792E-2</v>
      </c>
      <c r="BJ56" s="16">
        <f>IF(BM56="","",SQRT(BL56/0.005454))</f>
        <v>3.7483329627982624</v>
      </c>
      <c r="BK56" s="15">
        <f>IF(BM56="","",BL56/5)</f>
        <v>1.5325739999999999E-2</v>
      </c>
      <c r="BL56" s="15">
        <f>IF(BM56="","",0.005454*(BM56^2+BN56^2+BO56^2+BP56^2+BQ56^2+BR56^2))</f>
        <v>7.6628699999999994E-2</v>
      </c>
      <c r="BM56" s="23">
        <v>2.7</v>
      </c>
      <c r="BN56" s="24">
        <v>2.6</v>
      </c>
      <c r="BO56" s="24"/>
      <c r="BP56" s="24"/>
      <c r="BQ56" s="24"/>
      <c r="BR56" s="25"/>
      <c r="BS56" s="14">
        <f>IF(CH56="","",BT56/CG56)</f>
        <v>1.3477157360406089</v>
      </c>
      <c r="BT56" s="15">
        <f>IF(CH56="","",BW56-CG56)</f>
        <v>2.8960739999999995E-2</v>
      </c>
      <c r="BU56" s="16">
        <f>IF(BX56="","",SQRT(BW56/0.005454))</f>
        <v>3.0413812651491097</v>
      </c>
      <c r="BV56" s="15">
        <f>IF(BX56="","",BW56/4)</f>
        <v>1.2612374999999999E-2</v>
      </c>
      <c r="BW56" s="15">
        <f>IF(BX56="","",0.005454*(BX56^2+BY56^2+BZ56^2+CA56^2+CB56^2+CC56^2))</f>
        <v>5.0449499999999994E-2</v>
      </c>
      <c r="BX56" s="24">
        <v>2.2000000000000002</v>
      </c>
      <c r="BY56" s="24">
        <v>2.1</v>
      </c>
      <c r="BZ56" s="24"/>
      <c r="CA56" s="24"/>
      <c r="CB56" s="24"/>
      <c r="CC56" s="24"/>
      <c r="CD56" s="25">
        <v>18.5</v>
      </c>
      <c r="CE56" s="16">
        <f>IF(CH56="","",SQRT(CG56/0.005454))</f>
        <v>1.9849433241279208</v>
      </c>
      <c r="CF56" s="15">
        <f>IF(CH56="","",CG56/3)</f>
        <v>7.1629199999999997E-3</v>
      </c>
      <c r="CG56" s="15">
        <f>IF(CH56="","",0.005454*(CH56^2+CI56^2+CJ56^2+CK56^2+CL56^2+CM56^2))</f>
        <v>2.1488759999999999E-2</v>
      </c>
      <c r="CH56" s="24">
        <v>1.5</v>
      </c>
      <c r="CI56" s="24">
        <v>1.3</v>
      </c>
      <c r="CJ56" s="24"/>
      <c r="CK56" s="24"/>
      <c r="CL56" s="24"/>
      <c r="CM56" s="24"/>
      <c r="CN56" s="26">
        <v>0</v>
      </c>
      <c r="CO56" s="20">
        <v>1</v>
      </c>
      <c r="CP56" s="28">
        <v>0</v>
      </c>
    </row>
    <row r="57" spans="1:94" ht="18" customHeight="1" x14ac:dyDescent="0.2">
      <c r="A57" s="29">
        <v>3</v>
      </c>
      <c r="B57" s="29">
        <v>16</v>
      </c>
      <c r="C57" s="29">
        <v>4</v>
      </c>
      <c r="D57" s="29">
        <v>14</v>
      </c>
      <c r="E57" s="29" t="s">
        <v>94</v>
      </c>
      <c r="F57" s="13">
        <f>IF(L57=0,0,COUNT(L57:Q57))</f>
        <v>1</v>
      </c>
      <c r="G57" s="14">
        <f>IF(L57="","",H57/AB57)</f>
        <v>0</v>
      </c>
      <c r="H57" s="15">
        <f>IF(L57="","",K57-AB57)</f>
        <v>0</v>
      </c>
      <c r="I57" s="16">
        <f>SQRT(K57/0.005454)</f>
        <v>6.2</v>
      </c>
      <c r="J57" s="15">
        <f>K57/9</f>
        <v>2.3294640000000002E-2</v>
      </c>
      <c r="K57" s="15">
        <f>IF(L57="",0,0.005454*(L57^2+M57^2+N57^2+O57^2+P57^2+Q57^2))</f>
        <v>0.20965176000000002</v>
      </c>
      <c r="L57" s="30">
        <v>6.2</v>
      </c>
      <c r="M57" s="30"/>
      <c r="N57" s="30"/>
      <c r="O57" s="30"/>
      <c r="P57" s="30"/>
      <c r="Q57" s="30"/>
      <c r="R57" s="31">
        <v>0</v>
      </c>
      <c r="S57" s="32">
        <v>39.5</v>
      </c>
      <c r="T57" s="33"/>
      <c r="U57" s="33"/>
      <c r="V57" s="33"/>
      <c r="W57" s="33"/>
      <c r="X57" s="14" t="str">
        <f>IF(AO57="","",Y57/AN57)</f>
        <v/>
      </c>
      <c r="Y57" s="15" t="str">
        <f>IF(AO57="","",AB57-AN57)</f>
        <v/>
      </c>
      <c r="Z57" s="16">
        <f>IF(AC57="","",SQRT(AB57/0.005454))</f>
        <v>6.2</v>
      </c>
      <c r="AA57" s="15">
        <f>IF(AC57="","",AB57/8)</f>
        <v>2.6206470000000003E-2</v>
      </c>
      <c r="AB57" s="15">
        <f>IF(AC57="","",0.005454*(AC57^2+AD57^2+AE57^2+AF57^2+AG57^2+AH57^2))</f>
        <v>0.20965176000000002</v>
      </c>
      <c r="AC57" s="34">
        <v>6.2</v>
      </c>
      <c r="AD57" s="34"/>
      <c r="AE57" s="34"/>
      <c r="AF57" s="34"/>
      <c r="AG57" s="34"/>
      <c r="AH57" s="34"/>
      <c r="AI57" s="31">
        <v>0</v>
      </c>
      <c r="AJ57" s="14" t="str">
        <f>IF(AO57="","",AK57/AY57)</f>
        <v/>
      </c>
      <c r="AK57" s="15" t="str">
        <f>IF(AO57="","",AN57-AY57)</f>
        <v/>
      </c>
      <c r="AL57" s="16" t="str">
        <f>IF(AO57="","",SQRT(AN57/0.005454))</f>
        <v/>
      </c>
      <c r="AM57" s="15" t="str">
        <f>IF(AO57="","",AN57/7)</f>
        <v/>
      </c>
      <c r="AN57" s="15" t="str">
        <f>IF(AO57="","",0.005454*(AO57^2+AP57^2+AQ57^2+AR57^2+AS57^2+AT57^2))</f>
        <v/>
      </c>
      <c r="AO57" s="34"/>
      <c r="AP57" s="35"/>
      <c r="AQ57" s="35"/>
      <c r="AR57" s="35"/>
      <c r="AS57" s="34"/>
      <c r="AT57" s="34"/>
      <c r="AU57" s="14">
        <f>IF(BJ57="","",AV57/BL57)</f>
        <v>0.49034482758620701</v>
      </c>
      <c r="AV57" s="15">
        <f>IF(BM57="","",AY57-BL57)</f>
        <v>3.8777940000000011E-2</v>
      </c>
      <c r="AW57" s="16">
        <f>IF(AZ57="","",SQRT(AY57/0.005454))</f>
        <v>4.6486557196677838</v>
      </c>
      <c r="AX57" s="15">
        <f>IF(AZ57="","",AY57/6)</f>
        <v>1.9643490000000003E-2</v>
      </c>
      <c r="AY57" s="15">
        <f>IF(AZ57="","",0.005454*(AZ57^2+BA57^2+BB57^2+BC57^2+BD57^2+BE57^2))</f>
        <v>0.11786094000000001</v>
      </c>
      <c r="AZ57" s="35">
        <v>4.4000000000000004</v>
      </c>
      <c r="BA57" s="35">
        <v>1.5</v>
      </c>
      <c r="BB57" s="35"/>
      <c r="BC57" s="35"/>
      <c r="BD57" s="35"/>
      <c r="BE57" s="35"/>
      <c r="BF57" s="31">
        <v>2</v>
      </c>
      <c r="BG57" s="18">
        <v>0</v>
      </c>
      <c r="BH57" s="14">
        <f>IF(BW57="","",BI57/BW57)</f>
        <v>0.36022514071294559</v>
      </c>
      <c r="BI57" s="15">
        <f>IF(BX57="","",BL57-BW57)</f>
        <v>2.0943360000000001E-2</v>
      </c>
      <c r="BJ57" s="16">
        <f>IF(BM57="","",SQRT(BL57/0.005454))</f>
        <v>3.8078865529319543</v>
      </c>
      <c r="BK57" s="15">
        <f>IF(BM57="","",BL57/5)</f>
        <v>1.58166E-2</v>
      </c>
      <c r="BL57" s="15">
        <f>IF(BM57="","",0.005454*(BM57^2+BN57^2+BO57^2+BP57^2+BQ57^2+BR57^2))</f>
        <v>7.9083000000000001E-2</v>
      </c>
      <c r="BM57" s="36">
        <v>3.5</v>
      </c>
      <c r="BN57" s="37">
        <v>1.5</v>
      </c>
      <c r="BO57" s="37"/>
      <c r="BP57" s="37"/>
      <c r="BQ57" s="37"/>
      <c r="BR57" s="38"/>
      <c r="BS57" s="14">
        <f>IF(CH57="","",BT57/CG57)</f>
        <v>1.6000000000000003</v>
      </c>
      <c r="BT57" s="15">
        <f>IF(CH57="","",BW57-CG57)</f>
        <v>3.5778240000000003E-2</v>
      </c>
      <c r="BU57" s="16">
        <f>IF(BX57="","",SQRT(BW57/0.005454))</f>
        <v>3.2649655434629015</v>
      </c>
      <c r="BV57" s="15">
        <f>IF(BX57="","",BW57/4)</f>
        <v>1.453491E-2</v>
      </c>
      <c r="BW57" s="15">
        <f>IF(BX57="","",0.005454*(BX57^2+BY57^2+BZ57^2+CA57^2+CB57^2+CC57^2))</f>
        <v>5.8139639999999999E-2</v>
      </c>
      <c r="BX57" s="37">
        <v>2.9</v>
      </c>
      <c r="BY57" s="37">
        <v>1.5</v>
      </c>
      <c r="BZ57" s="37"/>
      <c r="CA57" s="37"/>
      <c r="CB57" s="37"/>
      <c r="CC57" s="37"/>
      <c r="CD57" s="38">
        <v>19.2</v>
      </c>
      <c r="CE57" s="16">
        <f>IF(CH57="","",SQRT(CG57/0.005454))</f>
        <v>2.0248456731316584</v>
      </c>
      <c r="CF57" s="15">
        <f>IF(CH57="","",CG57/3)</f>
        <v>7.4537999999999991E-3</v>
      </c>
      <c r="CG57" s="15">
        <f>IF(CH57="","",0.005454*(CH57^2+CI57^2+CJ57^2+CK57^2+CL57^2+CM57^2))</f>
        <v>2.2361399999999997E-2</v>
      </c>
      <c r="CH57" s="37">
        <v>1.9</v>
      </c>
      <c r="CI57" s="37">
        <v>0.7</v>
      </c>
      <c r="CJ57" s="37"/>
      <c r="CK57" s="37"/>
      <c r="CL57" s="37"/>
      <c r="CM57" s="37"/>
      <c r="CN57" s="26">
        <v>0</v>
      </c>
      <c r="CO57" s="39">
        <v>1</v>
      </c>
      <c r="CP57" s="40">
        <v>0</v>
      </c>
    </row>
    <row r="58" spans="1:94" ht="18" customHeight="1" x14ac:dyDescent="0.2">
      <c r="A58" s="13">
        <v>3</v>
      </c>
      <c r="B58" s="13">
        <v>17</v>
      </c>
      <c r="C58" s="13">
        <v>5</v>
      </c>
      <c r="D58" s="13">
        <v>15</v>
      </c>
      <c r="E58" s="13" t="s">
        <v>96</v>
      </c>
      <c r="F58" s="13">
        <f>IF(L58=0,0,COUNT(L58:Q58))</f>
        <v>2</v>
      </c>
      <c r="G58" s="14">
        <f>IF(L58="","",H58/AB58)</f>
        <v>0.11360031720856476</v>
      </c>
      <c r="H58" s="15">
        <f>IF(L58="","",K58-AB58)</f>
        <v>3.125142000000003E-2</v>
      </c>
      <c r="I58" s="16">
        <f>SQRT(K58/0.005454)</f>
        <v>7.4946647690206936</v>
      </c>
      <c r="J58" s="15">
        <f>K58/9</f>
        <v>3.4039020000000003E-2</v>
      </c>
      <c r="K58" s="15">
        <f>IF(L58="",0,0.005454*(L58^2+M58^2+N58^2+O58^2+P58^2+Q58^2))</f>
        <v>0.30635118</v>
      </c>
      <c r="L58" s="17">
        <v>6.4</v>
      </c>
      <c r="M58" s="17">
        <v>3.9</v>
      </c>
      <c r="N58" s="17"/>
      <c r="O58" s="17"/>
      <c r="P58" s="17"/>
      <c r="Q58" s="17"/>
      <c r="R58" s="18">
        <v>0</v>
      </c>
      <c r="S58" s="19">
        <v>40.700000000000003</v>
      </c>
      <c r="T58" s="20">
        <v>35.299999999999997</v>
      </c>
      <c r="U58" s="20"/>
      <c r="V58" s="20"/>
      <c r="W58" s="20"/>
      <c r="X58" s="14">
        <f>IF(AO58="","",Y58/AN58)</f>
        <v>0.315940516566658</v>
      </c>
      <c r="Y58" s="15">
        <f>IF(AO58="","",AB58-AN58)</f>
        <v>6.6047939999999999E-2</v>
      </c>
      <c r="Z58" s="16">
        <f>IF(AC58="","",SQRT(AB58/0.005454))</f>
        <v>7.1021123618258812</v>
      </c>
      <c r="AA58" s="15">
        <f>IF(AC58="","",AB58/8)</f>
        <v>3.4387469999999996E-2</v>
      </c>
      <c r="AB58" s="15">
        <f>IF(AC58="","",0.005454*(AC58^2+AD58^2+AE58^2+AF58^2+AG58^2+AH58^2))</f>
        <v>0.27509975999999997</v>
      </c>
      <c r="AC58" s="21">
        <v>6</v>
      </c>
      <c r="AD58" s="21">
        <v>3.8</v>
      </c>
      <c r="AE58" s="21"/>
      <c r="AF58" s="21"/>
      <c r="AG58" s="21"/>
      <c r="AH58" s="21"/>
      <c r="AI58" s="18">
        <v>0</v>
      </c>
      <c r="AJ58" s="14">
        <f>IF(AO58="","",AK58/AY58)</f>
        <v>0.12569750367107177</v>
      </c>
      <c r="AK58" s="15">
        <f>IF(AO58="","",AN58-AY58)</f>
        <v>2.3343119999999967E-2</v>
      </c>
      <c r="AL58" s="16">
        <f>IF(AO58="","",SQRT(AN58/0.005454))</f>
        <v>6.1911226768656427</v>
      </c>
      <c r="AM58" s="15">
        <f>IF(AO58="","",AN58/7)</f>
        <v>2.986454571428571E-2</v>
      </c>
      <c r="AN58" s="15">
        <f>IF(AO58="","",0.005454*(AO58^2+AP58^2+AQ58^2+AR58^2+AS58^2+AT58^2))</f>
        <v>0.20905181999999997</v>
      </c>
      <c r="AO58" s="21">
        <v>5.3</v>
      </c>
      <c r="AP58" s="22">
        <v>3.2</v>
      </c>
      <c r="AQ58" s="22"/>
      <c r="AR58" s="22"/>
      <c r="AS58" s="21"/>
      <c r="AT58" s="21"/>
      <c r="AU58" s="14">
        <f>IF(BJ58="","",AV58/BL58)</f>
        <v>0.38133874239350907</v>
      </c>
      <c r="AV58" s="15">
        <f>IF(BM58="","",AY58-BL58)</f>
        <v>5.1267599999999997E-2</v>
      </c>
      <c r="AW58" s="16">
        <f>IF(AZ58="","",SQRT(AY58/0.005454))</f>
        <v>5.8352377843580641</v>
      </c>
      <c r="AX58" s="15">
        <f>IF(AZ58="","",AY58/6)</f>
        <v>3.0951450000000002E-2</v>
      </c>
      <c r="AY58" s="15">
        <f>IF(AZ58="","",0.005454*(AZ58^2+BA58^2+BB58^2+BC58^2+BD58^2+BE58^2))</f>
        <v>0.1857087</v>
      </c>
      <c r="AZ58" s="22">
        <v>5.0039984012787198</v>
      </c>
      <c r="BA58" s="22">
        <v>3.0016662039607298</v>
      </c>
      <c r="BB58" s="22"/>
      <c r="BC58" s="22"/>
      <c r="BD58" s="22"/>
      <c r="BE58" s="22"/>
      <c r="BF58" s="18">
        <v>2</v>
      </c>
      <c r="BG58" s="18">
        <v>0</v>
      </c>
      <c r="BH58" s="14">
        <f>IF(BW58="","",BI58/BW58)</f>
        <v>0.62813738441215328</v>
      </c>
      <c r="BI58" s="15">
        <f>IF(BX58="","",BL58-BW58)</f>
        <v>5.1867540000000004E-2</v>
      </c>
      <c r="BJ58" s="16">
        <f>IF(BM58="","",SQRT(BL58/0.005454))</f>
        <v>4.9648766349225637</v>
      </c>
      <c r="BK58" s="15">
        <f>IF(BM58="","",BL58/5)</f>
        <v>2.6888220000000001E-2</v>
      </c>
      <c r="BL58" s="15">
        <f>IF(BM58="","",0.005454*(BM58^2+BN58^2+BO58^2+BP58^2+BQ58^2+BR58^2))</f>
        <v>0.13444110000000001</v>
      </c>
      <c r="BM58" s="23">
        <v>4.4000000000000004</v>
      </c>
      <c r="BN58" s="24">
        <v>2.2999999999999998</v>
      </c>
      <c r="BO58" s="24"/>
      <c r="BP58" s="24"/>
      <c r="BQ58" s="24"/>
      <c r="BR58" s="25"/>
      <c r="BS58" s="14">
        <f>IF(CH58="","",BT58/CG58)</f>
        <v>1.1721664275466288</v>
      </c>
      <c r="BT58" s="15">
        <f>IF(CH58="","",BW58-CG58)</f>
        <v>4.4559180000000011E-2</v>
      </c>
      <c r="BU58" s="16">
        <f>IF(BX58="","",SQRT(BW58/0.005454))</f>
        <v>3.8910152916687442</v>
      </c>
      <c r="BV58" s="15">
        <f>IF(BX58="","",BW58/4)</f>
        <v>2.0643390000000001E-2</v>
      </c>
      <c r="BW58" s="15">
        <f>IF(BX58="","",0.005454*(BX58^2+BY58^2+BZ58^2+CA58^2+CB58^2+CC58^2))</f>
        <v>8.2573560000000004E-2</v>
      </c>
      <c r="BX58" s="24">
        <v>3.5</v>
      </c>
      <c r="BY58" s="24">
        <v>1.7000000000000002</v>
      </c>
      <c r="BZ58" s="24"/>
      <c r="CA58" s="24"/>
      <c r="CB58" s="24"/>
      <c r="CC58" s="24"/>
      <c r="CD58" s="25">
        <v>21.8</v>
      </c>
      <c r="CE58" s="16">
        <f>IF(CH58="","",SQRT(CG58/0.005454))</f>
        <v>2.6400757564888169</v>
      </c>
      <c r="CF58" s="15">
        <f>IF(CH58="","",CG58/3)</f>
        <v>1.2671459999999997E-2</v>
      </c>
      <c r="CG58" s="15">
        <f>IF(CH58="","",0.005454*(CH58^2+CI58^2+CJ58^2+CK58^2+CL58^2+CM58^2))</f>
        <v>3.8014379999999993E-2</v>
      </c>
      <c r="CH58" s="24">
        <v>2.4</v>
      </c>
      <c r="CI58" s="24">
        <v>1.1000000000000001</v>
      </c>
      <c r="CJ58" s="24"/>
      <c r="CK58" s="24"/>
      <c r="CL58" s="24"/>
      <c r="CM58" s="24"/>
      <c r="CN58" s="26">
        <v>0</v>
      </c>
      <c r="CO58" s="26">
        <v>0</v>
      </c>
      <c r="CP58" s="27">
        <v>0</v>
      </c>
    </row>
    <row r="59" spans="1:94" ht="18" customHeight="1" x14ac:dyDescent="0.2">
      <c r="A59" s="13">
        <v>3</v>
      </c>
      <c r="B59" s="13">
        <v>18</v>
      </c>
      <c r="C59" s="13">
        <v>5</v>
      </c>
      <c r="D59" s="13">
        <v>15</v>
      </c>
      <c r="E59" s="13" t="s">
        <v>96</v>
      </c>
      <c r="F59" s="13">
        <f>IF(L59=0,0,COUNT(L59:Q59))</f>
        <v>1</v>
      </c>
      <c r="G59" s="14">
        <f>IF(L59="","",H59/AB59)</f>
        <v>3.1494140624999743E-2</v>
      </c>
      <c r="H59" s="15">
        <f>IF(L59="","",K59-AB59)</f>
        <v>7.0356599999999436E-3</v>
      </c>
      <c r="I59" s="16">
        <f>SQRT(K59/0.005454)</f>
        <v>6.5</v>
      </c>
      <c r="J59" s="15">
        <f>K59/9</f>
        <v>2.5603499999999998E-2</v>
      </c>
      <c r="K59" s="15">
        <f>IF(L59="",0,0.005454*(L59^2+M59^2+N59^2+O59^2+P59^2+Q59^2))</f>
        <v>0.23043149999999998</v>
      </c>
      <c r="L59" s="17">
        <v>6.5</v>
      </c>
      <c r="M59" s="17"/>
      <c r="N59" s="17"/>
      <c r="O59" s="17"/>
      <c r="P59" s="17"/>
      <c r="Q59" s="17"/>
      <c r="R59" s="18">
        <v>0</v>
      </c>
      <c r="S59" s="19">
        <v>41.7</v>
      </c>
      <c r="T59" s="20"/>
      <c r="U59" s="20"/>
      <c r="V59" s="20"/>
      <c r="W59" s="20"/>
      <c r="X59" s="14">
        <f>IF(AO59="","",Y59/AN59)</f>
        <v>0.1766733697213447</v>
      </c>
      <c r="Y59" s="15">
        <f>IF(AO59="","",AB59-AN59)</f>
        <v>3.3542100000000047E-2</v>
      </c>
      <c r="Z59" s="16">
        <f>IF(AC59="","",SQRT(AB59/0.005454))</f>
        <v>6.4</v>
      </c>
      <c r="AA59" s="15">
        <f>IF(AC59="","",AB59/8)</f>
        <v>2.7924480000000005E-2</v>
      </c>
      <c r="AB59" s="15">
        <f>IF(AC59="","",0.005454*(AC59^2+AD59^2+AE59^2+AF59^2+AG59^2+AH59^2))</f>
        <v>0.22339584000000004</v>
      </c>
      <c r="AC59" s="21">
        <v>6.4</v>
      </c>
      <c r="AD59" s="21"/>
      <c r="AE59" s="21"/>
      <c r="AF59" s="21"/>
      <c r="AG59" s="21"/>
      <c r="AH59" s="21"/>
      <c r="AI59" s="18">
        <v>0</v>
      </c>
      <c r="AJ59" s="14">
        <f>IF(AO59="","",AK59/AY59)</f>
        <v>0.19008547008547177</v>
      </c>
      <c r="AK59" s="15">
        <f>IF(AO59="","",AN59-AY59)</f>
        <v>3.0324240000000224E-2</v>
      </c>
      <c r="AL59" s="16">
        <f>IF(AO59="","",SQRT(AN59/0.005454))</f>
        <v>5.9</v>
      </c>
      <c r="AM59" s="15">
        <f>IF(AO59="","",AN59/7)</f>
        <v>2.7121962857142856E-2</v>
      </c>
      <c r="AN59" s="15">
        <f>IF(AO59="","",0.005454*(AO59^2+AP59^2+AQ59^2+AR59^2+AS59^2+AT59^2))</f>
        <v>0.18985373999999999</v>
      </c>
      <c r="AO59" s="21">
        <v>5.9</v>
      </c>
      <c r="AP59" s="22"/>
      <c r="AQ59" s="22"/>
      <c r="AR59" s="22"/>
      <c r="AS59" s="21"/>
      <c r="AT59" s="21"/>
      <c r="AU59" s="14">
        <f>IF(BJ59="","",AV59/BL59)</f>
        <v>0.5108471074380142</v>
      </c>
      <c r="AV59" s="15">
        <f>IF(BM59="","",AY59-BL59)</f>
        <v>5.3940059999999762E-2</v>
      </c>
      <c r="AW59" s="16">
        <f>IF(AZ59="","",SQRT(AY59/0.005454))</f>
        <v>5.4083269131959799</v>
      </c>
      <c r="AX59" s="15">
        <f>IF(AZ59="","",AY59/6)</f>
        <v>2.6588249999999963E-2</v>
      </c>
      <c r="AY59" s="15">
        <f>IF(AZ59="","",0.005454*(AZ59^2+BA59^2+BB59^2+BC59^2+BD59^2+BE59^2))</f>
        <v>0.15952949999999977</v>
      </c>
      <c r="AZ59" s="22">
        <v>5.4083269131959799</v>
      </c>
      <c r="BA59" s="22"/>
      <c r="BB59" s="22"/>
      <c r="BC59" s="22"/>
      <c r="BD59" s="22"/>
      <c r="BE59" s="22"/>
      <c r="BF59" s="18">
        <v>2</v>
      </c>
      <c r="BG59" s="18">
        <v>0</v>
      </c>
      <c r="BH59" s="14">
        <f>IF(BW59="","",BI59/BW59)</f>
        <v>0.41417092768444136</v>
      </c>
      <c r="BI59" s="15">
        <f>IF(BX59="","",BL59-BW59)</f>
        <v>3.0924180000000009E-2</v>
      </c>
      <c r="BJ59" s="16">
        <f>IF(BM59="","",SQRT(BL59/0.005454))</f>
        <v>4.4000000000000004</v>
      </c>
      <c r="BK59" s="15">
        <f>IF(BM59="","",BL59/5)</f>
        <v>2.1117888000000001E-2</v>
      </c>
      <c r="BL59" s="15">
        <f>IF(BM59="","",0.005454*(BM59^2+BN59^2+BO59^2+BP59^2+BQ59^2+BR59^2))</f>
        <v>0.10558944000000001</v>
      </c>
      <c r="BM59" s="23">
        <v>4.4000000000000004</v>
      </c>
      <c r="BN59" s="24"/>
      <c r="BO59" s="24"/>
      <c r="BP59" s="24"/>
      <c r="BQ59" s="24"/>
      <c r="BR59" s="25"/>
      <c r="BS59" s="14">
        <f>IF(CH59="","",BT59/CG59)</f>
        <v>0.62782401902497043</v>
      </c>
      <c r="BT59" s="15">
        <f>IF(CH59="","",BW59-CG59)</f>
        <v>2.8797120000000002E-2</v>
      </c>
      <c r="BU59" s="16">
        <f>IF(BX59="","",SQRT(BW59/0.005454))</f>
        <v>3.6999999999999997</v>
      </c>
      <c r="BV59" s="15">
        <f>IF(BX59="","",BW59/4)</f>
        <v>1.8666314999999999E-2</v>
      </c>
      <c r="BW59" s="15">
        <f>IF(BX59="","",0.005454*(BX59^2+BY59^2+BZ59^2+CA59^2+CB59^2+CC59^2))</f>
        <v>7.4665259999999997E-2</v>
      </c>
      <c r="BX59" s="24">
        <v>3.7</v>
      </c>
      <c r="BY59" s="24"/>
      <c r="BZ59" s="24"/>
      <c r="CA59" s="24"/>
      <c r="CB59" s="24"/>
      <c r="CC59" s="24"/>
      <c r="CD59" s="25">
        <v>22.6</v>
      </c>
      <c r="CE59" s="16">
        <f>IF(CH59="","",SQRT(CG59/0.005454))</f>
        <v>2.9</v>
      </c>
      <c r="CF59" s="15">
        <f>IF(CH59="","",CG59/3)</f>
        <v>1.5289379999999998E-2</v>
      </c>
      <c r="CG59" s="15">
        <f>IF(CH59="","",0.005454*(CH59^2+CI59^2+CJ59^2+CK59^2+CL59^2+CM59^2))</f>
        <v>4.5868139999999995E-2</v>
      </c>
      <c r="CH59" s="24">
        <v>2.9</v>
      </c>
      <c r="CI59" s="24"/>
      <c r="CJ59" s="24"/>
      <c r="CK59" s="24"/>
      <c r="CL59" s="24"/>
      <c r="CM59" s="24"/>
      <c r="CN59" s="26">
        <v>0</v>
      </c>
      <c r="CO59" s="20">
        <v>1</v>
      </c>
      <c r="CP59" s="28">
        <v>0</v>
      </c>
    </row>
    <row r="60" spans="1:94" ht="18" customHeight="1" x14ac:dyDescent="0.2">
      <c r="A60" s="13">
        <v>3</v>
      </c>
      <c r="B60" s="13">
        <v>19</v>
      </c>
      <c r="C60" s="13">
        <v>5</v>
      </c>
      <c r="D60" s="13">
        <v>15</v>
      </c>
      <c r="E60" s="13" t="s">
        <v>96</v>
      </c>
      <c r="F60" s="13">
        <f>IF(L60=0,0,COUNT(L60:Q60))</f>
        <v>1</v>
      </c>
      <c r="G60" s="14">
        <f>IF(L60="","",H60/AB60)</f>
        <v>8.5069444444444503E-2</v>
      </c>
      <c r="H60" s="15">
        <f>IF(L60="","",K60-AB60)</f>
        <v>1.0689840000000006E-2</v>
      </c>
      <c r="I60" s="16">
        <f>SQRT(K60/0.005454)</f>
        <v>5</v>
      </c>
      <c r="J60" s="15">
        <f>K60/9</f>
        <v>1.515E-2</v>
      </c>
      <c r="K60" s="15">
        <f>IF(L60="",0,0.005454*(L60^2+M60^2+N60^2+O60^2+P60^2+Q60^2))</f>
        <v>0.13635</v>
      </c>
      <c r="L60" s="17">
        <v>5</v>
      </c>
      <c r="M60" s="17"/>
      <c r="N60" s="17"/>
      <c r="O60" s="17"/>
      <c r="P60" s="17"/>
      <c r="Q60" s="17"/>
      <c r="R60" s="18">
        <v>0</v>
      </c>
      <c r="S60" s="19">
        <v>40</v>
      </c>
      <c r="T60" s="20"/>
      <c r="U60" s="20"/>
      <c r="V60" s="20"/>
      <c r="W60" s="20"/>
      <c r="X60" s="14">
        <f>IF(AO60="","",Y60/AN60)</f>
        <v>0.30612244897959179</v>
      </c>
      <c r="Y60" s="15">
        <f>IF(AO60="","",AB60-AN60)</f>
        <v>2.9451599999999994E-2</v>
      </c>
      <c r="Z60" s="16">
        <f>IF(AC60="","",SQRT(AB60/0.005454))</f>
        <v>4.8</v>
      </c>
      <c r="AA60" s="15">
        <f>IF(AC60="","",AB60/8)</f>
        <v>1.5707519999999999E-2</v>
      </c>
      <c r="AB60" s="15">
        <f>IF(AC60="","",0.005454*(AC60^2+AD60^2+AE60^2+AF60^2+AG60^2+AH60^2))</f>
        <v>0.12566015999999999</v>
      </c>
      <c r="AC60" s="21">
        <v>4.8</v>
      </c>
      <c r="AD60" s="21"/>
      <c r="AE60" s="21"/>
      <c r="AF60" s="21"/>
      <c r="AG60" s="21"/>
      <c r="AH60" s="21"/>
      <c r="AI60" s="18">
        <v>0</v>
      </c>
      <c r="AJ60" s="14">
        <f>IF(AO60="","",AK60/AY60)</f>
        <v>0.15976331360946761</v>
      </c>
      <c r="AK60" s="15">
        <f>IF(AO60="","",AN60-AY60)</f>
        <v>1.325322000000001E-2</v>
      </c>
      <c r="AL60" s="16">
        <f>IF(AO60="","",SQRT(AN60/0.005454))</f>
        <v>4.2</v>
      </c>
      <c r="AM60" s="15">
        <f>IF(AO60="","",AN60/7)</f>
        <v>1.3744080000000001E-2</v>
      </c>
      <c r="AN60" s="15">
        <f>IF(AO60="","",0.005454*(AO60^2+AP60^2+AQ60^2+AR60^2+AS60^2+AT60^2))</f>
        <v>9.6208559999999999E-2</v>
      </c>
      <c r="AO60" s="21">
        <v>4.2</v>
      </c>
      <c r="AP60" s="22"/>
      <c r="AQ60" s="22"/>
      <c r="AR60" s="22"/>
      <c r="AS60" s="21"/>
      <c r="AT60" s="21"/>
      <c r="AU60" s="14">
        <f>IF(BJ60="","",AV60/BL60)</f>
        <v>0.39669421487603307</v>
      </c>
      <c r="AV60" s="15">
        <f>IF(BM60="","",AY60-BL60)</f>
        <v>2.3561279999999997E-2</v>
      </c>
      <c r="AW60" s="16">
        <f>IF(AZ60="","",SQRT(AY60/0.005454))</f>
        <v>3.9</v>
      </c>
      <c r="AX60" s="15">
        <f>IF(AZ60="","",AY60/6)</f>
        <v>1.3825889999999999E-2</v>
      </c>
      <c r="AY60" s="15">
        <f>IF(AZ60="","",0.005454*(AZ60^2+BA60^2+BB60^2+BC60^2+BD60^2+BE60^2))</f>
        <v>8.2955339999999989E-2</v>
      </c>
      <c r="AZ60" s="22">
        <v>3.9</v>
      </c>
      <c r="BA60" s="22"/>
      <c r="BB60" s="22"/>
      <c r="BC60" s="22"/>
      <c r="BD60" s="22"/>
      <c r="BE60" s="22"/>
      <c r="BF60" s="18">
        <v>2</v>
      </c>
      <c r="BG60" s="18">
        <v>0</v>
      </c>
      <c r="BH60" s="14">
        <f>IF(BW60="","",BI60/BW60)</f>
        <v>0.49382716049382686</v>
      </c>
      <c r="BI60" s="15">
        <f>IF(BX60="","",BL60-BW60)</f>
        <v>1.9634399999999989E-2</v>
      </c>
      <c r="BJ60" s="16">
        <f>IF(BM60="","",SQRT(BL60/0.005454))</f>
        <v>3.3</v>
      </c>
      <c r="BK60" s="15">
        <f>IF(BM60="","",BL60/5)</f>
        <v>1.1878811999999999E-2</v>
      </c>
      <c r="BL60" s="15">
        <f>IF(BM60="","",0.005454*(BM60^2+BN60^2+BO60^2+BP60^2+BQ60^2+BR60^2))</f>
        <v>5.9394059999999992E-2</v>
      </c>
      <c r="BM60" s="23">
        <v>3.3</v>
      </c>
      <c r="BN60" s="24"/>
      <c r="BO60" s="24"/>
      <c r="BP60" s="24"/>
      <c r="BQ60" s="24"/>
      <c r="BR60" s="25"/>
      <c r="BS60" s="14">
        <f>IF(CH60="","",BT60/CG60)</f>
        <v>1.5224913494809689</v>
      </c>
      <c r="BT60" s="15">
        <f>IF(CH60="","",BW60-CG60)</f>
        <v>2.3997600000000001E-2</v>
      </c>
      <c r="BU60" s="16">
        <f>IF(BX60="","",SQRT(BW60/0.005454))</f>
        <v>2.7</v>
      </c>
      <c r="BV60" s="15">
        <f>IF(BX60="","",BW60/4)</f>
        <v>9.9399150000000006E-3</v>
      </c>
      <c r="BW60" s="15">
        <f>IF(BX60="","",0.005454*(BX60^2+BY60^2+BZ60^2+CA60^2+CB60^2+CC60^2))</f>
        <v>3.9759660000000002E-2</v>
      </c>
      <c r="BX60" s="24">
        <v>2.7</v>
      </c>
      <c r="BY60" s="24"/>
      <c r="BZ60" s="24"/>
      <c r="CA60" s="24"/>
      <c r="CB60" s="24"/>
      <c r="CC60" s="24"/>
      <c r="CD60" s="25">
        <v>20.100000000000001</v>
      </c>
      <c r="CE60" s="16">
        <f>IF(CH60="","",SQRT(CG60/0.005454))</f>
        <v>1.7000000000000002</v>
      </c>
      <c r="CF60" s="15">
        <f>IF(CH60="","",CG60/3)</f>
        <v>5.2540200000000007E-3</v>
      </c>
      <c r="CG60" s="15">
        <f>IF(CH60="","",0.005454*(CH60^2+CI60^2+CJ60^2+CK60^2+CL60^2+CM60^2))</f>
        <v>1.5762060000000001E-2</v>
      </c>
      <c r="CH60" s="24">
        <v>1.7000000000000002</v>
      </c>
      <c r="CI60" s="24"/>
      <c r="CJ60" s="24"/>
      <c r="CK60" s="24"/>
      <c r="CL60" s="24"/>
      <c r="CM60" s="24"/>
      <c r="CN60" s="26">
        <v>0</v>
      </c>
      <c r="CO60" s="20">
        <v>1</v>
      </c>
      <c r="CP60" s="28">
        <v>0</v>
      </c>
    </row>
    <row r="61" spans="1:94" ht="18" customHeight="1" x14ac:dyDescent="0.2">
      <c r="A61" s="29">
        <v>3</v>
      </c>
      <c r="B61" s="29">
        <v>20</v>
      </c>
      <c r="C61" s="29">
        <v>5</v>
      </c>
      <c r="D61" s="29">
        <v>15</v>
      </c>
      <c r="E61" s="29" t="s">
        <v>96</v>
      </c>
      <c r="F61" s="13">
        <f>IF(L61=0,0,COUNT(L61:Q61))</f>
        <v>2</v>
      </c>
      <c r="G61" s="14">
        <f>IF(L61="","",H61/AB61)</f>
        <v>0.25859665427509265</v>
      </c>
      <c r="H61" s="15">
        <f>IF(L61="","",K61-AB61)</f>
        <v>6.0703019999999941E-2</v>
      </c>
      <c r="I61" s="16">
        <f>SQRT(K61/0.005454)</f>
        <v>7.3600271738628793</v>
      </c>
      <c r="J61" s="15">
        <f>K61/9</f>
        <v>3.2827019999999998E-2</v>
      </c>
      <c r="K61" s="15">
        <f>IF(L61="",0,0.005454*(L61^2+M61^2+N61^2+O61^2+P61^2+Q61^2))</f>
        <v>0.29544317999999997</v>
      </c>
      <c r="L61" s="30">
        <v>5.9</v>
      </c>
      <c r="M61" s="30">
        <v>4.4000000000000004</v>
      </c>
      <c r="N61" s="30"/>
      <c r="O61" s="30"/>
      <c r="P61" s="30"/>
      <c r="Q61" s="30"/>
      <c r="R61" s="31">
        <v>0</v>
      </c>
      <c r="S61" s="32">
        <v>47.9</v>
      </c>
      <c r="T61" s="33">
        <v>40.4</v>
      </c>
      <c r="U61" s="33"/>
      <c r="V61" s="33"/>
      <c r="W61" s="33"/>
      <c r="X61" s="14">
        <f>IF(AO61="","",Y61/AN61)</f>
        <v>0.31540342298288537</v>
      </c>
      <c r="Y61" s="15">
        <f>IF(AO61="","",AB61-AN61)</f>
        <v>5.6285280000000049E-2</v>
      </c>
      <c r="Z61" s="16">
        <f>IF(AC61="","",SQRT(AB61/0.005454))</f>
        <v>6.5604877867426907</v>
      </c>
      <c r="AA61" s="15">
        <f>IF(AC61="","",AB61/8)</f>
        <v>2.9342520000000004E-2</v>
      </c>
      <c r="AB61" s="15">
        <f>IF(AC61="","",0.005454*(AC61^2+AD61^2+AE61^2+AF61^2+AG61^2+AH61^2))</f>
        <v>0.23474016000000003</v>
      </c>
      <c r="AC61" s="34">
        <v>5.2</v>
      </c>
      <c r="AD61" s="34">
        <v>4</v>
      </c>
      <c r="AE61" s="34"/>
      <c r="AF61" s="34"/>
      <c r="AG61" s="34"/>
      <c r="AH61" s="34"/>
      <c r="AI61" s="31">
        <v>0</v>
      </c>
      <c r="AJ61" s="14">
        <f>IF(AO61="","",AK61/AY61)</f>
        <v>0.10540540540540523</v>
      </c>
      <c r="AK61" s="15">
        <f>IF(AO61="","",AN61-AY61)</f>
        <v>1.7016479999999973E-2</v>
      </c>
      <c r="AL61" s="16">
        <f>IF(AO61="","",SQRT(AN61/0.005454))</f>
        <v>5.7201398584300369</v>
      </c>
      <c r="AM61" s="15">
        <f>IF(AO61="","",AN61/7)</f>
        <v>2.5493554285714284E-2</v>
      </c>
      <c r="AN61" s="15">
        <f>IF(AO61="","",0.005454*(AO61^2+AP61^2+AQ61^2+AR61^2+AS61^2+AT61^2))</f>
        <v>0.17845487999999998</v>
      </c>
      <c r="AO61" s="34">
        <v>4.5999999999999996</v>
      </c>
      <c r="AP61" s="35">
        <v>3.4</v>
      </c>
      <c r="AQ61" s="35"/>
      <c r="AR61" s="35"/>
      <c r="AS61" s="34"/>
      <c r="AT61" s="34"/>
      <c r="AU61" s="14">
        <f>IF(BJ61="","",AV61/BL61)</f>
        <v>0.5010141987829615</v>
      </c>
      <c r="AV61" s="15">
        <f>IF(BM61="","",AY61-BL61)</f>
        <v>5.3885520000000006E-2</v>
      </c>
      <c r="AW61" s="16">
        <f>IF(AZ61="","",SQRT(AY61/0.005454))</f>
        <v>5.4405882034941779</v>
      </c>
      <c r="AX61" s="15">
        <f>IF(AZ61="","",AY61/6)</f>
        <v>2.69064E-2</v>
      </c>
      <c r="AY61" s="15">
        <f>IF(AZ61="","",0.005454*(AZ61^2+BA61^2+BB61^2+BC61^2+BD61^2+BE61^2))</f>
        <v>0.16143840000000001</v>
      </c>
      <c r="AZ61" s="35">
        <v>4.4000000000000004</v>
      </c>
      <c r="BA61" s="35">
        <v>3.2</v>
      </c>
      <c r="BB61" s="35"/>
      <c r="BC61" s="35"/>
      <c r="BD61" s="35"/>
      <c r="BE61" s="35"/>
      <c r="BF61" s="31">
        <v>2</v>
      </c>
      <c r="BG61" s="18">
        <v>0</v>
      </c>
      <c r="BH61" s="14">
        <f>IF(BW61="","",BI61/BW61)</f>
        <v>0.44893460690668618</v>
      </c>
      <c r="BI61" s="15">
        <f>IF(BX61="","",BL61-BW61)</f>
        <v>3.3323939999999996E-2</v>
      </c>
      <c r="BJ61" s="16">
        <f>IF(BM61="","",SQRT(BL61/0.005454))</f>
        <v>4.440720662234904</v>
      </c>
      <c r="BK61" s="15">
        <f>IF(BM61="","",BL61/5)</f>
        <v>2.1510576E-2</v>
      </c>
      <c r="BL61" s="15">
        <f>IF(BM61="","",0.005454*(BM61^2+BN61^2+BO61^2+BP61^2+BQ61^2+BR61^2))</f>
        <v>0.10755288</v>
      </c>
      <c r="BM61" s="36">
        <v>3.6</v>
      </c>
      <c r="BN61" s="37">
        <v>2.6</v>
      </c>
      <c r="BO61" s="37"/>
      <c r="BP61" s="37"/>
      <c r="BQ61" s="37"/>
      <c r="BR61" s="38"/>
      <c r="BS61" s="14">
        <f>IF(CH61="","",BT61/CG61)</f>
        <v>0.91960507757404819</v>
      </c>
      <c r="BT61" s="15">
        <f>IF(CH61="","",BW61-CG61)</f>
        <v>3.5560080000000008E-2</v>
      </c>
      <c r="BU61" s="16">
        <f>IF(BX61="","",SQRT(BW61/0.005454))</f>
        <v>3.6891733491393439</v>
      </c>
      <c r="BV61" s="15">
        <f>IF(BX61="","",BW61/4)</f>
        <v>1.8557235000000002E-2</v>
      </c>
      <c r="BW61" s="15">
        <f>IF(BX61="","",0.005454*(BX61^2+BY61^2+BZ61^2+CA61^2+CB61^2+CC61^2))</f>
        <v>7.4228940000000007E-2</v>
      </c>
      <c r="BX61" s="37">
        <v>3.1</v>
      </c>
      <c r="BY61" s="37">
        <v>2</v>
      </c>
      <c r="BZ61" s="37"/>
      <c r="CA61" s="37"/>
      <c r="CB61" s="37"/>
      <c r="CC61" s="37"/>
      <c r="CD61" s="38">
        <v>21.5</v>
      </c>
      <c r="CE61" s="16">
        <f>IF(CH61="","",SQRT(CG61/0.005454))</f>
        <v>2.6627053911388696</v>
      </c>
      <c r="CF61" s="15">
        <f>IF(CH61="","",CG61/3)</f>
        <v>1.2889619999999999E-2</v>
      </c>
      <c r="CG61" s="15">
        <f>IF(CH61="","",0.005454*(CH61^2+CI61^2+CJ61^2+CK61^2+CL61^2+CM61^2))</f>
        <v>3.8668859999999999E-2</v>
      </c>
      <c r="CH61" s="37">
        <v>2.2000000000000002</v>
      </c>
      <c r="CI61" s="37">
        <v>1.5</v>
      </c>
      <c r="CJ61" s="37"/>
      <c r="CK61" s="37"/>
      <c r="CL61" s="37"/>
      <c r="CM61" s="37"/>
      <c r="CN61" s="26">
        <v>0</v>
      </c>
      <c r="CO61" s="39">
        <v>1</v>
      </c>
      <c r="CP61" s="40">
        <v>0</v>
      </c>
    </row>
    <row r="62" spans="1:94" ht="18" customHeight="1" x14ac:dyDescent="0.2">
      <c r="A62" s="13">
        <v>4</v>
      </c>
      <c r="B62" s="13">
        <v>1</v>
      </c>
      <c r="C62" s="13">
        <v>1</v>
      </c>
      <c r="D62" s="13">
        <v>20</v>
      </c>
      <c r="E62" s="13" t="s">
        <v>102</v>
      </c>
      <c r="F62" s="13">
        <f>IF(L62=0,0,COUNT(L62:Q62))</f>
        <v>0</v>
      </c>
      <c r="G62" s="14" t="str">
        <f>IF(L62="","",H62/AB62)</f>
        <v/>
      </c>
      <c r="H62" s="15" t="str">
        <f>IF(L62="","",K62-AB62)</f>
        <v/>
      </c>
      <c r="I62" s="16">
        <f>SQRT(K62/0.005454)</f>
        <v>0</v>
      </c>
      <c r="J62" s="15">
        <f>K62/9</f>
        <v>0</v>
      </c>
      <c r="K62" s="15">
        <f>IF(L62="",0,0.005454*(L62^2+M62^2+N62^2+O62^2+P62^2+Q62^2))</f>
        <v>0</v>
      </c>
      <c r="L62" s="17"/>
      <c r="M62" s="17"/>
      <c r="N62" s="17"/>
      <c r="O62" s="17"/>
      <c r="P62" s="17"/>
      <c r="Q62" s="17"/>
      <c r="R62" s="18">
        <v>0</v>
      </c>
      <c r="S62" s="19"/>
      <c r="T62" s="20"/>
      <c r="U62" s="20"/>
      <c r="V62" s="20"/>
      <c r="W62" s="20"/>
      <c r="X62" s="14" t="str">
        <f>IF(AO62="","",Y62/AN62)</f>
        <v/>
      </c>
      <c r="Y62" s="15" t="str">
        <f>IF(AO62="","",AB62-AN62)</f>
        <v/>
      </c>
      <c r="Z62" s="16" t="str">
        <f>IF(AC62="","",SQRT(AB62/0.005454))</f>
        <v/>
      </c>
      <c r="AA62" s="15" t="str">
        <f>IF(AC62="","",AB62/8)</f>
        <v/>
      </c>
      <c r="AB62" s="15" t="str">
        <f>IF(AC62="","",0.005454*(AC62^2+AD62^2+AE62^2+AF62^2+AG62^2+AH62^2))</f>
        <v/>
      </c>
      <c r="AC62" s="21"/>
      <c r="AD62" s="21"/>
      <c r="AE62" s="21"/>
      <c r="AF62" s="21"/>
      <c r="AG62" s="21"/>
      <c r="AH62" s="21"/>
      <c r="AI62" s="18">
        <v>0</v>
      </c>
      <c r="AJ62" s="14" t="str">
        <f>IF(AO62="","",AK62/AY62)</f>
        <v/>
      </c>
      <c r="AK62" s="15" t="str">
        <f>IF(AO62="","",AN62-AY62)</f>
        <v/>
      </c>
      <c r="AL62" s="16" t="str">
        <f>IF(AO62="","",SQRT(AN62/0.005454))</f>
        <v/>
      </c>
      <c r="AM62" s="15" t="str">
        <f>IF(AO62="","",AN62/7)</f>
        <v/>
      </c>
      <c r="AN62" s="15" t="str">
        <f>IF(AO62="","",0.005454*(AO62^2+AP62^2+AQ62^2+AR62^2+AS62^2+AT62^2))</f>
        <v/>
      </c>
      <c r="AO62" s="21"/>
      <c r="AP62" s="22"/>
      <c r="AQ62" s="22"/>
      <c r="AR62" s="22"/>
      <c r="AS62" s="21"/>
      <c r="AT62" s="21"/>
      <c r="AU62" s="14" t="str">
        <f>IF(BJ62="","",AV62/BL62)</f>
        <v/>
      </c>
      <c r="AV62" s="15" t="str">
        <f>IF(BM62="","",AY62-BL62)</f>
        <v/>
      </c>
      <c r="AW62" s="16" t="str">
        <f>IF(AZ62="","",SQRT(AY62/0.005454))</f>
        <v/>
      </c>
      <c r="AX62" s="15" t="str">
        <f>IF(AZ62="","",AY62/6)</f>
        <v/>
      </c>
      <c r="AY62" s="15" t="str">
        <f>IF(AZ62="","",0.005454*(AZ62^2+BA62^2+BB62^2+BC62^2+BD62^2+BE62^2))</f>
        <v/>
      </c>
      <c r="AZ62" s="22"/>
      <c r="BA62" s="22"/>
      <c r="BB62" s="22"/>
      <c r="BC62" s="22"/>
      <c r="BD62" s="22"/>
      <c r="BE62" s="22"/>
      <c r="BF62" s="18"/>
      <c r="BG62" s="18"/>
      <c r="BH62" s="14" t="str">
        <f>IF(BW62="","",BI62/BW62)</f>
        <v/>
      </c>
      <c r="BI62" s="15" t="str">
        <f>IF(BX62="","",BL62-BW62)</f>
        <v/>
      </c>
      <c r="BJ62" s="16" t="str">
        <f>IF(BM62="","",SQRT(BL62/0.005454))</f>
        <v/>
      </c>
      <c r="BK62" s="15" t="str">
        <f>IF(BM62="","",BL62/5)</f>
        <v/>
      </c>
      <c r="BL62" s="15" t="str">
        <f>IF(BM62="","",0.005454*(BM62^2+BN62^2+BO62^2+BP62^2+BQ62^2+BR62^2))</f>
        <v/>
      </c>
      <c r="BM62" s="23"/>
      <c r="BN62" s="24"/>
      <c r="BO62" s="24"/>
      <c r="BP62" s="24"/>
      <c r="BQ62" s="24"/>
      <c r="BR62" s="25"/>
      <c r="BS62" s="14" t="str">
        <f>IF(CH62="","",BT62/CG62)</f>
        <v/>
      </c>
      <c r="BT62" s="15" t="str">
        <f>IF(CH62="","",BW62-CG62)</f>
        <v/>
      </c>
      <c r="BU62" s="16" t="str">
        <f>IF(BX62="","",SQRT(BW62/0.005454))</f>
        <v/>
      </c>
      <c r="BV62" s="15" t="str">
        <f>IF(BX62="","",BW62/4)</f>
        <v/>
      </c>
      <c r="BW62" s="15" t="str">
        <f>IF(BX62="","",0.005454*(BX62^2+BY62^2+BZ62^2+CA62^2+CB62^2+CC62^2))</f>
        <v/>
      </c>
      <c r="BX62" s="24"/>
      <c r="BY62" s="24"/>
      <c r="BZ62" s="24"/>
      <c r="CA62" s="24"/>
      <c r="CB62" s="24"/>
      <c r="CC62" s="24"/>
      <c r="CD62" s="25">
        <v>11.6</v>
      </c>
      <c r="CE62" s="16" t="str">
        <f>IF(CH62="","",SQRT(CG62/0.005454))</f>
        <v/>
      </c>
      <c r="CF62" s="15" t="str">
        <f>IF(CH62="","",CG62/3)</f>
        <v/>
      </c>
      <c r="CG62" s="15" t="str">
        <f>IF(CH62="","",0.005454*(CH62^2+CI62^2+CJ62^2+CK62^2+CL62^2+CM62^2))</f>
        <v/>
      </c>
      <c r="CH62" s="24"/>
      <c r="CI62" s="24"/>
      <c r="CJ62" s="24"/>
      <c r="CK62" s="24"/>
      <c r="CL62" s="24"/>
      <c r="CM62" s="24"/>
      <c r="CN62" s="26"/>
      <c r="CO62" s="26"/>
      <c r="CP62" s="27"/>
    </row>
    <row r="63" spans="1:94" ht="18" customHeight="1" x14ac:dyDescent="0.2">
      <c r="A63" s="13">
        <v>4</v>
      </c>
      <c r="B63" s="13">
        <v>2</v>
      </c>
      <c r="C63" s="13">
        <v>1</v>
      </c>
      <c r="D63" s="13">
        <v>20</v>
      </c>
      <c r="E63" s="13" t="s">
        <v>102</v>
      </c>
      <c r="F63" s="13">
        <f>IF(L63=0,0,COUNT(L63:Q63))</f>
        <v>1</v>
      </c>
      <c r="G63" s="14">
        <f>IF(L63="","",H63/AB63)</f>
        <v>9.7505668934240453E-2</v>
      </c>
      <c r="H63" s="15">
        <f>IF(L63="","",K63-AB63)</f>
        <v>9.3808800000000081E-3</v>
      </c>
      <c r="I63" s="16">
        <f>SQRT(K63/0.005454)</f>
        <v>4.4000000000000004</v>
      </c>
      <c r="J63" s="15">
        <f>K63/9</f>
        <v>1.173216E-2</v>
      </c>
      <c r="K63" s="15">
        <f>IF(L63="",0,0.005454*(L63^2+M63^2+N63^2+O63^2+P63^2+Q63^2))</f>
        <v>0.10558944000000001</v>
      </c>
      <c r="L63" s="17">
        <v>4.4000000000000004</v>
      </c>
      <c r="M63" s="17"/>
      <c r="N63" s="17"/>
      <c r="O63" s="17"/>
      <c r="P63" s="17"/>
      <c r="Q63" s="17"/>
      <c r="R63" s="18">
        <v>0</v>
      </c>
      <c r="S63" s="19">
        <v>38.4</v>
      </c>
      <c r="T63" s="20"/>
      <c r="U63" s="20"/>
      <c r="V63" s="20"/>
      <c r="W63" s="20"/>
      <c r="X63" s="14" t="str">
        <f>IF(AO63="","",Y63/AN63)</f>
        <v/>
      </c>
      <c r="Y63" s="15" t="str">
        <f>IF(AO63="","",AB63-AN63)</f>
        <v/>
      </c>
      <c r="Z63" s="16">
        <f>IF(AC63="","",SQRT(AB63/0.005454))</f>
        <v>4.2</v>
      </c>
      <c r="AA63" s="15">
        <f>IF(AC63="","",AB63/8)</f>
        <v>1.202607E-2</v>
      </c>
      <c r="AB63" s="15">
        <f>IF(AC63="","",0.005454*(AC63^2+AD63^2+AE63^2+AF63^2+AG63^2+AH63^2))</f>
        <v>9.6208559999999999E-2</v>
      </c>
      <c r="AC63" s="21">
        <v>4.2</v>
      </c>
      <c r="AD63" s="21"/>
      <c r="AE63" s="21"/>
      <c r="AF63" s="21"/>
      <c r="AG63" s="21"/>
      <c r="AH63" s="21"/>
      <c r="AI63" s="18">
        <v>0</v>
      </c>
      <c r="AJ63" s="14" t="str">
        <f>IF(AO63="","",AK63/AY63)</f>
        <v/>
      </c>
      <c r="AK63" s="15" t="str">
        <f>IF(AO63="","",AN63-AY63)</f>
        <v/>
      </c>
      <c r="AL63" s="16" t="str">
        <f>IF(AO63="","",SQRT(AN63/0.005454))</f>
        <v/>
      </c>
      <c r="AM63" s="15" t="str">
        <f>IF(AO63="","",AN63/7)</f>
        <v/>
      </c>
      <c r="AN63" s="15" t="str">
        <f>IF(AO63="","",0.005454*(AO63^2+AP63^2+AQ63^2+AR63^2+AS63^2+AT63^2))</f>
        <v/>
      </c>
      <c r="AO63" s="21"/>
      <c r="AP63" s="22"/>
      <c r="AQ63" s="22"/>
      <c r="AR63" s="22"/>
      <c r="AS63" s="21"/>
      <c r="AT63" s="21"/>
      <c r="AU63" s="14">
        <f>IF(BJ63="","",AV63/BL63)</f>
        <v>0.49382716049382686</v>
      </c>
      <c r="AV63" s="15">
        <f>IF(BM63="","",AY63-BL63)</f>
        <v>1.9634399999999989E-2</v>
      </c>
      <c r="AW63" s="16">
        <f>IF(AZ63="","",SQRT(AY63/0.005454))</f>
        <v>3.3</v>
      </c>
      <c r="AX63" s="15">
        <f>IF(AZ63="","",AY63/6)</f>
        <v>9.899009999999998E-3</v>
      </c>
      <c r="AY63" s="15">
        <f>IF(AZ63="","",0.005454*(AZ63^2+BA63^2+BB63^2+BC63^2+BD63^2+BE63^2))</f>
        <v>5.9394059999999992E-2</v>
      </c>
      <c r="AZ63" s="22">
        <v>3.3</v>
      </c>
      <c r="BA63" s="22"/>
      <c r="BB63" s="22"/>
      <c r="BC63" s="22"/>
      <c r="BD63" s="22"/>
      <c r="BE63" s="22"/>
      <c r="BF63" s="18">
        <v>3</v>
      </c>
      <c r="BG63" s="18">
        <v>0</v>
      </c>
      <c r="BH63" s="14">
        <f>IF(BW63="","",BI63/BW63)</f>
        <v>0.37807183364839353</v>
      </c>
      <c r="BI63" s="15">
        <f>IF(BX63="","",BL63-BW63)</f>
        <v>1.0908000000000008E-2</v>
      </c>
      <c r="BJ63" s="16">
        <f>IF(BM63="","",SQRT(BL63/0.005454))</f>
        <v>2.7</v>
      </c>
      <c r="BK63" s="15">
        <f>IF(BM63="","",BL63/5)</f>
        <v>7.9519320000000001E-3</v>
      </c>
      <c r="BL63" s="15">
        <f>IF(BM63="","",0.005454*(BM63^2+BN63^2+BO63^2+BP63^2+BQ63^2+BR63^2))</f>
        <v>3.9759660000000002E-2</v>
      </c>
      <c r="BM63" s="23">
        <v>2.7</v>
      </c>
      <c r="BN63" s="24"/>
      <c r="BO63" s="24"/>
      <c r="BP63" s="24"/>
      <c r="BQ63" s="24"/>
      <c r="BR63" s="25"/>
      <c r="BS63" s="14">
        <f>IF(CH63="","",BT63/CG63)</f>
        <v>1.0664062499999991</v>
      </c>
      <c r="BT63" s="15">
        <f>IF(CH63="","",BW63-CG63)</f>
        <v>1.4889419999999992E-2</v>
      </c>
      <c r="BU63" s="16">
        <f>IF(BX63="","",SQRT(BW63/0.005454))</f>
        <v>2.2999999999999998</v>
      </c>
      <c r="BV63" s="15">
        <f>IF(BX63="","",BW63/4)</f>
        <v>7.2129149999999986E-3</v>
      </c>
      <c r="BW63" s="15">
        <f>IF(BX63="","",0.005454*(BX63^2+BY63^2+BZ63^2+CA63^2+CB63^2+CC63^2))</f>
        <v>2.8851659999999994E-2</v>
      </c>
      <c r="BX63" s="24">
        <v>2.2999999999999998</v>
      </c>
      <c r="BY63" s="24"/>
      <c r="BZ63" s="24"/>
      <c r="CA63" s="24"/>
      <c r="CB63" s="24"/>
      <c r="CC63" s="24"/>
      <c r="CD63" s="25">
        <v>21.5</v>
      </c>
      <c r="CE63" s="16">
        <f>IF(CH63="","",SQRT(CG63/0.005454))</f>
        <v>1.6</v>
      </c>
      <c r="CF63" s="15">
        <f>IF(CH63="","",CG63/3)</f>
        <v>4.6540800000000005E-3</v>
      </c>
      <c r="CG63" s="15">
        <f>IF(CH63="","",0.005454*(CH63^2+CI63^2+CJ63^2+CK63^2+CL63^2+CM63^2))</f>
        <v>1.3962240000000002E-2</v>
      </c>
      <c r="CH63" s="24">
        <v>1.6</v>
      </c>
      <c r="CI63" s="24"/>
      <c r="CJ63" s="24"/>
      <c r="CK63" s="24"/>
      <c r="CL63" s="24"/>
      <c r="CM63" s="24"/>
      <c r="CN63" s="20">
        <v>0</v>
      </c>
      <c r="CO63" s="20">
        <v>1</v>
      </c>
      <c r="CP63" s="28">
        <v>0</v>
      </c>
    </row>
    <row r="64" spans="1:94" ht="18" customHeight="1" x14ac:dyDescent="0.2">
      <c r="A64" s="13">
        <v>4</v>
      </c>
      <c r="B64" s="13">
        <v>3</v>
      </c>
      <c r="C64" s="13">
        <v>1</v>
      </c>
      <c r="D64" s="13">
        <v>20</v>
      </c>
      <c r="E64" s="13" t="s">
        <v>102</v>
      </c>
      <c r="F64" s="13">
        <f>IF(L64=0,0,COUNT(L64:Q64))</f>
        <v>0</v>
      </c>
      <c r="G64" s="14" t="str">
        <f>IF(L64="","",H64/AB64)</f>
        <v/>
      </c>
      <c r="H64" s="15" t="str">
        <f>IF(L64="","",K64-AB64)</f>
        <v/>
      </c>
      <c r="I64" s="16">
        <f>SQRT(K64/0.005454)</f>
        <v>0</v>
      </c>
      <c r="J64" s="15">
        <f>K64/9</f>
        <v>0</v>
      </c>
      <c r="K64" s="15">
        <f>IF(L64="",0,0.005454*(L64^2+M64^2+N64^2+O64^2+P64^2+Q64^2))</f>
        <v>0</v>
      </c>
      <c r="L64" s="17"/>
      <c r="M64" s="17"/>
      <c r="N64" s="17"/>
      <c r="O64" s="17"/>
      <c r="P64" s="17"/>
      <c r="Q64" s="17"/>
      <c r="R64" s="18">
        <v>0</v>
      </c>
      <c r="S64" s="19"/>
      <c r="T64" s="20"/>
      <c r="U64" s="20"/>
      <c r="V64" s="20"/>
      <c r="W64" s="20"/>
      <c r="X64" s="14" t="str">
        <f>IF(AO64="","",Y64/AN64)</f>
        <v/>
      </c>
      <c r="Y64" s="15" t="str">
        <f>IF(AO64="","",AB64-AN64)</f>
        <v/>
      </c>
      <c r="Z64" s="16" t="str">
        <f>IF(AC64="","",SQRT(AB64/0.005454))</f>
        <v/>
      </c>
      <c r="AA64" s="15" t="str">
        <f>IF(AC64="","",AB64/8)</f>
        <v/>
      </c>
      <c r="AB64" s="15" t="str">
        <f>IF(AC64="","",0.005454*(AC64^2+AD64^2+AE64^2+AF64^2+AG64^2+AH64^2))</f>
        <v/>
      </c>
      <c r="AC64" s="21"/>
      <c r="AD64" s="21"/>
      <c r="AE64" s="21"/>
      <c r="AF64" s="21"/>
      <c r="AG64" s="21"/>
      <c r="AH64" s="21"/>
      <c r="AI64" s="18">
        <v>0</v>
      </c>
      <c r="AJ64" s="14" t="str">
        <f>IF(AO64="","",AK64/AY64)</f>
        <v/>
      </c>
      <c r="AK64" s="15" t="str">
        <f>IF(AO64="","",AN64-AY64)</f>
        <v/>
      </c>
      <c r="AL64" s="16" t="str">
        <f>IF(AO64="","",SQRT(AN64/0.005454))</f>
        <v/>
      </c>
      <c r="AM64" s="15" t="str">
        <f>IF(AO64="","",AN64/7)</f>
        <v/>
      </c>
      <c r="AN64" s="15" t="str">
        <f>IF(AO64="","",0.005454*(AO64^2+AP64^2+AQ64^2+AR64^2+AS64^2+AT64^2))</f>
        <v/>
      </c>
      <c r="AO64" s="21"/>
      <c r="AP64" s="22"/>
      <c r="AQ64" s="22"/>
      <c r="AR64" s="22"/>
      <c r="AS64" s="21"/>
      <c r="AT64" s="21"/>
      <c r="AU64" s="14">
        <f>IF(BJ64="","",AV64/BL64)</f>
        <v>0</v>
      </c>
      <c r="AV64" s="15">
        <f>IF(BM64="","",AY64-BL64)</f>
        <v>0</v>
      </c>
      <c r="AW64" s="16">
        <f>IF(AZ64="","",SQRT(AY64/0.005454))</f>
        <v>0.4</v>
      </c>
      <c r="AX64" s="15">
        <f>IF(AZ64="","",AY64/6)</f>
        <v>1.4544000000000002E-4</v>
      </c>
      <c r="AY64" s="15">
        <f>IF(AZ64="","",0.005454*(AZ64^2+BA64^2+BB64^2+BC64^2+BD64^2+BE64^2))</f>
        <v>8.7264000000000016E-4</v>
      </c>
      <c r="AZ64" s="22">
        <v>0.4</v>
      </c>
      <c r="BA64" s="22"/>
      <c r="BB64" s="22"/>
      <c r="BC64" s="22"/>
      <c r="BD64" s="22"/>
      <c r="BE64" s="22"/>
      <c r="BF64" s="18"/>
      <c r="BG64" s="18"/>
      <c r="BH64" s="14">
        <f>IF(BW64="","",BI64/BW64)</f>
        <v>0.77777777777777779</v>
      </c>
      <c r="BI64" s="15">
        <f>IF(BX64="","",BL64-BW64)</f>
        <v>3.8178000000000008E-4</v>
      </c>
      <c r="BJ64" s="16">
        <f>IF(BM64="","",SQRT(BL64/0.005454))</f>
        <v>0.4</v>
      </c>
      <c r="BK64" s="15">
        <f>IF(BM64="","",BL64/5)</f>
        <v>1.7452800000000002E-4</v>
      </c>
      <c r="BL64" s="15">
        <f>IF(BM64="","",0.005454*(BM64^2+BN64^2+BO64^2+BP64^2+BQ64^2+BR64^2))</f>
        <v>8.7264000000000016E-4</v>
      </c>
      <c r="BM64" s="23">
        <v>0.4</v>
      </c>
      <c r="BN64" s="24"/>
      <c r="BO64" s="24"/>
      <c r="BP64" s="24"/>
      <c r="BQ64" s="24"/>
      <c r="BR64" s="25"/>
      <c r="BS64" s="14">
        <f>IF(CH64="","",BT64/CG64)</f>
        <v>0</v>
      </c>
      <c r="BT64" s="15">
        <f>IF(CH64="","",BW64-CG64)</f>
        <v>0</v>
      </c>
      <c r="BU64" s="16">
        <f>IF(BX64="","",SQRT(BW64/0.005454))</f>
        <v>0.30000000000000004</v>
      </c>
      <c r="BV64" s="15">
        <f>IF(BX64="","",BW64/4)</f>
        <v>1.2271500000000002E-4</v>
      </c>
      <c r="BW64" s="15">
        <f>IF(BX64="","",0.005454*(BX64^2+BY64^2+BZ64^2+CA64^2+CB64^2+CC64^2))</f>
        <v>4.9086000000000008E-4</v>
      </c>
      <c r="BX64" s="24">
        <v>0.30000000000000004</v>
      </c>
      <c r="BY64" s="24"/>
      <c r="BZ64" s="24"/>
      <c r="CA64" s="24"/>
      <c r="CB64" s="24"/>
      <c r="CC64" s="24"/>
      <c r="CD64" s="25">
        <v>8</v>
      </c>
      <c r="CE64" s="16">
        <f>IF(CH64="","",SQRT(CG64/0.005454))</f>
        <v>0.30000000000000004</v>
      </c>
      <c r="CF64" s="15">
        <f>IF(CH64="","",CG64/3)</f>
        <v>1.6362000000000004E-4</v>
      </c>
      <c r="CG64" s="15">
        <f>IF(CH64="","",0.005454*(CH64^2+CI64^2+CJ64^2+CK64^2+CL64^2+CM64^2))</f>
        <v>4.9086000000000008E-4</v>
      </c>
      <c r="CH64" s="24">
        <v>0.30000000000000004</v>
      </c>
      <c r="CI64" s="24"/>
      <c r="CJ64" s="24"/>
      <c r="CK64" s="24"/>
      <c r="CL64" s="24"/>
      <c r="CM64" s="24"/>
      <c r="CN64" s="20">
        <v>1</v>
      </c>
      <c r="CO64" s="20">
        <v>1</v>
      </c>
      <c r="CP64" s="28">
        <v>0</v>
      </c>
    </row>
    <row r="65" spans="1:94" ht="18" customHeight="1" x14ac:dyDescent="0.2">
      <c r="A65" s="29">
        <v>4</v>
      </c>
      <c r="B65" s="29">
        <v>4</v>
      </c>
      <c r="C65" s="29">
        <v>1</v>
      </c>
      <c r="D65" s="29">
        <v>20</v>
      </c>
      <c r="E65" s="29" t="s">
        <v>102</v>
      </c>
      <c r="F65" s="13">
        <f>IF(L65=0,0,COUNT(L65:Q65))</f>
        <v>0</v>
      </c>
      <c r="G65" s="14" t="str">
        <f>IF(L65="","",H65/AB65)</f>
        <v/>
      </c>
      <c r="H65" s="15" t="str">
        <f>IF(L65="","",K65-AB65)</f>
        <v/>
      </c>
      <c r="I65" s="16">
        <f>SQRT(K65/0.005454)</f>
        <v>0</v>
      </c>
      <c r="J65" s="15">
        <f>K65/9</f>
        <v>0</v>
      </c>
      <c r="K65" s="15">
        <f>IF(L65="",0,0.005454*(L65^2+M65^2+N65^2+O65^2+P65^2+Q65^2))</f>
        <v>0</v>
      </c>
      <c r="L65" s="30"/>
      <c r="M65" s="30"/>
      <c r="N65" s="30"/>
      <c r="O65" s="30"/>
      <c r="P65" s="30"/>
      <c r="Q65" s="30"/>
      <c r="R65" s="31">
        <v>0</v>
      </c>
      <c r="S65" s="32"/>
      <c r="T65" s="33"/>
      <c r="U65" s="33"/>
      <c r="V65" s="33"/>
      <c r="W65" s="33"/>
      <c r="X65" s="14" t="str">
        <f>IF(AO65="","",Y65/AN65)</f>
        <v/>
      </c>
      <c r="Y65" s="15" t="str">
        <f>IF(AO65="","",AB65-AN65)</f>
        <v/>
      </c>
      <c r="Z65" s="16" t="str">
        <f>IF(AC65="","",SQRT(AB65/0.005454))</f>
        <v/>
      </c>
      <c r="AA65" s="15" t="str">
        <f>IF(AC65="","",AB65/8)</f>
        <v/>
      </c>
      <c r="AB65" s="15" t="str">
        <f>IF(AC65="","",0.005454*(AC65^2+AD65^2+AE65^2+AF65^2+AG65^2+AH65^2))</f>
        <v/>
      </c>
      <c r="AC65" s="34"/>
      <c r="AD65" s="34"/>
      <c r="AE65" s="34"/>
      <c r="AF65" s="34"/>
      <c r="AG65" s="34"/>
      <c r="AH65" s="34"/>
      <c r="AI65" s="31">
        <v>0</v>
      </c>
      <c r="AJ65" s="14" t="str">
        <f>IF(AO65="","",AK65/AY65)</f>
        <v/>
      </c>
      <c r="AK65" s="15" t="str">
        <f>IF(AO65="","",AN65-AY65)</f>
        <v/>
      </c>
      <c r="AL65" s="16" t="str">
        <f>IF(AO65="","",SQRT(AN65/0.005454))</f>
        <v/>
      </c>
      <c r="AM65" s="15" t="str">
        <f>IF(AO65="","",AN65/7)</f>
        <v/>
      </c>
      <c r="AN65" s="15" t="str">
        <f>IF(AO65="","",0.005454*(AO65^2+AP65^2+AQ65^2+AR65^2+AS65^2+AT65^2))</f>
        <v/>
      </c>
      <c r="AO65" s="34"/>
      <c r="AP65" s="35"/>
      <c r="AQ65" s="35"/>
      <c r="AR65" s="35"/>
      <c r="AS65" s="34"/>
      <c r="AT65" s="34"/>
      <c r="AU65" s="14">
        <f>IF(BJ65="","",AV65/BL65)</f>
        <v>0</v>
      </c>
      <c r="AV65" s="15">
        <f>IF(BM65="","",AY65-BL65)</f>
        <v>0</v>
      </c>
      <c r="AW65" s="16">
        <f>IF(AZ65="","",SQRT(AY65/0.005454))</f>
        <v>0.2</v>
      </c>
      <c r="AX65" s="15">
        <f>IF(AZ65="","",AY65/6)</f>
        <v>3.6360000000000004E-5</v>
      </c>
      <c r="AY65" s="15">
        <f>IF(AZ65="","",0.005454*(AZ65^2+BA65^2+BB65^2+BC65^2+BD65^2+BE65^2))</f>
        <v>2.1816000000000004E-4</v>
      </c>
      <c r="AZ65" s="35">
        <v>0.2</v>
      </c>
      <c r="BA65" s="35"/>
      <c r="BB65" s="35"/>
      <c r="BC65" s="35"/>
      <c r="BD65" s="35"/>
      <c r="BE65" s="35"/>
      <c r="BF65" s="31"/>
      <c r="BG65" s="31"/>
      <c r="BH65" s="14">
        <f>IF(BW65="","",BI65/BW65)</f>
        <v>3</v>
      </c>
      <c r="BI65" s="15">
        <f>IF(BX65="","",BL65-BW65)</f>
        <v>1.6362000000000004E-4</v>
      </c>
      <c r="BJ65" s="16">
        <f>IF(BM65="","",SQRT(BL65/0.005454))</f>
        <v>0.2</v>
      </c>
      <c r="BK65" s="15">
        <f>IF(BM65="","",BL65/5)</f>
        <v>4.3632000000000005E-5</v>
      </c>
      <c r="BL65" s="15">
        <f>IF(BM65="","",0.005454*(BM65^2+BN65^2+BO65^2+BP65^2+BQ65^2+BR65^2))</f>
        <v>2.1816000000000004E-4</v>
      </c>
      <c r="BM65" s="36">
        <v>0.2</v>
      </c>
      <c r="BN65" s="37"/>
      <c r="BO65" s="37"/>
      <c r="BP65" s="37"/>
      <c r="BQ65" s="37"/>
      <c r="BR65" s="38"/>
      <c r="BS65" s="14">
        <f>IF(CH65="","",BT65/CG65)</f>
        <v>0</v>
      </c>
      <c r="BT65" s="15">
        <f>IF(CH65="","",BW65-CG65)</f>
        <v>0</v>
      </c>
      <c r="BU65" s="16">
        <f>IF(BX65="","",SQRT(BW65/0.005454))</f>
        <v>0.1</v>
      </c>
      <c r="BV65" s="15">
        <f>IF(BX65="","",BW65/4)</f>
        <v>1.3635000000000002E-5</v>
      </c>
      <c r="BW65" s="15">
        <f>IF(BX65="","",0.005454*(BX65^2+BY65^2+BZ65^2+CA65^2+CB65^2+CC65^2))</f>
        <v>5.454000000000001E-5</v>
      </c>
      <c r="BX65" s="37">
        <v>0.1</v>
      </c>
      <c r="BY65" s="37"/>
      <c r="BZ65" s="37"/>
      <c r="CA65" s="37"/>
      <c r="CB65" s="37"/>
      <c r="CC65" s="37"/>
      <c r="CD65" s="38">
        <v>7.3</v>
      </c>
      <c r="CE65" s="16">
        <f>IF(CH65="","",SQRT(CG65/0.005454))</f>
        <v>0.1</v>
      </c>
      <c r="CF65" s="15">
        <f>IF(CH65="","",CG65/3)</f>
        <v>1.8180000000000002E-5</v>
      </c>
      <c r="CG65" s="15">
        <f>IF(CH65="","",0.005454*(CH65^2+CI65^2+CJ65^2+CK65^2+CL65^2+CM65^2))</f>
        <v>5.454000000000001E-5</v>
      </c>
      <c r="CH65" s="37">
        <v>0.1</v>
      </c>
      <c r="CI65" s="37"/>
      <c r="CJ65" s="37"/>
      <c r="CK65" s="37"/>
      <c r="CL65" s="37"/>
      <c r="CM65" s="37"/>
      <c r="CN65" s="39">
        <v>1</v>
      </c>
      <c r="CO65" s="39">
        <v>1</v>
      </c>
      <c r="CP65" s="40">
        <v>0</v>
      </c>
    </row>
    <row r="66" spans="1:94" ht="18" customHeight="1" x14ac:dyDescent="0.2">
      <c r="A66" s="13">
        <v>4</v>
      </c>
      <c r="B66" s="13">
        <v>5</v>
      </c>
      <c r="C66" s="13">
        <v>1</v>
      </c>
      <c r="D66" s="13">
        <v>19</v>
      </c>
      <c r="E66" s="13" t="s">
        <v>100</v>
      </c>
      <c r="F66" s="13">
        <f>IF(L66=0,0,COUNT(L66:Q66))</f>
        <v>2</v>
      </c>
      <c r="G66" s="14">
        <f>IF(L66="","",H66/AB66)</f>
        <v>4.9512773242032994E-2</v>
      </c>
      <c r="H66" s="15">
        <f>IF(L66="","",K66-AB66)</f>
        <v>1.025351999999996E-2</v>
      </c>
      <c r="I66" s="16">
        <f>SQRT(K66/0.005454)</f>
        <v>6.3126856408346512</v>
      </c>
      <c r="J66" s="15">
        <f>K66/9</f>
        <v>2.4149099999999993E-2</v>
      </c>
      <c r="K66" s="15">
        <f>IF(L66="",0,0.005454*(L66^2+M66^2+N66^2+O66^2+P66^2+Q66^2))</f>
        <v>0.21734189999999995</v>
      </c>
      <c r="L66" s="17">
        <v>4.8</v>
      </c>
      <c r="M66" s="17">
        <v>4.0999999999999996</v>
      </c>
      <c r="N66" s="17"/>
      <c r="O66" s="17"/>
      <c r="P66" s="17"/>
      <c r="Q66" s="17"/>
      <c r="R66" s="18">
        <v>0</v>
      </c>
      <c r="S66" s="19">
        <v>43.2</v>
      </c>
      <c r="T66" s="20">
        <v>42.2</v>
      </c>
      <c r="U66" s="20"/>
      <c r="V66" s="20"/>
      <c r="W66" s="20"/>
      <c r="X66" s="14" t="str">
        <f>IF(AO66="","",Y66/AN66)</f>
        <v/>
      </c>
      <c r="Y66" s="15" t="str">
        <f>IF(AO66="","",AB66-AN66)</f>
        <v/>
      </c>
      <c r="Z66" s="16">
        <f>IF(AC66="","",SQRT(AB66/0.005454))</f>
        <v>6.1619802012015583</v>
      </c>
      <c r="AA66" s="15">
        <f>IF(AC66="","",AB66/8)</f>
        <v>2.5886047499999999E-2</v>
      </c>
      <c r="AB66" s="15">
        <f>IF(AC66="","",0.005454*(AC66^2+AD66^2+AE66^2+AF66^2+AG66^2+AH66^2))</f>
        <v>0.20708837999999999</v>
      </c>
      <c r="AC66" s="21">
        <v>4.5999999999999996</v>
      </c>
      <c r="AD66" s="21">
        <v>4.0999999999999996</v>
      </c>
      <c r="AE66" s="21"/>
      <c r="AF66" s="21"/>
      <c r="AG66" s="21"/>
      <c r="AH66" s="21"/>
      <c r="AI66" s="18">
        <v>0</v>
      </c>
      <c r="AJ66" s="14" t="str">
        <f>IF(AO66="","",AK66/AY66)</f>
        <v/>
      </c>
      <c r="AK66" s="15" t="str">
        <f>IF(AO66="","",AN66-AY66)</f>
        <v/>
      </c>
      <c r="AL66" s="16" t="str">
        <f>IF(AO66="","",SQRT(AN66/0.005454))</f>
        <v/>
      </c>
      <c r="AM66" s="15" t="str">
        <f>IF(AO66="","",AN66/7)</f>
        <v/>
      </c>
      <c r="AN66" s="15" t="str">
        <f>IF(AO66="","",0.005454*(AO66^2+AP66^2+AQ66^2+AR66^2+AS66^2+AT66^2))</f>
        <v/>
      </c>
      <c r="AO66" s="21"/>
      <c r="AP66" s="22"/>
      <c r="AQ66" s="22"/>
      <c r="AR66" s="22"/>
      <c r="AS66" s="21"/>
      <c r="AT66" s="21"/>
      <c r="AU66" s="14">
        <f>IF(BJ66="","",AV66/BL66)</f>
        <v>0.46135552913198569</v>
      </c>
      <c r="AV66" s="15">
        <f>IF(BM66="","",AY66-BL66)</f>
        <v>4.2323039999999992E-2</v>
      </c>
      <c r="AW66" s="16">
        <f>IF(AZ66="","",SQRT(AY66/0.005454))</f>
        <v>4.9578221024962161</v>
      </c>
      <c r="AX66" s="15">
        <f>IF(AZ66="","",AY66/6)</f>
        <v>2.2343219999999997E-2</v>
      </c>
      <c r="AY66" s="15">
        <f>IF(AZ66="","",0.005454*(AZ66^2+BA66^2+BB66^2+BC66^2+BD66^2+BE66^2))</f>
        <v>0.13405931999999998</v>
      </c>
      <c r="AZ66" s="22">
        <v>3.7</v>
      </c>
      <c r="BA66" s="22">
        <v>3.3</v>
      </c>
      <c r="BB66" s="22"/>
      <c r="BC66" s="22"/>
      <c r="BD66" s="22"/>
      <c r="BE66" s="22"/>
      <c r="BF66" s="18">
        <v>3</v>
      </c>
      <c r="BG66" s="18">
        <v>0</v>
      </c>
      <c r="BH66" s="14">
        <f>IF(BW66="","",BI66/BW66)</f>
        <v>0.45753899480069321</v>
      </c>
      <c r="BI66" s="15">
        <f>IF(BX66="","",BL66-BW66)</f>
        <v>2.8797119999999995E-2</v>
      </c>
      <c r="BJ66" s="16">
        <f>IF(BM66="","",SQRT(BL66/0.005454))</f>
        <v>4.1012193308819755</v>
      </c>
      <c r="BK66" s="15">
        <f>IF(BM66="","",BL66/5)</f>
        <v>1.8347255999999999E-2</v>
      </c>
      <c r="BL66" s="15">
        <f>IF(BM66="","",0.005454*(BM66^2+BN66^2+BO66^2+BP66^2+BQ66^2+BR66^2))</f>
        <v>9.1736279999999989E-2</v>
      </c>
      <c r="BM66" s="23">
        <v>2.9</v>
      </c>
      <c r="BN66" s="24">
        <v>2.9</v>
      </c>
      <c r="BO66" s="24"/>
      <c r="BP66" s="24"/>
      <c r="BQ66" s="24"/>
      <c r="BR66" s="25"/>
      <c r="BS66" s="14">
        <f>IF(CH66="","",BT66/CG66)</f>
        <v>0.78086419753086411</v>
      </c>
      <c r="BT66" s="15">
        <f>IF(CH66="","",BW66-CG66)</f>
        <v>2.7597239999999995E-2</v>
      </c>
      <c r="BU66" s="16">
        <f>IF(BX66="","",SQRT(BW66/0.005454))</f>
        <v>3.3970575502926055</v>
      </c>
      <c r="BV66" s="15">
        <f>IF(BX66="","",BW66/4)</f>
        <v>1.5734789999999998E-2</v>
      </c>
      <c r="BW66" s="15">
        <f>IF(BX66="","",0.005454*(BX66^2+BY66^2+BZ66^2+CA66^2+CB66^2+CC66^2))</f>
        <v>6.2939159999999994E-2</v>
      </c>
      <c r="BX66" s="24">
        <v>2.5</v>
      </c>
      <c r="BY66" s="24">
        <v>2.2999999999999998</v>
      </c>
      <c r="BZ66" s="24"/>
      <c r="CA66" s="24"/>
      <c r="CB66" s="24"/>
      <c r="CC66" s="24"/>
      <c r="CD66" s="25">
        <v>24.9</v>
      </c>
      <c r="CE66" s="16">
        <f>IF(CH66="","",SQRT(CG66/0.005454))</f>
        <v>2.545584412271571</v>
      </c>
      <c r="CF66" s="15">
        <f>IF(CH66="","",CG66/3)</f>
        <v>1.178064E-2</v>
      </c>
      <c r="CG66" s="15">
        <f>IF(CH66="","",0.005454*(CH66^2+CI66^2+CJ66^2+CK66^2+CL66^2+CM66^2))</f>
        <v>3.5341919999999999E-2</v>
      </c>
      <c r="CH66" s="24">
        <v>1.8</v>
      </c>
      <c r="CI66" s="24">
        <v>1.8</v>
      </c>
      <c r="CJ66" s="24"/>
      <c r="CK66" s="24"/>
      <c r="CL66" s="24"/>
      <c r="CM66" s="24"/>
      <c r="CN66" s="26">
        <v>1</v>
      </c>
      <c r="CO66" s="26">
        <v>1</v>
      </c>
      <c r="CP66" s="27">
        <v>0</v>
      </c>
    </row>
    <row r="67" spans="1:94" ht="18" customHeight="1" x14ac:dyDescent="0.2">
      <c r="A67" s="13">
        <v>4</v>
      </c>
      <c r="B67" s="13">
        <v>6</v>
      </c>
      <c r="C67" s="13">
        <v>1</v>
      </c>
      <c r="D67" s="13">
        <v>19</v>
      </c>
      <c r="E67" s="13" t="s">
        <v>100</v>
      </c>
      <c r="F67" s="13">
        <f>IF(L67=0,0,COUNT(L67:Q67))</f>
        <v>1</v>
      </c>
      <c r="G67" s="14">
        <f>IF(L67="","",H67/AB67)</f>
        <v>0</v>
      </c>
      <c r="H67" s="15">
        <f>IF(L67="","",K67-AB67)</f>
        <v>0</v>
      </c>
      <c r="I67" s="16">
        <f>SQRT(K67/0.005454)</f>
        <v>5.6</v>
      </c>
      <c r="J67" s="15">
        <f>K67/9</f>
        <v>1.9004159999999996E-2</v>
      </c>
      <c r="K67" s="15">
        <f>IF(L67="",0,0.005454*(L67^2+M67^2+N67^2+O67^2+P67^2+Q67^2))</f>
        <v>0.17103743999999996</v>
      </c>
      <c r="L67" s="17">
        <v>5.6</v>
      </c>
      <c r="M67" s="17"/>
      <c r="N67" s="17"/>
      <c r="O67" s="17"/>
      <c r="P67" s="17"/>
      <c r="Q67" s="17"/>
      <c r="R67" s="18">
        <v>0</v>
      </c>
      <c r="S67" s="19">
        <v>42</v>
      </c>
      <c r="T67" s="20"/>
      <c r="U67" s="20"/>
      <c r="V67" s="20"/>
      <c r="W67" s="20"/>
      <c r="X67" s="14" t="str">
        <f>IF(AO67="","",Y67/AN67)</f>
        <v/>
      </c>
      <c r="Y67" s="15" t="str">
        <f>IF(AO67="","",AB67-AN67)</f>
        <v/>
      </c>
      <c r="Z67" s="16">
        <f>IF(AC67="","",SQRT(AB67/0.005454))</f>
        <v>5.6</v>
      </c>
      <c r="AA67" s="15">
        <f>IF(AC67="","",AB67/8)</f>
        <v>2.1379679999999995E-2</v>
      </c>
      <c r="AB67" s="15">
        <f>IF(AC67="","",0.005454*(AC67^2+AD67^2+AE67^2+AF67^2+AG67^2+AH67^2))</f>
        <v>0.17103743999999996</v>
      </c>
      <c r="AC67" s="21">
        <v>5.6</v>
      </c>
      <c r="AD67" s="21"/>
      <c r="AE67" s="21"/>
      <c r="AF67" s="21"/>
      <c r="AG67" s="21"/>
      <c r="AH67" s="21"/>
      <c r="AI67" s="18">
        <v>0</v>
      </c>
      <c r="AJ67" s="14" t="str">
        <f>IF(AO67="","",AK67/AY67)</f>
        <v/>
      </c>
      <c r="AK67" s="15" t="str">
        <f>IF(AO67="","",AN67-AY67)</f>
        <v/>
      </c>
      <c r="AL67" s="16" t="str">
        <f>IF(AO67="","",SQRT(AN67/0.005454))</f>
        <v/>
      </c>
      <c r="AM67" s="15" t="str">
        <f>IF(AO67="","",AN67/7)</f>
        <v/>
      </c>
      <c r="AN67" s="15" t="str">
        <f>IF(AO67="","",0.005454*(AO67^2+AP67^2+AQ67^2+AR67^2+AS67^2+AT67^2))</f>
        <v/>
      </c>
      <c r="AO67" s="21"/>
      <c r="AP67" s="22"/>
      <c r="AQ67" s="22"/>
      <c r="AR67" s="22"/>
      <c r="AS67" s="21"/>
      <c r="AT67" s="21"/>
      <c r="AU67" s="14">
        <f>IF(BJ67="","",AV67/BL67)</f>
        <v>0.58272632674297564</v>
      </c>
      <c r="AV67" s="15">
        <f>IF(BM67="","",AY67-BL67)</f>
        <v>3.0542399999999983E-2</v>
      </c>
      <c r="AW67" s="16">
        <f>IF(AZ67="","",SQRT(AY67/0.005454))</f>
        <v>3.9</v>
      </c>
      <c r="AX67" s="15">
        <f>IF(AZ67="","",AY67/6)</f>
        <v>1.3825889999999999E-2</v>
      </c>
      <c r="AY67" s="15">
        <f>IF(AZ67="","",0.005454*(AZ67^2+BA67^2+BB67^2+BC67^2+BD67^2+BE67^2))</f>
        <v>8.2955339999999989E-2</v>
      </c>
      <c r="AZ67" s="22">
        <v>3.9</v>
      </c>
      <c r="BA67" s="22"/>
      <c r="BB67" s="22"/>
      <c r="BC67" s="22"/>
      <c r="BD67" s="22"/>
      <c r="BE67" s="22"/>
      <c r="BF67" s="18">
        <v>3</v>
      </c>
      <c r="BG67" s="18">
        <v>0</v>
      </c>
      <c r="BH67" s="14">
        <f>IF(BW67="","",BI67/BW67)</f>
        <v>0.81663516068052988</v>
      </c>
      <c r="BI67" s="15">
        <f>IF(BX67="","",BL67-BW67)</f>
        <v>2.3561280000000011E-2</v>
      </c>
      <c r="BJ67" s="16">
        <f>IF(BM67="","",SQRT(BL67/0.005454))</f>
        <v>3.1</v>
      </c>
      <c r="BK67" s="15">
        <f>IF(BM67="","",BL67/5)</f>
        <v>1.0482588000000001E-2</v>
      </c>
      <c r="BL67" s="15">
        <f>IF(BM67="","",0.005454*(BM67^2+BN67^2+BO67^2+BP67^2+BQ67^2+BR67^2))</f>
        <v>5.2412940000000005E-2</v>
      </c>
      <c r="BM67" s="23">
        <v>3.1</v>
      </c>
      <c r="BN67" s="24"/>
      <c r="BO67" s="24"/>
      <c r="BP67" s="24"/>
      <c r="BQ67" s="24"/>
      <c r="BR67" s="25"/>
      <c r="BS67" s="14">
        <f>IF(CH67="","",BT67/CG67)</f>
        <v>1.3511111111111109</v>
      </c>
      <c r="BT67" s="15">
        <f>IF(CH67="","",BW67-CG67)</f>
        <v>1.6580159999999997E-2</v>
      </c>
      <c r="BU67" s="16">
        <f>IF(BX67="","",SQRT(BW67/0.005454))</f>
        <v>2.2999999999999998</v>
      </c>
      <c r="BV67" s="15">
        <f>IF(BX67="","",BW67/4)</f>
        <v>7.2129149999999986E-3</v>
      </c>
      <c r="BW67" s="15">
        <f>IF(BX67="","",0.005454*(BX67^2+BY67^2+BZ67^2+CA67^2+CB67^2+CC67^2))</f>
        <v>2.8851659999999994E-2</v>
      </c>
      <c r="BX67" s="24">
        <v>2.2999999999999998</v>
      </c>
      <c r="BY67" s="24"/>
      <c r="BZ67" s="24"/>
      <c r="CA67" s="24"/>
      <c r="CB67" s="24"/>
      <c r="CC67" s="24"/>
      <c r="CD67" s="25">
        <v>21.9</v>
      </c>
      <c r="CE67" s="16">
        <f>IF(CH67="","",SQRT(CG67/0.005454))</f>
        <v>1.5</v>
      </c>
      <c r="CF67" s="15">
        <f>IF(CH67="","",CG67/3)</f>
        <v>4.0904999999999995E-3</v>
      </c>
      <c r="CG67" s="15">
        <f>IF(CH67="","",0.005454*(CH67^2+CI67^2+CJ67^2+CK67^2+CL67^2+CM67^2))</f>
        <v>1.2271499999999999E-2</v>
      </c>
      <c r="CH67" s="24">
        <v>1.5</v>
      </c>
      <c r="CI67" s="24"/>
      <c r="CJ67" s="24"/>
      <c r="CK67" s="24"/>
      <c r="CL67" s="24"/>
      <c r="CM67" s="24"/>
      <c r="CN67" s="20">
        <v>1</v>
      </c>
      <c r="CO67" s="20">
        <v>1</v>
      </c>
      <c r="CP67" s="28">
        <v>0</v>
      </c>
    </row>
    <row r="68" spans="1:94" ht="18" customHeight="1" x14ac:dyDescent="0.2">
      <c r="A68" s="13">
        <v>4</v>
      </c>
      <c r="B68" s="13">
        <v>7</v>
      </c>
      <c r="C68" s="13">
        <v>1</v>
      </c>
      <c r="D68" s="13">
        <v>19</v>
      </c>
      <c r="E68" s="13" t="s">
        <v>100</v>
      </c>
      <c r="F68" s="13">
        <f>IF(L68=0,0,COUNT(L68:Q68))</f>
        <v>2</v>
      </c>
      <c r="G68" s="14">
        <f>IF(L68="","",H68/AB68)</f>
        <v>0</v>
      </c>
      <c r="H68" s="15">
        <f>IF(L68="","",K68-AB68)</f>
        <v>0</v>
      </c>
      <c r="I68" s="16">
        <f>SQRT(K68/0.005454)</f>
        <v>3.5608987629529709</v>
      </c>
      <c r="J68" s="15">
        <f>K68/9</f>
        <v>7.6840799999999994E-3</v>
      </c>
      <c r="K68" s="15">
        <f>IF(L68="",0,0.005454*(L68^2+M68^2+N68^2+O68^2+P68^2+Q68^2))</f>
        <v>6.9156719999999991E-2</v>
      </c>
      <c r="L68" s="17">
        <v>2.8</v>
      </c>
      <c r="M68" s="17">
        <v>2.2000000000000002</v>
      </c>
      <c r="N68" s="17"/>
      <c r="O68" s="17"/>
      <c r="P68" s="17"/>
      <c r="Q68" s="17"/>
      <c r="R68" s="18">
        <v>0</v>
      </c>
      <c r="S68" s="19">
        <v>35.200000000000003</v>
      </c>
      <c r="T68" s="20">
        <v>30.6</v>
      </c>
      <c r="U68" s="20"/>
      <c r="V68" s="20"/>
      <c r="W68" s="20"/>
      <c r="X68" s="14" t="str">
        <f>IF(AO68="","",Y68/AN68)</f>
        <v/>
      </c>
      <c r="Y68" s="15" t="str">
        <f>IF(AO68="","",AB68-AN68)</f>
        <v/>
      </c>
      <c r="Z68" s="16">
        <f>IF(AC68="","",SQRT(AB68/0.005454))</f>
        <v>3.5608987629529709</v>
      </c>
      <c r="AA68" s="15">
        <f>IF(AC68="","",AB68/8)</f>
        <v>8.6445899999999989E-3</v>
      </c>
      <c r="AB68" s="15">
        <f>IF(AC68="","",0.005454*(AC68^2+AD68^2+AE68^2+AF68^2+AG68^2+AH68^2))</f>
        <v>6.9156719999999991E-2</v>
      </c>
      <c r="AC68" s="21">
        <v>2.8</v>
      </c>
      <c r="AD68" s="21">
        <v>2.2000000000000002</v>
      </c>
      <c r="AE68" s="21"/>
      <c r="AF68" s="21"/>
      <c r="AG68" s="21"/>
      <c r="AH68" s="21"/>
      <c r="AI68" s="18">
        <v>0</v>
      </c>
      <c r="AJ68" s="14" t="str">
        <f>IF(AO68="","",AK68/AY68)</f>
        <v/>
      </c>
      <c r="AK68" s="15" t="str">
        <f>IF(AO68="","",AN68-AY68)</f>
        <v/>
      </c>
      <c r="AL68" s="16" t="str">
        <f>IF(AO68="","",SQRT(AN68/0.005454))</f>
        <v/>
      </c>
      <c r="AM68" s="15" t="str">
        <f>IF(AO68="","",AN68/7)</f>
        <v/>
      </c>
      <c r="AN68" s="15" t="str">
        <f>IF(AO68="","",0.005454*(AO68^2+AP68^2+AQ68^2+AR68^2+AS68^2+AT68^2))</f>
        <v/>
      </c>
      <c r="AO68" s="21"/>
      <c r="AP68" s="22"/>
      <c r="AQ68" s="22"/>
      <c r="AR68" s="22"/>
      <c r="AS68" s="21"/>
      <c r="AT68" s="21"/>
      <c r="AU68" s="14">
        <f>IF(BJ68="","",AV68/BL68)</f>
        <v>0.22641509433962262</v>
      </c>
      <c r="AV68" s="15">
        <f>IF(BM68="","",AY68-BL68)</f>
        <v>8.5082400000000002E-3</v>
      </c>
      <c r="AW68" s="16">
        <f>IF(AZ68="","",SQRT(AY68/0.005454))</f>
        <v>2.9068883707497268</v>
      </c>
      <c r="AX68" s="15">
        <f>IF(AZ68="","",AY68/6)</f>
        <v>7.6810500000000009E-3</v>
      </c>
      <c r="AY68" s="15">
        <f>IF(AZ68="","",0.005454*(AZ68^2+BA68^2+BB68^2+BC68^2+BD68^2+BE68^2))</f>
        <v>4.6086300000000004E-2</v>
      </c>
      <c r="AZ68" s="22">
        <v>2.2000000000000002</v>
      </c>
      <c r="BA68" s="22">
        <v>1.9</v>
      </c>
      <c r="BB68" s="22"/>
      <c r="BC68" s="22"/>
      <c r="BD68" s="22"/>
      <c r="BE68" s="22"/>
      <c r="BF68" s="18">
        <v>3</v>
      </c>
      <c r="BG68" s="18">
        <v>0</v>
      </c>
      <c r="BH68" s="14">
        <f>IF(BW68="","",BI68/BW68)</f>
        <v>0.18793103448275872</v>
      </c>
      <c r="BI68" s="15">
        <f>IF(BX68="","",BL68-BW68)</f>
        <v>5.9448600000000032E-3</v>
      </c>
      <c r="BJ68" s="16">
        <f>IF(BM68="","",SQRT(BL68/0.005454))</f>
        <v>2.6248809496813377</v>
      </c>
      <c r="BK68" s="15">
        <f>IF(BM68="","",BL68/5)</f>
        <v>7.5156120000000005E-3</v>
      </c>
      <c r="BL68" s="15">
        <f>IF(BM68="","",0.005454*(BM68^2+BN68^2+BO68^2+BP68^2+BQ68^2+BR68^2))</f>
        <v>3.7578060000000003E-2</v>
      </c>
      <c r="BM68" s="23">
        <v>2</v>
      </c>
      <c r="BN68" s="24">
        <v>1.7000000000000002</v>
      </c>
      <c r="BO68" s="24"/>
      <c r="BP68" s="24"/>
      <c r="BQ68" s="24"/>
      <c r="BR68" s="25"/>
      <c r="BS68" s="14">
        <f>IF(CH68="","",BT68/CG68)</f>
        <v>0.5890410958904112</v>
      </c>
      <c r="BT68" s="15">
        <f>IF(CH68="","",BW68-CG68)</f>
        <v>1.1726100000000003E-2</v>
      </c>
      <c r="BU68" s="16">
        <f>IF(BX68="","",SQRT(BW68/0.005454))</f>
        <v>2.4083189157584592</v>
      </c>
      <c r="BV68" s="15">
        <f>IF(BX68="","",BW68/4)</f>
        <v>7.9083000000000001E-3</v>
      </c>
      <c r="BW68" s="15">
        <f>IF(BX68="","",0.005454*(BX68^2+BY68^2+BZ68^2+CA68^2+CB68^2+CC68^2))</f>
        <v>3.16332E-2</v>
      </c>
      <c r="BX68" s="24">
        <v>1.8</v>
      </c>
      <c r="BY68" s="24">
        <v>1.6</v>
      </c>
      <c r="BZ68" s="24"/>
      <c r="CA68" s="24"/>
      <c r="CB68" s="24"/>
      <c r="CC68" s="24"/>
      <c r="CD68" s="25">
        <v>17</v>
      </c>
      <c r="CE68" s="16">
        <f>IF(CH68="","",SQRT(CG68/0.005454))</f>
        <v>1.9104973174542801</v>
      </c>
      <c r="CF68" s="15">
        <f>IF(CH68="","",CG68/3)</f>
        <v>6.6356999999999987E-3</v>
      </c>
      <c r="CG68" s="15">
        <f>IF(CH68="","",0.005454*(CH68^2+CI68^2+CJ68^2+CK68^2+CL68^2+CM68^2))</f>
        <v>1.9907099999999997E-2</v>
      </c>
      <c r="CH68" s="24">
        <v>1.4</v>
      </c>
      <c r="CI68" s="24">
        <v>1.3</v>
      </c>
      <c r="CJ68" s="24"/>
      <c r="CK68" s="24"/>
      <c r="CL68" s="24"/>
      <c r="CM68" s="24"/>
      <c r="CN68" s="20">
        <v>1</v>
      </c>
      <c r="CO68" s="20">
        <v>1</v>
      </c>
      <c r="CP68" s="28">
        <v>0</v>
      </c>
    </row>
    <row r="69" spans="1:94" ht="18" customHeight="1" x14ac:dyDescent="0.2">
      <c r="A69" s="29">
        <v>4</v>
      </c>
      <c r="B69" s="29">
        <v>8</v>
      </c>
      <c r="C69" s="29">
        <v>1</v>
      </c>
      <c r="D69" s="29">
        <v>19</v>
      </c>
      <c r="E69" s="29" t="s">
        <v>100</v>
      </c>
      <c r="F69" s="13">
        <f>IF(L69=0,0,COUNT(L69:Q69))</f>
        <v>2</v>
      </c>
      <c r="G69" s="14">
        <f>IF(L69="","",H69/AB69)</f>
        <v>7.0457354758961685E-2</v>
      </c>
      <c r="H69" s="15">
        <f>IF(L69="","",K69-AB69)</f>
        <v>1.5543899999999999E-2</v>
      </c>
      <c r="I69" s="16">
        <f>SQRT(K69/0.005454)</f>
        <v>6.58027355054484</v>
      </c>
      <c r="J69" s="15">
        <f>K69/9</f>
        <v>2.6239799999999994E-2</v>
      </c>
      <c r="K69" s="15">
        <f>IF(L69="",0,0.005454*(L69^2+M69^2+N69^2+O69^2+P69^2+Q69^2))</f>
        <v>0.23615819999999996</v>
      </c>
      <c r="L69" s="30">
        <v>6.3</v>
      </c>
      <c r="M69" s="30">
        <v>1.9</v>
      </c>
      <c r="N69" s="30"/>
      <c r="O69" s="30"/>
      <c r="P69" s="30"/>
      <c r="Q69" s="30"/>
      <c r="R69" s="31">
        <v>0</v>
      </c>
      <c r="S69" s="32">
        <v>39.9</v>
      </c>
      <c r="T69" s="33">
        <v>27.2</v>
      </c>
      <c r="U69" s="33"/>
      <c r="V69" s="33"/>
      <c r="W69" s="33"/>
      <c r="X69" s="14" t="str">
        <f>IF(AO69="","",Y69/AN69)</f>
        <v/>
      </c>
      <c r="Y69" s="15" t="str">
        <f>IF(AO69="","",AB69-AN69)</f>
        <v/>
      </c>
      <c r="Z69" s="16">
        <f>IF(AC69="","",SQRT(AB69/0.005454))</f>
        <v>6.3600314464631378</v>
      </c>
      <c r="AA69" s="15">
        <f>IF(AC69="","",AB69/8)</f>
        <v>2.7576787499999995E-2</v>
      </c>
      <c r="AB69" s="15">
        <f>IF(AC69="","",0.005454*(AC69^2+AD69^2+AE69^2+AF69^2+AG69^2+AH69^2))</f>
        <v>0.22061429999999996</v>
      </c>
      <c r="AC69" s="34">
        <v>6.1</v>
      </c>
      <c r="AD69" s="34">
        <v>1.8</v>
      </c>
      <c r="AE69" s="34"/>
      <c r="AF69" s="34"/>
      <c r="AG69" s="34"/>
      <c r="AH69" s="34"/>
      <c r="AI69" s="31">
        <v>0</v>
      </c>
      <c r="AJ69" s="14" t="str">
        <f>IF(AO69="","",AK69/AY69)</f>
        <v/>
      </c>
      <c r="AK69" s="15" t="str">
        <f>IF(AO69="","",AN69-AY69)</f>
        <v/>
      </c>
      <c r="AL69" s="16" t="str">
        <f>IF(AO69="","",SQRT(AN69/0.005454))</f>
        <v/>
      </c>
      <c r="AM69" s="15" t="str">
        <f>IF(AO69="","",AN69/7)</f>
        <v/>
      </c>
      <c r="AN69" s="15" t="str">
        <f>IF(AO69="","",0.005454*(AO69^2+AP69^2+AQ69^2+AR69^2+AS69^2+AT69^2))</f>
        <v/>
      </c>
      <c r="AO69" s="34"/>
      <c r="AP69" s="35"/>
      <c r="AQ69" s="35"/>
      <c r="AR69" s="35"/>
      <c r="AS69" s="34"/>
      <c r="AT69" s="34"/>
      <c r="AU69" s="14">
        <f>IF(BJ69="","",AV69/BL69)</f>
        <v>0.53279200499687651</v>
      </c>
      <c r="AV69" s="15">
        <f>IF(BM69="","",AY69-BL69)</f>
        <v>4.6522619999999959E-2</v>
      </c>
      <c r="AW69" s="16">
        <f>IF(AZ69="","",SQRT(AY69/0.005454))</f>
        <v>4.9537864306003341</v>
      </c>
      <c r="AX69" s="15">
        <f>IF(AZ69="","",AY69/6)</f>
        <v>2.2306859999999994E-2</v>
      </c>
      <c r="AY69" s="15">
        <f>IF(AZ69="","",0.005454*(AZ69^2+BA69^2+BB69^2+BC69^2+BD69^2+BE69^2))</f>
        <v>0.13384115999999996</v>
      </c>
      <c r="AZ69" s="35">
        <v>4.5999999999999996</v>
      </c>
      <c r="BA69" s="35">
        <v>1.7000000000000002</v>
      </c>
      <c r="BB69" s="35">
        <v>0.7</v>
      </c>
      <c r="BC69" s="35"/>
      <c r="BD69" s="35"/>
      <c r="BE69" s="35"/>
      <c r="BF69" s="31">
        <v>3</v>
      </c>
      <c r="BG69" s="18">
        <v>0</v>
      </c>
      <c r="BH69" s="14">
        <f>IF(BW69="","",BI69/BW69)</f>
        <v>0.357930449533503</v>
      </c>
      <c r="BI69" s="15">
        <f>IF(BX69="","",BL69-BW69)</f>
        <v>2.3015880000000002E-2</v>
      </c>
      <c r="BJ69" s="16">
        <f>IF(BM69="","",SQRT(BL69/0.005454))</f>
        <v>4.0012498047485119</v>
      </c>
      <c r="BK69" s="15">
        <f>IF(BM69="","",BL69/5)</f>
        <v>1.7463708000000001E-2</v>
      </c>
      <c r="BL69" s="15">
        <f>IF(BM69="","",0.005454*(BM69^2+BN69^2+BO69^2+BP69^2+BQ69^2+BR69^2))</f>
        <v>8.731854E-2</v>
      </c>
      <c r="BM69" s="36">
        <v>3.6</v>
      </c>
      <c r="BN69" s="37">
        <v>1.6</v>
      </c>
      <c r="BO69" s="37">
        <v>0.7</v>
      </c>
      <c r="BP69" s="37"/>
      <c r="BQ69" s="37"/>
      <c r="BR69" s="38"/>
      <c r="BS69" s="14">
        <f>IF(CH69="","",BT69/CG69)</f>
        <v>0.70129870129870131</v>
      </c>
      <c r="BT69" s="15">
        <f>IF(CH69="","",BW69-CG69)</f>
        <v>2.6506439999999999E-2</v>
      </c>
      <c r="BU69" s="16">
        <f>IF(BX69="","",SQRT(BW69/0.005454))</f>
        <v>3.4336569426778794</v>
      </c>
      <c r="BV69" s="15">
        <f>IF(BX69="","",BW69/4)</f>
        <v>1.6075664999999999E-2</v>
      </c>
      <c r="BW69" s="15">
        <f>IF(BX69="","",0.005454*(BX69^2+BY69^2+BZ69^2+CA69^2+CB69^2+CC69^2))</f>
        <v>6.4302659999999998E-2</v>
      </c>
      <c r="BX69" s="37">
        <v>3.1</v>
      </c>
      <c r="BY69" s="37">
        <v>1.3</v>
      </c>
      <c r="BZ69" s="37">
        <v>0.7</v>
      </c>
      <c r="CA69" s="37"/>
      <c r="CB69" s="37"/>
      <c r="CC69" s="37"/>
      <c r="CD69" s="38">
        <v>19.600000000000001</v>
      </c>
      <c r="CE69" s="16">
        <f>IF(CH69="","",SQRT(CG69/0.005454))</f>
        <v>2.6324893162176366</v>
      </c>
      <c r="CF69" s="15">
        <f>IF(CH69="","",CG69/3)</f>
        <v>1.2598739999999999E-2</v>
      </c>
      <c r="CG69" s="15">
        <f>IF(CH69="","",0.005454*(CH69^2+CI69^2+CJ69^2+CK69^2+CL69^2+CM69^2))</f>
        <v>3.7796219999999998E-2</v>
      </c>
      <c r="CH69" s="37">
        <v>2.4</v>
      </c>
      <c r="CI69" s="37">
        <v>0.9</v>
      </c>
      <c r="CJ69" s="37">
        <v>0.6</v>
      </c>
      <c r="CK69" s="37"/>
      <c r="CL69" s="37"/>
      <c r="CM69" s="37"/>
      <c r="CN69" s="39">
        <v>1</v>
      </c>
      <c r="CO69" s="39">
        <v>1</v>
      </c>
      <c r="CP69" s="40">
        <v>0</v>
      </c>
    </row>
    <row r="70" spans="1:94" ht="18" customHeight="1" x14ac:dyDescent="0.2">
      <c r="A70" s="13">
        <v>4</v>
      </c>
      <c r="B70" s="13">
        <v>9</v>
      </c>
      <c r="C70" s="13">
        <v>4</v>
      </c>
      <c r="D70" s="13">
        <v>18</v>
      </c>
      <c r="E70" s="13" t="s">
        <v>102</v>
      </c>
      <c r="F70" s="13">
        <f>IF(L70=0,0,COUNT(L70:Q70))</f>
        <v>1</v>
      </c>
      <c r="G70" s="14">
        <f>IF(L70="","",H70/AB70)</f>
        <v>0</v>
      </c>
      <c r="H70" s="15">
        <f>IF(L70="","",K70-AB70)</f>
        <v>0</v>
      </c>
      <c r="I70" s="16">
        <f>SQRT(K70/0.005454)</f>
        <v>1.8</v>
      </c>
      <c r="J70" s="15">
        <f>K70/9</f>
        <v>1.9634399999999999E-3</v>
      </c>
      <c r="K70" s="15">
        <f>IF(L70="",0,0.005454*(L70^2+M70^2+N70^2+O70^2+P70^2+Q70^2))</f>
        <v>1.7670959999999999E-2</v>
      </c>
      <c r="L70" s="17">
        <v>1.8</v>
      </c>
      <c r="M70" s="17"/>
      <c r="N70" s="17"/>
      <c r="O70" s="17"/>
      <c r="P70" s="17"/>
      <c r="Q70" s="17"/>
      <c r="R70" s="18">
        <v>0</v>
      </c>
      <c r="S70" s="19">
        <v>21.6</v>
      </c>
      <c r="T70" s="20"/>
      <c r="U70" s="20"/>
      <c r="V70" s="20"/>
      <c r="W70" s="20"/>
      <c r="X70" s="14" t="str">
        <f>IF(AO70="","",Y70/AN70)</f>
        <v/>
      </c>
      <c r="Y70" s="15" t="str">
        <f>IF(AO70="","",AB70-AN70)</f>
        <v/>
      </c>
      <c r="Z70" s="16">
        <f>IF(AC70="","",SQRT(AB70/0.005454))</f>
        <v>1.8</v>
      </c>
      <c r="AA70" s="15">
        <f>IF(AC70="","",AB70/8)</f>
        <v>2.2088699999999999E-3</v>
      </c>
      <c r="AB70" s="15">
        <f>IF(AC70="","",0.005454*(AC70^2+AD70^2+AE70^2+AF70^2+AG70^2+AH70^2))</f>
        <v>1.7670959999999999E-2</v>
      </c>
      <c r="AC70" s="21">
        <v>1.8</v>
      </c>
      <c r="AD70" s="21"/>
      <c r="AE70" s="21"/>
      <c r="AF70" s="21"/>
      <c r="AG70" s="21"/>
      <c r="AH70" s="21"/>
      <c r="AI70" s="18">
        <v>0</v>
      </c>
      <c r="AJ70" s="14" t="str">
        <f>IF(AO70="","",AK70/AY70)</f>
        <v/>
      </c>
      <c r="AK70" s="15" t="str">
        <f>IF(AO70="","",AN70-AY70)</f>
        <v/>
      </c>
      <c r="AL70" s="16" t="str">
        <f>IF(AO70="","",SQRT(AN70/0.005454))</f>
        <v/>
      </c>
      <c r="AM70" s="15" t="str">
        <f>IF(AO70="","",AN70/7)</f>
        <v/>
      </c>
      <c r="AN70" s="15" t="str">
        <f>IF(AO70="","",0.005454*(AO70^2+AP70^2+AQ70^2+AR70^2+AS70^2+AT70^2))</f>
        <v/>
      </c>
      <c r="AO70" s="21"/>
      <c r="AP70" s="22"/>
      <c r="AQ70" s="22"/>
      <c r="AR70" s="22"/>
      <c r="AS70" s="21"/>
      <c r="AT70" s="21"/>
      <c r="AU70" s="14">
        <f>IF(BJ70="","",AV70/BL70)</f>
        <v>0.3061224489795924</v>
      </c>
      <c r="AV70" s="15">
        <f>IF(BM70="","",AY70-BL70)</f>
        <v>3.2724000000000052E-3</v>
      </c>
      <c r="AW70" s="16">
        <f>IF(AZ70="","",SQRT(AY70/0.005454))</f>
        <v>1.6</v>
      </c>
      <c r="AX70" s="15">
        <f>IF(AZ70="","",AY70/6)</f>
        <v>2.3270400000000003E-3</v>
      </c>
      <c r="AY70" s="15">
        <f>IF(AZ70="","",0.005454*(AZ70^2+BA70^2+BB70^2+BC70^2+BD70^2+BE70^2))</f>
        <v>1.3962240000000002E-2</v>
      </c>
      <c r="AZ70" s="22">
        <v>1.6</v>
      </c>
      <c r="BA70" s="22"/>
      <c r="BB70" s="22"/>
      <c r="BC70" s="22"/>
      <c r="BD70" s="22"/>
      <c r="BE70" s="22"/>
      <c r="BF70" s="18">
        <v>2</v>
      </c>
      <c r="BG70" s="18">
        <v>0</v>
      </c>
      <c r="BH70" s="14">
        <f>IF(BW70="","",BI70/BW70)</f>
        <v>0.15976331360946722</v>
      </c>
      <c r="BI70" s="15">
        <f>IF(BX70="","",BL70-BW70)</f>
        <v>1.4725799999999976E-3</v>
      </c>
      <c r="BJ70" s="16">
        <f>IF(BM70="","",SQRT(BL70/0.005454))</f>
        <v>1.4</v>
      </c>
      <c r="BK70" s="15">
        <f>IF(BM70="","",BL70/5)</f>
        <v>2.1379679999999996E-3</v>
      </c>
      <c r="BL70" s="15">
        <f>IF(BM70="","",0.005454*(BM70^2+BN70^2+BO70^2+BP70^2+BQ70^2+BR70^2))</f>
        <v>1.0689839999999997E-2</v>
      </c>
      <c r="BM70" s="23">
        <v>1.4</v>
      </c>
      <c r="BN70" s="24"/>
      <c r="BO70" s="24"/>
      <c r="BP70" s="24"/>
      <c r="BQ70" s="24"/>
      <c r="BR70" s="25"/>
      <c r="BS70" s="14">
        <f>IF(CH70="","",BT70/CG70)</f>
        <v>2.4489795918367352</v>
      </c>
      <c r="BT70" s="15">
        <f>IF(CH70="","",BW70-CG70)</f>
        <v>6.5447999999999999E-3</v>
      </c>
      <c r="BU70" s="16">
        <f>IF(BX70="","",SQRT(BW70/0.005454))</f>
        <v>1.3</v>
      </c>
      <c r="BV70" s="15">
        <f>IF(BX70="","",BW70/4)</f>
        <v>2.3043149999999999E-3</v>
      </c>
      <c r="BW70" s="15">
        <f>IF(BX70="","",0.005454*(BX70^2+BY70^2+BZ70^2+CA70^2+CB70^2+CC70^2))</f>
        <v>9.2172599999999997E-3</v>
      </c>
      <c r="BX70" s="24">
        <v>1.3</v>
      </c>
      <c r="BY70" s="24"/>
      <c r="BZ70" s="24"/>
      <c r="CA70" s="24"/>
      <c r="CB70" s="24"/>
      <c r="CC70" s="24"/>
      <c r="CD70" s="25">
        <v>11.7</v>
      </c>
      <c r="CE70" s="16">
        <f>IF(CH70="","",SQRT(CG70/0.005454))</f>
        <v>0.7</v>
      </c>
      <c r="CF70" s="15">
        <f>IF(CH70="","",CG70/3)</f>
        <v>8.9081999999999974E-4</v>
      </c>
      <c r="CG70" s="15">
        <f>IF(CH70="","",0.005454*(CH70^2+CI70^2+CJ70^2+CK70^2+CL70^2+CM70^2))</f>
        <v>2.6724599999999993E-3</v>
      </c>
      <c r="CH70" s="24">
        <v>0.7</v>
      </c>
      <c r="CI70" s="24"/>
      <c r="CJ70" s="24"/>
      <c r="CK70" s="24"/>
      <c r="CL70" s="24"/>
      <c r="CM70" s="24"/>
      <c r="CN70" s="26">
        <v>0</v>
      </c>
      <c r="CO70" s="26">
        <v>1</v>
      </c>
      <c r="CP70" s="27">
        <v>0</v>
      </c>
    </row>
    <row r="71" spans="1:94" ht="18" customHeight="1" x14ac:dyDescent="0.2">
      <c r="A71" s="13">
        <v>4</v>
      </c>
      <c r="B71" s="13">
        <v>10</v>
      </c>
      <c r="C71" s="13">
        <v>4</v>
      </c>
      <c r="D71" s="13">
        <v>18</v>
      </c>
      <c r="E71" s="13" t="s">
        <v>102</v>
      </c>
      <c r="F71" s="13">
        <f>IF(L71=0,0,COUNT(L71:Q71))</f>
        <v>1</v>
      </c>
      <c r="G71" s="14">
        <f>IF(L71="","",H71/AB71)</f>
        <v>0</v>
      </c>
      <c r="H71" s="15">
        <f>IF(L71="","",K71-AB71)</f>
        <v>0</v>
      </c>
      <c r="I71" s="16">
        <f>SQRT(K71/0.005454)</f>
        <v>2.7</v>
      </c>
      <c r="J71" s="15">
        <f>K71/9</f>
        <v>4.4177399999999999E-3</v>
      </c>
      <c r="K71" s="15">
        <f>IF(L71="",0,0.005454*(L71^2+M71^2+N71^2+O71^2+P71^2+Q71^2))</f>
        <v>3.9759660000000002E-2</v>
      </c>
      <c r="L71" s="17">
        <v>2.7</v>
      </c>
      <c r="M71" s="17"/>
      <c r="N71" s="17"/>
      <c r="O71" s="17"/>
      <c r="P71" s="17"/>
      <c r="Q71" s="17"/>
      <c r="R71" s="18">
        <v>0</v>
      </c>
      <c r="S71" s="19">
        <v>31.3</v>
      </c>
      <c r="T71" s="20"/>
      <c r="U71" s="20"/>
      <c r="V71" s="20"/>
      <c r="W71" s="20"/>
      <c r="X71" s="14" t="str">
        <f>IF(AO71="","",Y71/AN71)</f>
        <v/>
      </c>
      <c r="Y71" s="15" t="str">
        <f>IF(AO71="","",AB71-AN71)</f>
        <v/>
      </c>
      <c r="Z71" s="16">
        <f>IF(AC71="","",SQRT(AB71/0.005454))</f>
        <v>2.7</v>
      </c>
      <c r="AA71" s="15">
        <f>IF(AC71="","",AB71/8)</f>
        <v>4.9699575000000003E-3</v>
      </c>
      <c r="AB71" s="15">
        <f>IF(AC71="","",0.005454*(AC71^2+AD71^2+AE71^2+AF71^2+AG71^2+AH71^2))</f>
        <v>3.9759660000000002E-2</v>
      </c>
      <c r="AC71" s="21">
        <v>2.7</v>
      </c>
      <c r="AD71" s="21"/>
      <c r="AE71" s="21"/>
      <c r="AF71" s="21"/>
      <c r="AG71" s="21"/>
      <c r="AH71" s="21"/>
      <c r="AI71" s="18">
        <v>0</v>
      </c>
      <c r="AJ71" s="14" t="str">
        <f>IF(AO71="","",AK71/AY71)</f>
        <v/>
      </c>
      <c r="AK71" s="15" t="str">
        <f>IF(AO71="","",AN71-AY71)</f>
        <v/>
      </c>
      <c r="AL71" s="16" t="str">
        <f>IF(AO71="","",SQRT(AN71/0.005454))</f>
        <v/>
      </c>
      <c r="AM71" s="15" t="str">
        <f>IF(AO71="","",AN71/7)</f>
        <v/>
      </c>
      <c r="AN71" s="15" t="str">
        <f>IF(AO71="","",0.005454*(AO71^2+AP71^2+AQ71^2+AR71^2+AS71^2+AT71^2))</f>
        <v/>
      </c>
      <c r="AO71" s="21"/>
      <c r="AP71" s="22"/>
      <c r="AQ71" s="22"/>
      <c r="AR71" s="22"/>
      <c r="AS71" s="21"/>
      <c r="AT71" s="21"/>
      <c r="AU71" s="14">
        <f>IF(BJ71="","",AV71/BL71)</f>
        <v>0.67560321715817717</v>
      </c>
      <c r="AV71" s="15">
        <f>IF(BM71="","",AY71-BL71)</f>
        <v>1.3744080000000002E-2</v>
      </c>
      <c r="AW71" s="16">
        <f>IF(AZ71="","",SQRT(AY71/0.005454))</f>
        <v>2.5</v>
      </c>
      <c r="AX71" s="15">
        <f>IF(AZ71="","",AY71/6)</f>
        <v>5.6812499999999997E-3</v>
      </c>
      <c r="AY71" s="15">
        <f>IF(AZ71="","",0.005454*(AZ71^2+BA71^2+BB71^2+BC71^2+BD71^2+BE71^2))</f>
        <v>3.40875E-2</v>
      </c>
      <c r="AZ71" s="22">
        <v>2.4</v>
      </c>
      <c r="BA71" s="22">
        <v>0.7</v>
      </c>
      <c r="BB71" s="22"/>
      <c r="BC71" s="22"/>
      <c r="BD71" s="22"/>
      <c r="BE71" s="22"/>
      <c r="BF71" s="18">
        <v>2</v>
      </c>
      <c r="BG71" s="18">
        <v>0</v>
      </c>
      <c r="BH71" s="14">
        <f>IF(BW71="","",BI71/BW71)</f>
        <v>0.36131386861313874</v>
      </c>
      <c r="BI71" s="15">
        <f>IF(BX71="","",BL71-BW71)</f>
        <v>5.39946E-3</v>
      </c>
      <c r="BJ71" s="16">
        <f>IF(BM71="","",SQRT(BL71/0.005454))</f>
        <v>1.9313207915827966</v>
      </c>
      <c r="BK71" s="15">
        <f>IF(BM71="","",BL71/5)</f>
        <v>4.0686839999999995E-3</v>
      </c>
      <c r="BL71" s="15">
        <f>IF(BM71="","",0.005454*(BM71^2+BN71^2+BO71^2+BP71^2+BQ71^2+BR71^2))</f>
        <v>2.0343419999999997E-2</v>
      </c>
      <c r="BM71" s="23">
        <v>1.8</v>
      </c>
      <c r="BN71" s="24">
        <v>0.7</v>
      </c>
      <c r="BO71" s="24"/>
      <c r="BP71" s="24"/>
      <c r="BQ71" s="24"/>
      <c r="BR71" s="25"/>
      <c r="BS71" s="14">
        <f>IF(CH71="","",BT71/CG71)</f>
        <v>2.4249999999999994</v>
      </c>
      <c r="BT71" s="15">
        <f>IF(CH71="","",BW71-CG71)</f>
        <v>1.0580759999999998E-2</v>
      </c>
      <c r="BU71" s="16">
        <f>IF(BX71="","",SQRT(BW71/0.005454))</f>
        <v>1.6552945357246849</v>
      </c>
      <c r="BV71" s="15">
        <f>IF(BX71="","",BW71/4)</f>
        <v>3.7359899999999994E-3</v>
      </c>
      <c r="BW71" s="15">
        <f>IF(BX71="","",0.005454*(BX71^2+BY71^2+BZ71^2+CA71^2+CB71^2+CC71^2))</f>
        <v>1.4943959999999997E-2</v>
      </c>
      <c r="BX71" s="24">
        <v>1.5</v>
      </c>
      <c r="BY71" s="24">
        <v>0.7</v>
      </c>
      <c r="BZ71" s="24"/>
      <c r="CA71" s="24"/>
      <c r="CB71" s="24"/>
      <c r="CC71" s="24"/>
      <c r="CD71" s="25">
        <v>15.5</v>
      </c>
      <c r="CE71" s="16">
        <f>IF(CH71="","",SQRT(CG71/0.005454))</f>
        <v>0.89442719099991586</v>
      </c>
      <c r="CF71" s="15">
        <f>IF(CH71="","",CG71/3)</f>
        <v>1.4544E-3</v>
      </c>
      <c r="CG71" s="15">
        <f>IF(CH71="","",0.005454*(CH71^2+CI71^2+CJ71^2+CK71^2+CL71^2+CM71^2))</f>
        <v>4.3632000000000002E-3</v>
      </c>
      <c r="CH71" s="24">
        <v>0.8</v>
      </c>
      <c r="CI71" s="24">
        <v>0.4</v>
      </c>
      <c r="CJ71" s="24"/>
      <c r="CK71" s="24"/>
      <c r="CL71" s="24"/>
      <c r="CM71" s="24"/>
      <c r="CN71" s="20">
        <v>0</v>
      </c>
      <c r="CO71" s="20">
        <v>1</v>
      </c>
      <c r="CP71" s="28">
        <v>0</v>
      </c>
    </row>
    <row r="72" spans="1:94" ht="18" customHeight="1" x14ac:dyDescent="0.2">
      <c r="A72" s="13">
        <v>4</v>
      </c>
      <c r="B72" s="13">
        <v>11</v>
      </c>
      <c r="C72" s="13">
        <v>4</v>
      </c>
      <c r="D72" s="13">
        <v>18</v>
      </c>
      <c r="E72" s="13" t="s">
        <v>102</v>
      </c>
      <c r="F72" s="13">
        <f>IF(L72=0,0,COUNT(L72:Q72))</f>
        <v>0</v>
      </c>
      <c r="G72" s="14" t="str">
        <f>IF(L72="","",H72/AB72)</f>
        <v/>
      </c>
      <c r="H72" s="15" t="str">
        <f>IF(L72="","",K72-AB72)</f>
        <v/>
      </c>
      <c r="I72" s="16">
        <f>SQRT(K72/0.005454)</f>
        <v>0</v>
      </c>
      <c r="J72" s="15">
        <f>K72/9</f>
        <v>0</v>
      </c>
      <c r="K72" s="15">
        <f>IF(L72="",0,0.005454*(L72^2+M72^2+N72^2+O72^2+P72^2+Q72^2))</f>
        <v>0</v>
      </c>
      <c r="L72" s="17"/>
      <c r="M72" s="17"/>
      <c r="N72" s="17"/>
      <c r="O72" s="17"/>
      <c r="P72" s="17"/>
      <c r="Q72" s="17"/>
      <c r="R72" s="18">
        <v>0</v>
      </c>
      <c r="S72" s="19"/>
      <c r="T72" s="20"/>
      <c r="U72" s="20"/>
      <c r="V72" s="20"/>
      <c r="W72" s="20"/>
      <c r="X72" s="14" t="str">
        <f>IF(AO72="","",Y72/AN72)</f>
        <v/>
      </c>
      <c r="Y72" s="15" t="str">
        <f>IF(AO72="","",AB72-AN72)</f>
        <v/>
      </c>
      <c r="Z72" s="16" t="str">
        <f>IF(AC72="","",SQRT(AB72/0.005454))</f>
        <v/>
      </c>
      <c r="AA72" s="15" t="str">
        <f>IF(AC72="","",AB72/8)</f>
        <v/>
      </c>
      <c r="AB72" s="15" t="str">
        <f>IF(AC72="","",0.005454*(AC72^2+AD72^2+AE72^2+AF72^2+AG72^2+AH72^2))</f>
        <v/>
      </c>
      <c r="AC72" s="21"/>
      <c r="AD72" s="21"/>
      <c r="AE72" s="21"/>
      <c r="AF72" s="21"/>
      <c r="AG72" s="21"/>
      <c r="AH72" s="21"/>
      <c r="AI72" s="18">
        <v>0</v>
      </c>
      <c r="AJ72" s="14" t="str">
        <f>IF(AO72="","",AK72/AY72)</f>
        <v/>
      </c>
      <c r="AK72" s="15" t="str">
        <f>IF(AO72="","",AN72-AY72)</f>
        <v/>
      </c>
      <c r="AL72" s="16" t="str">
        <f>IF(AO72="","",SQRT(AN72/0.005454))</f>
        <v/>
      </c>
      <c r="AM72" s="15" t="str">
        <f>IF(AO72="","",AN72/7)</f>
        <v/>
      </c>
      <c r="AN72" s="15" t="str">
        <f>IF(AO72="","",0.005454*(AO72^2+AP72^2+AQ72^2+AR72^2+AS72^2+AT72^2))</f>
        <v/>
      </c>
      <c r="AO72" s="21"/>
      <c r="AP72" s="22"/>
      <c r="AQ72" s="22"/>
      <c r="AR72" s="22"/>
      <c r="AS72" s="21"/>
      <c r="AT72" s="21"/>
      <c r="AU72" s="14">
        <f>IF(BJ72="","",AV72/BL72)</f>
        <v>1.25</v>
      </c>
      <c r="AV72" s="15">
        <f>IF(BM72="","",AY72-BL72)</f>
        <v>1.0908000000000003E-3</v>
      </c>
      <c r="AW72" s="16">
        <f>IF(AZ72="","",SQRT(AY72/0.005454))</f>
        <v>0.60000000000000009</v>
      </c>
      <c r="AX72" s="15">
        <f>IF(AZ72="","",AY72/6)</f>
        <v>3.2724000000000007E-4</v>
      </c>
      <c r="AY72" s="15">
        <f>IF(AZ72="","",0.005454*(AZ72^2+BA72^2+BB72^2+BC72^2+BD72^2+BE72^2))</f>
        <v>1.9634400000000003E-3</v>
      </c>
      <c r="AZ72" s="22">
        <v>0.60000000000000009</v>
      </c>
      <c r="BA72" s="22"/>
      <c r="BB72" s="22"/>
      <c r="BC72" s="22"/>
      <c r="BD72" s="22"/>
      <c r="BE72" s="22"/>
      <c r="BF72" s="18">
        <v>2</v>
      </c>
      <c r="BG72" s="18">
        <v>0</v>
      </c>
      <c r="BH72" s="14">
        <f>IF(BW72="","",BI72/BW72)</f>
        <v>0</v>
      </c>
      <c r="BI72" s="15">
        <f>IF(BX72="","",BL72-BW72)</f>
        <v>0</v>
      </c>
      <c r="BJ72" s="16">
        <f>IF(BM72="","",SQRT(BL72/0.005454))</f>
        <v>0.4</v>
      </c>
      <c r="BK72" s="15">
        <f>IF(BM72="","",BL72/5)</f>
        <v>1.7452800000000002E-4</v>
      </c>
      <c r="BL72" s="15">
        <f>IF(BM72="","",0.005454*(BM72^2+BN72^2+BO72^2+BP72^2+BQ72^2+BR72^2))</f>
        <v>8.7264000000000016E-4</v>
      </c>
      <c r="BM72" s="23">
        <v>0.4</v>
      </c>
      <c r="BN72" s="24"/>
      <c r="BO72" s="24"/>
      <c r="BP72" s="24"/>
      <c r="BQ72" s="24"/>
      <c r="BR72" s="25"/>
      <c r="BS72" s="14">
        <f>IF(CH72="","",BT72/CG72)</f>
        <v>0.77777777777777823</v>
      </c>
      <c r="BT72" s="15">
        <f>IF(CH72="","",BW72-CG72)</f>
        <v>3.8178000000000018E-4</v>
      </c>
      <c r="BU72" s="16">
        <f>IF(BX72="","",SQRT(BW72/0.005454))</f>
        <v>0.4</v>
      </c>
      <c r="BV72" s="15">
        <f>IF(BX72="","",BW72/4)</f>
        <v>2.1816000000000004E-4</v>
      </c>
      <c r="BW72" s="15">
        <f>IF(BX72="","",0.005454*(BX72^2+BY72^2+BZ72^2+CA72^2+CB72^2+CC72^2))</f>
        <v>8.7264000000000016E-4</v>
      </c>
      <c r="BX72" s="24">
        <v>0.4</v>
      </c>
      <c r="BY72" s="24"/>
      <c r="BZ72" s="24"/>
      <c r="CA72" s="24"/>
      <c r="CB72" s="24"/>
      <c r="CC72" s="24"/>
      <c r="CD72" s="25">
        <v>8.6</v>
      </c>
      <c r="CE72" s="16">
        <f>IF(CH72="","",SQRT(CG72/0.005454))</f>
        <v>0.3</v>
      </c>
      <c r="CF72" s="15">
        <f>IF(CH72="","",CG72/3)</f>
        <v>1.6361999999999998E-4</v>
      </c>
      <c r="CG72" s="15">
        <f>IF(CH72="","",0.005454*(CH72^2+CI72^2+CJ72^2+CK72^2+CL72^2+CM72^2))</f>
        <v>4.9085999999999997E-4</v>
      </c>
      <c r="CH72" s="24">
        <v>0.3</v>
      </c>
      <c r="CI72" s="24"/>
      <c r="CJ72" s="24"/>
      <c r="CK72" s="24"/>
      <c r="CL72" s="24"/>
      <c r="CM72" s="24"/>
      <c r="CN72" s="20">
        <v>0</v>
      </c>
      <c r="CO72" s="20">
        <v>1</v>
      </c>
      <c r="CP72" s="28">
        <v>0</v>
      </c>
    </row>
    <row r="73" spans="1:94" ht="18" customHeight="1" x14ac:dyDescent="0.2">
      <c r="A73" s="29">
        <v>4</v>
      </c>
      <c r="B73" s="29">
        <v>12</v>
      </c>
      <c r="C73" s="29">
        <v>4</v>
      </c>
      <c r="D73" s="29">
        <v>18</v>
      </c>
      <c r="E73" s="29" t="s">
        <v>102</v>
      </c>
      <c r="F73" s="13">
        <f>IF(L73=0,0,COUNT(L73:Q73))</f>
        <v>0</v>
      </c>
      <c r="G73" s="14" t="str">
        <f>IF(L73="","",H73/AB73)</f>
        <v/>
      </c>
      <c r="H73" s="15" t="str">
        <f>IF(L73="","",K73-AB73)</f>
        <v/>
      </c>
      <c r="I73" s="16">
        <f>SQRT(K73/0.005454)</f>
        <v>0</v>
      </c>
      <c r="J73" s="15">
        <f>K73/9</f>
        <v>0</v>
      </c>
      <c r="K73" s="15">
        <f>IF(L73="",0,0.005454*(L73^2+M73^2+N73^2+O73^2+P73^2+Q73^2))</f>
        <v>0</v>
      </c>
      <c r="L73" s="30"/>
      <c r="M73" s="30"/>
      <c r="N73" s="30"/>
      <c r="O73" s="30"/>
      <c r="P73" s="30"/>
      <c r="Q73" s="30"/>
      <c r="R73" s="31">
        <v>0</v>
      </c>
      <c r="S73" s="32"/>
      <c r="T73" s="33"/>
      <c r="U73" s="33"/>
      <c r="V73" s="33"/>
      <c r="W73" s="33"/>
      <c r="X73" s="14" t="str">
        <f>IF(AO73="","",Y73/AN73)</f>
        <v/>
      </c>
      <c r="Y73" s="15" t="str">
        <f>IF(AO73="","",AB73-AN73)</f>
        <v/>
      </c>
      <c r="Z73" s="16" t="str">
        <f>IF(AC73="","",SQRT(AB73/0.005454))</f>
        <v/>
      </c>
      <c r="AA73" s="15" t="str">
        <f>IF(AC73="","",AB73/8)</f>
        <v/>
      </c>
      <c r="AB73" s="15" t="str">
        <f>IF(AC73="","",0.005454*(AC73^2+AD73^2+AE73^2+AF73^2+AG73^2+AH73^2))</f>
        <v/>
      </c>
      <c r="AC73" s="34"/>
      <c r="AD73" s="34"/>
      <c r="AE73" s="34"/>
      <c r="AF73" s="34"/>
      <c r="AG73" s="34"/>
      <c r="AH73" s="34"/>
      <c r="AI73" s="31">
        <v>0</v>
      </c>
      <c r="AJ73" s="14" t="str">
        <f>IF(AO73="","",AK73/AY73)</f>
        <v/>
      </c>
      <c r="AK73" s="15" t="str">
        <f>IF(AO73="","",AN73-AY73)</f>
        <v/>
      </c>
      <c r="AL73" s="16" t="str">
        <f>IF(AO73="","",SQRT(AN73/0.005454))</f>
        <v/>
      </c>
      <c r="AM73" s="15" t="str">
        <f>IF(AO73="","",AN73/7)</f>
        <v/>
      </c>
      <c r="AN73" s="15" t="str">
        <f>IF(AO73="","",0.005454*(AO73^2+AP73^2+AQ73^2+AR73^2+AS73^2+AT73^2))</f>
        <v/>
      </c>
      <c r="AO73" s="34"/>
      <c r="AP73" s="35"/>
      <c r="AQ73" s="35"/>
      <c r="AR73" s="35"/>
      <c r="AS73" s="34"/>
      <c r="AT73" s="34"/>
      <c r="AU73" s="14">
        <f>IF(BJ73="","",AV73/BL73)</f>
        <v>0.36111111111111055</v>
      </c>
      <c r="AV73" s="15">
        <f>IF(BM73="","",AY73-BL73)</f>
        <v>7.0901999999999901E-4</v>
      </c>
      <c r="AW73" s="16">
        <f>IF(AZ73="","",SQRT(AY73/0.005454))</f>
        <v>0.7</v>
      </c>
      <c r="AX73" s="15">
        <f>IF(AZ73="","",AY73/6)</f>
        <v>4.4540999999999987E-4</v>
      </c>
      <c r="AY73" s="15">
        <f>IF(AZ73="","",0.005454*(AZ73^2+BA73^2+BB73^2+BC73^2+BD73^2+BE73^2))</f>
        <v>2.6724599999999993E-3</v>
      </c>
      <c r="AZ73" s="35">
        <v>0.7</v>
      </c>
      <c r="BA73" s="35"/>
      <c r="BB73" s="35"/>
      <c r="BC73" s="35"/>
      <c r="BD73" s="35"/>
      <c r="BE73" s="35"/>
      <c r="BF73" s="31">
        <v>2</v>
      </c>
      <c r="BG73" s="18">
        <v>0</v>
      </c>
      <c r="BH73" s="14">
        <f>IF(BW73="","",BI73/BW73)</f>
        <v>0</v>
      </c>
      <c r="BI73" s="15">
        <f>IF(BX73="","",BL73-BW73)</f>
        <v>0</v>
      </c>
      <c r="BJ73" s="16">
        <f>IF(BM73="","",SQRT(BL73/0.005454))</f>
        <v>0.60000000000000009</v>
      </c>
      <c r="BK73" s="15">
        <f>IF(BM73="","",BL73/5)</f>
        <v>3.9268800000000009E-4</v>
      </c>
      <c r="BL73" s="15">
        <f>IF(BM73="","",0.005454*(BM73^2+BN73^2+BO73^2+BP73^2+BQ73^2+BR73^2))</f>
        <v>1.9634400000000003E-3</v>
      </c>
      <c r="BM73" s="36">
        <v>0.60000000000000009</v>
      </c>
      <c r="BN73" s="37"/>
      <c r="BO73" s="37"/>
      <c r="BP73" s="37"/>
      <c r="BQ73" s="37"/>
      <c r="BR73" s="38"/>
      <c r="BS73" s="14">
        <f>IF(CH73="","",BT73/CG73)</f>
        <v>3</v>
      </c>
      <c r="BT73" s="15">
        <f>IF(CH73="","",BW73-CG73)</f>
        <v>1.4725800000000002E-3</v>
      </c>
      <c r="BU73" s="16">
        <f>IF(BX73="","",SQRT(BW73/0.005454))</f>
        <v>0.60000000000000009</v>
      </c>
      <c r="BV73" s="15">
        <f>IF(BX73="","",BW73/4)</f>
        <v>4.9086000000000008E-4</v>
      </c>
      <c r="BW73" s="15">
        <f>IF(BX73="","",0.005454*(BX73^2+BY73^2+BZ73^2+CA73^2+CB73^2+CC73^2))</f>
        <v>1.9634400000000003E-3</v>
      </c>
      <c r="BX73" s="37">
        <v>0.60000000000000009</v>
      </c>
      <c r="BY73" s="37"/>
      <c r="BZ73" s="37"/>
      <c r="CA73" s="37"/>
      <c r="CB73" s="37"/>
      <c r="CC73" s="37"/>
      <c r="CD73" s="38">
        <v>9</v>
      </c>
      <c r="CE73" s="16">
        <f>IF(CH73="","",SQRT(CG73/0.005454))</f>
        <v>0.30000000000000004</v>
      </c>
      <c r="CF73" s="15">
        <f>IF(CH73="","",CG73/3)</f>
        <v>1.6362000000000004E-4</v>
      </c>
      <c r="CG73" s="15">
        <f>IF(CH73="","",0.005454*(CH73^2+CI73^2+CJ73^2+CK73^2+CL73^2+CM73^2))</f>
        <v>4.9086000000000008E-4</v>
      </c>
      <c r="CH73" s="37">
        <v>0.30000000000000004</v>
      </c>
      <c r="CI73" s="37"/>
      <c r="CJ73" s="37"/>
      <c r="CK73" s="37"/>
      <c r="CL73" s="37"/>
      <c r="CM73" s="37"/>
      <c r="CN73" s="39">
        <v>0</v>
      </c>
      <c r="CO73" s="39">
        <v>1</v>
      </c>
      <c r="CP73" s="40">
        <v>0</v>
      </c>
    </row>
    <row r="74" spans="1:94" ht="18" customHeight="1" x14ac:dyDescent="0.2">
      <c r="A74" s="13">
        <v>4</v>
      </c>
      <c r="B74" s="13">
        <v>13</v>
      </c>
      <c r="C74" s="13">
        <v>5</v>
      </c>
      <c r="D74" s="13">
        <v>17</v>
      </c>
      <c r="E74" s="13" t="s">
        <v>99</v>
      </c>
      <c r="F74" s="13">
        <f>IF(L74=0,0,COUNT(L74:Q74))</f>
        <v>2</v>
      </c>
      <c r="G74" s="14">
        <f>IF(L74="","",H74/AB74)</f>
        <v>0.15101123595505631</v>
      </c>
      <c r="H74" s="15">
        <f>IF(L74="","",K74-AB74)</f>
        <v>1.8325440000000012E-2</v>
      </c>
      <c r="I74" s="16">
        <f>SQRT(K74/0.005454)</f>
        <v>5.0606323715519981</v>
      </c>
      <c r="J74" s="15">
        <f>K74/9</f>
        <v>1.5519659999999999E-2</v>
      </c>
      <c r="K74" s="15">
        <f>IF(L74="",0,0.005454*(L74^2+M74^2+N74^2+O74^2+P74^2+Q74^2))</f>
        <v>0.13967694</v>
      </c>
      <c r="L74" s="17">
        <v>4.4000000000000004</v>
      </c>
      <c r="M74" s="17">
        <v>2.5</v>
      </c>
      <c r="N74" s="17"/>
      <c r="O74" s="17"/>
      <c r="P74" s="17"/>
      <c r="Q74" s="17"/>
      <c r="R74" s="18">
        <v>0</v>
      </c>
      <c r="S74" s="19">
        <v>35.5</v>
      </c>
      <c r="T74" s="20">
        <v>28.8</v>
      </c>
      <c r="U74" s="20"/>
      <c r="V74" s="20"/>
      <c r="W74" s="20"/>
      <c r="X74" s="14" t="str">
        <f>IF(AO74="","",Y74/AN74)</f>
        <v/>
      </c>
      <c r="Y74" s="15" t="str">
        <f>IF(AO74="","",AB74-AN74)</f>
        <v/>
      </c>
      <c r="Z74" s="16">
        <f>IF(AC74="","",SQRT(AB74/0.005454))</f>
        <v>4.7169905660283016</v>
      </c>
      <c r="AA74" s="15">
        <f>IF(AC74="","",AB74/8)</f>
        <v>1.5168937499999998E-2</v>
      </c>
      <c r="AB74" s="15">
        <f>IF(AC74="","",0.005454*(AC74^2+AD74^2+AE74^2+AF74^2+AG74^2+AH74^2))</f>
        <v>0.12135149999999999</v>
      </c>
      <c r="AC74" s="21">
        <v>4</v>
      </c>
      <c r="AD74" s="21">
        <v>2.5</v>
      </c>
      <c r="AE74" s="21"/>
      <c r="AF74" s="21"/>
      <c r="AG74" s="21"/>
      <c r="AH74" s="21"/>
      <c r="AI74" s="18">
        <v>0</v>
      </c>
      <c r="AJ74" s="14" t="str">
        <f>IF(AO74="","",AK74/AY74)</f>
        <v/>
      </c>
      <c r="AK74" s="15" t="str">
        <f>IF(AO74="","",AN74-AY74)</f>
        <v/>
      </c>
      <c r="AL74" s="16" t="str">
        <f>IF(AO74="","",SQRT(AN74/0.005454))</f>
        <v/>
      </c>
      <c r="AM74" s="15" t="str">
        <f>IF(AO74="","",AN74/7)</f>
        <v/>
      </c>
      <c r="AN74" s="15" t="str">
        <f>IF(AO74="","",0.005454*(AO74^2+AP74^2+AQ74^2+AR74^2+AS74^2+AT74^2))</f>
        <v/>
      </c>
      <c r="AO74" s="21"/>
      <c r="AP74" s="22"/>
      <c r="AQ74" s="22"/>
      <c r="AR74" s="22"/>
      <c r="AS74" s="21"/>
      <c r="AT74" s="21"/>
      <c r="AU74" s="14">
        <f>IF(BJ74="","",AV74/BL74)</f>
        <v>0.25862068965517232</v>
      </c>
      <c r="AV74" s="15">
        <f>IF(BM74="","",AY74-BL74)</f>
        <v>1.3907699999999995E-2</v>
      </c>
      <c r="AW74" s="16">
        <f>IF(AZ74="","",SQRT(AY74/0.005454))</f>
        <v>3.5227829907617072</v>
      </c>
      <c r="AX74" s="15">
        <f>IF(AZ74="","",AY74/6)</f>
        <v>1.1280689999999998E-2</v>
      </c>
      <c r="AY74" s="15">
        <f>IF(AZ74="","",0.005454*(AZ74^2+BA74^2+BB74^2+BC74^2+BD74^2+BE74^2))</f>
        <v>6.768413999999999E-2</v>
      </c>
      <c r="AZ74" s="22">
        <v>2.9</v>
      </c>
      <c r="BA74" s="22">
        <v>2</v>
      </c>
      <c r="BB74" s="22"/>
      <c r="BC74" s="22"/>
      <c r="BD74" s="22"/>
      <c r="BE74" s="22"/>
      <c r="BF74" s="18">
        <v>2</v>
      </c>
      <c r="BG74" s="18">
        <v>0</v>
      </c>
      <c r="BH74" s="14">
        <f>IF(BW74="","",BI74/BW74)</f>
        <v>0.10786516853932598</v>
      </c>
      <c r="BI74" s="15">
        <f>IF(BX74="","",BL74-BW74)</f>
        <v>5.2358400000000055E-3</v>
      </c>
      <c r="BJ74" s="16">
        <f>IF(BM74="","",SQRT(BL74/0.005454))</f>
        <v>3.1400636936215163</v>
      </c>
      <c r="BK74" s="15">
        <f>IF(BM74="","",BL74/5)</f>
        <v>1.0755287999999998E-2</v>
      </c>
      <c r="BL74" s="15">
        <f>IF(BM74="","",0.005454*(BM74^2+BN74^2+BO74^2+BP74^2+BQ74^2+BR74^2))</f>
        <v>5.3776439999999995E-2</v>
      </c>
      <c r="BM74" s="23">
        <v>2.5</v>
      </c>
      <c r="BN74" s="24">
        <v>1.9</v>
      </c>
      <c r="BO74" s="24"/>
      <c r="BP74" s="24"/>
      <c r="BQ74" s="24"/>
      <c r="BR74" s="25"/>
      <c r="BS74" s="14">
        <f>IF(CH74="","",BT74/CG74)</f>
        <v>0.73151750972762597</v>
      </c>
      <c r="BT74" s="15">
        <f>IF(CH74="","",BW74-CG74)</f>
        <v>2.0507039999999987E-2</v>
      </c>
      <c r="BU74" s="16">
        <f>IF(BX74="","",SQRT(BW74/0.005454))</f>
        <v>2.9832867780352594</v>
      </c>
      <c r="BV74" s="15">
        <f>IF(BX74="","",BW74/4)</f>
        <v>1.2135149999999997E-2</v>
      </c>
      <c r="BW74" s="15">
        <f>IF(BX74="","",0.005454*(BX74^2+BY74^2+BZ74^2+CA74^2+CB74^2+CC74^2))</f>
        <v>4.8540599999999989E-2</v>
      </c>
      <c r="BX74" s="24">
        <v>2.2999999999999998</v>
      </c>
      <c r="BY74" s="24">
        <v>1.9</v>
      </c>
      <c r="BZ74" s="24"/>
      <c r="CA74" s="24"/>
      <c r="CB74" s="24"/>
      <c r="CC74" s="24"/>
      <c r="CD74" s="25">
        <v>16.5</v>
      </c>
      <c r="CE74" s="16">
        <f>IF(CH74="","",SQRT(CG74/0.005454))</f>
        <v>2.2671568097509267</v>
      </c>
      <c r="CF74" s="15">
        <f>IF(CH74="","",CG74/3)</f>
        <v>9.3445200000000003E-3</v>
      </c>
      <c r="CG74" s="15">
        <f>IF(CH74="","",0.005454*(CH74^2+CI74^2+CJ74^2+CK74^2+CL74^2+CM74^2))</f>
        <v>2.8033560000000003E-2</v>
      </c>
      <c r="CH74" s="24">
        <v>1.7000000000000002</v>
      </c>
      <c r="CI74" s="24">
        <v>1.5</v>
      </c>
      <c r="CJ74" s="24"/>
      <c r="CK74" s="24"/>
      <c r="CL74" s="24"/>
      <c r="CM74" s="24"/>
      <c r="CN74" s="26">
        <v>0</v>
      </c>
      <c r="CO74" s="26">
        <v>1</v>
      </c>
      <c r="CP74" s="27">
        <v>0</v>
      </c>
    </row>
    <row r="75" spans="1:94" ht="18" customHeight="1" x14ac:dyDescent="0.2">
      <c r="A75" s="13">
        <v>4</v>
      </c>
      <c r="B75" s="13">
        <v>14</v>
      </c>
      <c r="C75" s="13">
        <v>5</v>
      </c>
      <c r="D75" s="13">
        <v>17</v>
      </c>
      <c r="E75" s="13" t="s">
        <v>99</v>
      </c>
      <c r="F75" s="13">
        <f>IF(L75=0,0,COUNT(L75:Q75))</f>
        <v>0</v>
      </c>
      <c r="G75" s="14" t="str">
        <f>IF(L75="","",H75/AB75)</f>
        <v/>
      </c>
      <c r="H75" s="15" t="str">
        <f>IF(L75="","",K75-AB75)</f>
        <v/>
      </c>
      <c r="I75" s="16">
        <f>SQRT(K75/0.005454)</f>
        <v>0</v>
      </c>
      <c r="J75" s="15">
        <f>K75/9</f>
        <v>0</v>
      </c>
      <c r="K75" s="15">
        <f>IF(L75="",0,0.005454*(L75^2+M75^2+N75^2+O75^2+P75^2+Q75^2))</f>
        <v>0</v>
      </c>
      <c r="L75" s="17"/>
      <c r="M75" s="17"/>
      <c r="N75" s="17"/>
      <c r="O75" s="17"/>
      <c r="P75" s="17"/>
      <c r="Q75" s="17"/>
      <c r="R75" s="18">
        <v>0</v>
      </c>
      <c r="S75" s="19"/>
      <c r="T75" s="20"/>
      <c r="U75" s="20"/>
      <c r="V75" s="20"/>
      <c r="W75" s="20"/>
      <c r="X75" s="14" t="str">
        <f>IF(AO75="","",Y75/AN75)</f>
        <v/>
      </c>
      <c r="Y75" s="15" t="str">
        <f>IF(AO75="","",AB75-AN75)</f>
        <v/>
      </c>
      <c r="Z75" s="16" t="str">
        <f>IF(AC75="","",SQRT(AB75/0.005454))</f>
        <v/>
      </c>
      <c r="AA75" s="15" t="str">
        <f>IF(AC75="","",AB75/8)</f>
        <v/>
      </c>
      <c r="AB75" s="15" t="str">
        <f>IF(AC75="","",0.005454*(AC75^2+AD75^2+AE75^2+AF75^2+AG75^2+AH75^2))</f>
        <v/>
      </c>
      <c r="AC75" s="21"/>
      <c r="AD75" s="21"/>
      <c r="AE75" s="21"/>
      <c r="AF75" s="21"/>
      <c r="AG75" s="21"/>
      <c r="AH75" s="21"/>
      <c r="AI75" s="18">
        <v>0</v>
      </c>
      <c r="AJ75" s="14" t="str">
        <f>IF(AO75="","",AK75/AY75)</f>
        <v/>
      </c>
      <c r="AK75" s="15" t="str">
        <f>IF(AO75="","",AN75-AY75)</f>
        <v/>
      </c>
      <c r="AL75" s="16" t="str">
        <f>IF(AO75="","",SQRT(AN75/0.005454))</f>
        <v/>
      </c>
      <c r="AM75" s="15" t="str">
        <f>IF(AO75="","",AN75/7)</f>
        <v/>
      </c>
      <c r="AN75" s="15" t="str">
        <f>IF(AO75="","",0.005454*(AO75^2+AP75^2+AQ75^2+AR75^2+AS75^2+AT75^2))</f>
        <v/>
      </c>
      <c r="AO75" s="21"/>
      <c r="AP75" s="22"/>
      <c r="AQ75" s="22"/>
      <c r="AR75" s="22"/>
      <c r="AS75" s="21"/>
      <c r="AT75" s="21"/>
      <c r="AU75" s="14" t="str">
        <f>IF(BJ75="","",AV75/BL75)</f>
        <v/>
      </c>
      <c r="AV75" s="15" t="str">
        <f>IF(BM75="","",AY75-BL75)</f>
        <v/>
      </c>
      <c r="AW75" s="16" t="str">
        <f>IF(AZ75="","",SQRT(AY75/0.005454))</f>
        <v/>
      </c>
      <c r="AX75" s="15" t="str">
        <f>IF(AZ75="","",AY75/6)</f>
        <v/>
      </c>
      <c r="AY75" s="15" t="str">
        <f>IF(AZ75="","",0.005454*(AZ75^2+BA75^2+BB75^2+BC75^2+BD75^2+BE75^2))</f>
        <v/>
      </c>
      <c r="AZ75" s="22"/>
      <c r="BA75" s="22"/>
      <c r="BB75" s="22"/>
      <c r="BC75" s="22"/>
      <c r="BD75" s="22"/>
      <c r="BE75" s="22"/>
      <c r="BF75" s="18"/>
      <c r="BG75" s="18"/>
      <c r="BH75" s="14" t="str">
        <f>IF(BW75="","",BI75/BW75)</f>
        <v/>
      </c>
      <c r="BI75" s="15" t="str">
        <f>IF(BX75="","",BL75-BW75)</f>
        <v/>
      </c>
      <c r="BJ75" s="16" t="str">
        <f>IF(BM75="","",SQRT(BL75/0.005454))</f>
        <v/>
      </c>
      <c r="BK75" s="15" t="str">
        <f>IF(BM75="","",BL75/5)</f>
        <v/>
      </c>
      <c r="BL75" s="15" t="str">
        <f>IF(BM75="","",0.005454*(BM75^2+BN75^2+BO75^2+BP75^2+BQ75^2+BR75^2))</f>
        <v/>
      </c>
      <c r="BM75" s="23"/>
      <c r="BN75" s="24"/>
      <c r="BO75" s="24"/>
      <c r="BP75" s="24"/>
      <c r="BQ75" s="24"/>
      <c r="BR75" s="25"/>
      <c r="BS75" s="14"/>
      <c r="BT75" s="15"/>
      <c r="BU75" s="16"/>
      <c r="BV75" s="15" t="str">
        <f>IF(BX75="","",BW75/4)</f>
        <v/>
      </c>
      <c r="BW75" s="15" t="str">
        <f>IF(BX75="","",0.005454*(BX75^2+BY75^2+BZ75^2+CA75^2+CB75^2+CC75^2))</f>
        <v/>
      </c>
      <c r="BX75" s="24"/>
      <c r="BY75" s="24"/>
      <c r="BZ75" s="24"/>
      <c r="CA75" s="24"/>
      <c r="CB75" s="24"/>
      <c r="CC75" s="24"/>
      <c r="CD75" s="25"/>
      <c r="CE75" s="16">
        <f>IF(CH75="","",SQRT(CG75/0.005454))</f>
        <v>0.2</v>
      </c>
      <c r="CF75" s="15">
        <f>IF(CH75="","",CG75/3)</f>
        <v>7.2720000000000008E-5</v>
      </c>
      <c r="CG75" s="15">
        <f>IF(CH75="","",0.005454*(CH75^2+CI75^2+CJ75^2+CK75^2+CL75^2+CM75^2))</f>
        <v>2.1816000000000004E-4</v>
      </c>
      <c r="CH75" s="24">
        <v>0.2</v>
      </c>
      <c r="CI75" s="24"/>
      <c r="CJ75" s="24"/>
      <c r="CK75" s="24"/>
      <c r="CL75" s="24"/>
      <c r="CM75" s="24"/>
      <c r="CN75" s="20"/>
      <c r="CO75" s="20"/>
      <c r="CP75" s="28"/>
    </row>
    <row r="76" spans="1:94" ht="18" customHeight="1" x14ac:dyDescent="0.2">
      <c r="A76" s="13">
        <v>4</v>
      </c>
      <c r="B76" s="13">
        <v>15</v>
      </c>
      <c r="C76" s="13">
        <v>5</v>
      </c>
      <c r="D76" s="13">
        <v>17</v>
      </c>
      <c r="E76" s="13" t="s">
        <v>99</v>
      </c>
      <c r="F76" s="13">
        <f>IF(L76=0,0,COUNT(L76:Q76))</f>
        <v>1</v>
      </c>
      <c r="G76" s="14">
        <f>IF(L76="","",H76/AB76)</f>
        <v>9.018166089965389E-2</v>
      </c>
      <c r="H76" s="15">
        <f>IF(L76="","",K76-AB76)</f>
        <v>2.2743179999999974E-2</v>
      </c>
      <c r="I76" s="16">
        <f>SQRT(K76/0.005454)</f>
        <v>7.1</v>
      </c>
      <c r="J76" s="15">
        <f>K76/9</f>
        <v>3.0548459999999993E-2</v>
      </c>
      <c r="K76" s="15">
        <f>IF(L76="",0,0.005454*(L76^2+M76^2+N76^2+O76^2+P76^2+Q76^2))</f>
        <v>0.27493613999999994</v>
      </c>
      <c r="L76" s="17">
        <v>7.1</v>
      </c>
      <c r="M76" s="17"/>
      <c r="N76" s="17"/>
      <c r="O76" s="17"/>
      <c r="P76" s="17"/>
      <c r="Q76" s="17"/>
      <c r="R76" s="18">
        <v>0</v>
      </c>
      <c r="S76" s="19">
        <v>43.3</v>
      </c>
      <c r="T76" s="20"/>
      <c r="U76" s="20"/>
      <c r="V76" s="20"/>
      <c r="W76" s="20"/>
      <c r="X76" s="14" t="str">
        <f>IF(AO76="","",Y76/AN76)</f>
        <v/>
      </c>
      <c r="Y76" s="15" t="str">
        <f>IF(AO76="","",AB76-AN76)</f>
        <v/>
      </c>
      <c r="Z76" s="16">
        <f>IF(AC76="","",SQRT(AB76/0.005454))</f>
        <v>6.8</v>
      </c>
      <c r="AA76" s="15">
        <f>IF(AC76="","",AB76/8)</f>
        <v>3.1524119999999996E-2</v>
      </c>
      <c r="AB76" s="15">
        <f>IF(AC76="","",0.005454*(AC76^2+AD76^2+AE76^2+AF76^2+AG76^2+AH76^2))</f>
        <v>0.25219295999999997</v>
      </c>
      <c r="AC76" s="21">
        <v>6.8</v>
      </c>
      <c r="AD76" s="21"/>
      <c r="AE76" s="21"/>
      <c r="AF76" s="21"/>
      <c r="AG76" s="21"/>
      <c r="AH76" s="21"/>
      <c r="AI76" s="18">
        <v>0</v>
      </c>
      <c r="AJ76" s="14" t="str">
        <f>IF(AO76="","",AK76/AY76)</f>
        <v/>
      </c>
      <c r="AK76" s="15" t="str">
        <f>IF(AO76="","",AN76-AY76)</f>
        <v/>
      </c>
      <c r="AL76" s="16" t="str">
        <f>IF(AO76="","",SQRT(AN76/0.005454))</f>
        <v/>
      </c>
      <c r="AM76" s="15" t="str">
        <f>IF(AO76="","",AN76/7)</f>
        <v/>
      </c>
      <c r="AN76" s="15" t="str">
        <f>IF(AO76="","",0.005454*(AO76^2+AP76^2+AQ76^2+AR76^2+AS76^2+AT76^2))</f>
        <v/>
      </c>
      <c r="AO76" s="21"/>
      <c r="AP76" s="22"/>
      <c r="AQ76" s="22"/>
      <c r="AR76" s="22"/>
      <c r="AS76" s="21"/>
      <c r="AT76" s="21"/>
      <c r="AU76" s="14">
        <f>IF(BJ76="","",AV76/BL76)</f>
        <v>0.54729327781082693</v>
      </c>
      <c r="AV76" s="15">
        <f>IF(BM76="","",AY76-BL76)</f>
        <v>5.0176799999999994E-2</v>
      </c>
      <c r="AW76" s="16">
        <f>IF(AZ76="","",SQRT(AY76/0.005454))</f>
        <v>5.0999999999999996</v>
      </c>
      <c r="AX76" s="15">
        <f>IF(AZ76="","",AY76/6)</f>
        <v>2.3643089999999995E-2</v>
      </c>
      <c r="AY76" s="15">
        <f>IF(AZ76="","",0.005454*(AZ76^2+BA76^2+BB76^2+BC76^2+BD76^2+BE76^2))</f>
        <v>0.14185853999999998</v>
      </c>
      <c r="AZ76" s="22">
        <v>5.0999999999999996</v>
      </c>
      <c r="BA76" s="22"/>
      <c r="BB76" s="22"/>
      <c r="BC76" s="22"/>
      <c r="BD76" s="22"/>
      <c r="BE76" s="22"/>
      <c r="BF76" s="18">
        <v>2</v>
      </c>
      <c r="BG76" s="18">
        <v>0</v>
      </c>
      <c r="BH76" s="14">
        <f>IF(BW76="","",BI76/BW76)</f>
        <v>0.64160156249999944</v>
      </c>
      <c r="BI76" s="15">
        <f>IF(BX76="","",BL76-BW76)</f>
        <v>3.5832779999999974E-2</v>
      </c>
      <c r="BJ76" s="16">
        <f>IF(BM76="","",SQRT(BL76/0.005454))</f>
        <v>4.0999999999999996</v>
      </c>
      <c r="BK76" s="15">
        <f>IF(BM76="","",BL76/5)</f>
        <v>1.8336347999999995E-2</v>
      </c>
      <c r="BL76" s="15">
        <f>IF(BM76="","",0.005454*(BM76^2+BN76^2+BO76^2+BP76^2+BQ76^2+BR76^2))</f>
        <v>9.1681739999999984E-2</v>
      </c>
      <c r="BM76" s="23">
        <v>4.0999999999999996</v>
      </c>
      <c r="BN76" s="24"/>
      <c r="BO76" s="24"/>
      <c r="BP76" s="24"/>
      <c r="BQ76" s="24"/>
      <c r="BR76" s="25"/>
      <c r="BS76" s="14">
        <f>IF(CH76="","",BT76/CG76)</f>
        <v>1.3219954648526082</v>
      </c>
      <c r="BT76" s="15">
        <f>IF(CH76="","",BW76-CG76)</f>
        <v>3.179682000000001E-2</v>
      </c>
      <c r="BU76" s="16">
        <f>IF(BX76="","",SQRT(BW76/0.005454))</f>
        <v>3.2</v>
      </c>
      <c r="BV76" s="15">
        <f>IF(BX76="","",BW76/4)</f>
        <v>1.3962240000000002E-2</v>
      </c>
      <c r="BW76" s="15">
        <f>IF(BX76="","",0.005454*(BX76^2+BY76^2+BZ76^2+CA76^2+CB76^2+CC76^2))</f>
        <v>5.584896000000001E-2</v>
      </c>
      <c r="BX76" s="24">
        <v>3.2</v>
      </c>
      <c r="BY76" s="24"/>
      <c r="BZ76" s="24"/>
      <c r="CA76" s="24"/>
      <c r="CB76" s="24"/>
      <c r="CC76" s="24"/>
      <c r="CD76" s="25">
        <v>21.6</v>
      </c>
      <c r="CE76" s="16">
        <f>IF(CH76="","",SQRT(CG76/0.005454))</f>
        <v>2.1</v>
      </c>
      <c r="CF76" s="15">
        <f>IF(CH76="","",CG76/3)</f>
        <v>8.0173799999999993E-3</v>
      </c>
      <c r="CG76" s="15">
        <f>IF(CH76="","",0.005454*(CH76^2+CI76^2+CJ76^2+CK76^2+CL76^2+CM76^2))</f>
        <v>2.405214E-2</v>
      </c>
      <c r="CH76" s="24">
        <v>2.1</v>
      </c>
      <c r="CI76" s="24"/>
      <c r="CJ76" s="24"/>
      <c r="CK76" s="24"/>
      <c r="CL76" s="24"/>
      <c r="CM76" s="24"/>
      <c r="CN76" s="20">
        <v>0</v>
      </c>
      <c r="CO76" s="20">
        <v>1</v>
      </c>
      <c r="CP76" s="28">
        <v>0</v>
      </c>
    </row>
    <row r="77" spans="1:94" ht="18" customHeight="1" x14ac:dyDescent="0.2">
      <c r="A77" s="29">
        <v>4</v>
      </c>
      <c r="B77" s="29">
        <v>16</v>
      </c>
      <c r="C77" s="29">
        <v>5</v>
      </c>
      <c r="D77" s="29">
        <v>17</v>
      </c>
      <c r="E77" s="29" t="s">
        <v>99</v>
      </c>
      <c r="F77" s="13">
        <f>IF(L77=0,0,COUNT(L77:Q77))</f>
        <v>3</v>
      </c>
      <c r="G77" s="14">
        <f>IF(L77="","",H77/AB77)</f>
        <v>3.8246594481313255E-2</v>
      </c>
      <c r="H77" s="15">
        <f>IF(L77="","",K77-AB77)</f>
        <v>1.1944259999999984E-2</v>
      </c>
      <c r="I77" s="16">
        <f>SQRT(K77/0.005454)</f>
        <v>7.7103826104804947</v>
      </c>
      <c r="J77" s="15">
        <f>K77/9</f>
        <v>3.6026699999999995E-2</v>
      </c>
      <c r="K77" s="15">
        <f>IF(L77="",0,0.005454*(L77^2+M77^2+N77^2+O77^2+P77^2+Q77^2))</f>
        <v>0.32424029999999998</v>
      </c>
      <c r="L77" s="30">
        <v>5.8</v>
      </c>
      <c r="M77" s="30">
        <v>4.0999999999999996</v>
      </c>
      <c r="N77" s="30">
        <v>3</v>
      </c>
      <c r="O77" s="30"/>
      <c r="P77" s="30"/>
      <c r="Q77" s="30"/>
      <c r="R77" s="31">
        <v>0</v>
      </c>
      <c r="S77" s="32">
        <v>37.1</v>
      </c>
      <c r="T77" s="33">
        <v>36.6</v>
      </c>
      <c r="U77" s="33">
        <v>35</v>
      </c>
      <c r="V77" s="33"/>
      <c r="W77" s="33"/>
      <c r="X77" s="14" t="str">
        <f>IF(AO77="","",Y77/AN77)</f>
        <v/>
      </c>
      <c r="Y77" s="15" t="str">
        <f>IF(AO77="","",AB77-AN77)</f>
        <v/>
      </c>
      <c r="Z77" s="16">
        <f>IF(AC77="","",SQRT(AB77/0.005454))</f>
        <v>7.5670337649570456</v>
      </c>
      <c r="AA77" s="15">
        <f>IF(AC77="","",AB77/8)</f>
        <v>3.9037005E-2</v>
      </c>
      <c r="AB77" s="15">
        <f>IF(AC77="","",0.005454*(AC77^2+AD77^2+AE77^2+AF77^2+AG77^2+AH77^2))</f>
        <v>0.31229604</v>
      </c>
      <c r="AC77" s="34">
        <v>5.8</v>
      </c>
      <c r="AD77" s="34">
        <v>3.9</v>
      </c>
      <c r="AE77" s="34">
        <v>2.9</v>
      </c>
      <c r="AF77" s="34"/>
      <c r="AG77" s="34"/>
      <c r="AH77" s="34"/>
      <c r="AI77" s="31">
        <v>0</v>
      </c>
      <c r="AJ77" s="14" t="str">
        <f>IF(AO77="","",AK77/AY77)</f>
        <v/>
      </c>
      <c r="AK77" s="15" t="str">
        <f>IF(AO77="","",AN77-AY77)</f>
        <v/>
      </c>
      <c r="AL77" s="16" t="str">
        <f>IF(AO77="","",SQRT(AN77/0.005454))</f>
        <v/>
      </c>
      <c r="AM77" s="15" t="str">
        <f>IF(AO77="","",AN77/7)</f>
        <v/>
      </c>
      <c r="AN77" s="15" t="str">
        <f>IF(AO77="","",0.005454*(AO77^2+AP77^2+AQ77^2+AR77^2+AS77^2+AT77^2))</f>
        <v/>
      </c>
      <c r="AO77" s="34"/>
      <c r="AP77" s="35"/>
      <c r="AQ77" s="35"/>
      <c r="AR77" s="35"/>
      <c r="AS77" s="34"/>
      <c r="AT77" s="34"/>
      <c r="AU77" s="14">
        <f>IF(BJ77="","",AV77/BL77)</f>
        <v>0.58623984710941257</v>
      </c>
      <c r="AV77" s="15">
        <f>IF(BM77="","",AY77-BL77)</f>
        <v>6.6920580000000021E-2</v>
      </c>
      <c r="AW77" s="16">
        <f>IF(AZ77="","",SQRT(AY77/0.005454))</f>
        <v>5.7619441163551732</v>
      </c>
      <c r="AX77" s="15">
        <f>IF(AZ77="","",AY77/6)</f>
        <v>3.0178800000000002E-2</v>
      </c>
      <c r="AY77" s="15">
        <f>IF(AZ77="","",0.005454*(AZ77^2+BA77^2+BB77^2+BC77^2+BD77^2+BE77^2))</f>
        <v>0.18107280000000001</v>
      </c>
      <c r="AZ77" s="35">
        <v>4.4000000000000004</v>
      </c>
      <c r="BA77" s="35">
        <v>3</v>
      </c>
      <c r="BB77" s="35">
        <v>2.2000000000000002</v>
      </c>
      <c r="BC77" s="35"/>
      <c r="BD77" s="35"/>
      <c r="BE77" s="35"/>
      <c r="BF77" s="31">
        <v>2</v>
      </c>
      <c r="BG77" s="18">
        <v>0</v>
      </c>
      <c r="BH77" s="14">
        <f>IF(BW77="","",BI77/BW77)</f>
        <v>0.31967213114754084</v>
      </c>
      <c r="BI77" s="15">
        <f>IF(BX77="","",BL77-BW77)</f>
        <v>2.7651779999999987E-2</v>
      </c>
      <c r="BJ77" s="16">
        <f>IF(BM77="","",SQRT(BL77/0.005454))</f>
        <v>4.57493169347915</v>
      </c>
      <c r="BK77" s="15">
        <f>IF(BM77="","",BL77/5)</f>
        <v>2.2830443999999998E-2</v>
      </c>
      <c r="BL77" s="15">
        <f>IF(BM77="","",0.005454*(BM77^2+BN77^2+BO77^2+BP77^2+BQ77^2+BR77^2))</f>
        <v>0.11415221999999998</v>
      </c>
      <c r="BM77" s="36">
        <v>3.4</v>
      </c>
      <c r="BN77" s="37">
        <v>2.4</v>
      </c>
      <c r="BO77" s="37">
        <v>1.9</v>
      </c>
      <c r="BP77" s="37"/>
      <c r="BQ77" s="37"/>
      <c r="BR77" s="38"/>
      <c r="BS77" s="14">
        <f>IF(CH77="","",BT77/CG77)</f>
        <v>1.2119944211994422</v>
      </c>
      <c r="BT77" s="15">
        <f>IF(CH77="","",BW77-CG77)</f>
        <v>4.7395260000000002E-2</v>
      </c>
      <c r="BU77" s="16">
        <f>IF(BX77="","",SQRT(BW77/0.005454))</f>
        <v>3.9824615503479754</v>
      </c>
      <c r="BV77" s="15">
        <f>IF(BX77="","",BW77/4)</f>
        <v>2.1625109999999999E-2</v>
      </c>
      <c r="BW77" s="15">
        <f>IF(BX77="","",0.005454*(BX77^2+BY77^2+BZ77^2+CA77^2+CB77^2+CC77^2))</f>
        <v>8.6500439999999998E-2</v>
      </c>
      <c r="BX77" s="37">
        <v>3.1</v>
      </c>
      <c r="BY77" s="37">
        <v>2</v>
      </c>
      <c r="BZ77" s="37">
        <v>1.5</v>
      </c>
      <c r="CA77" s="37"/>
      <c r="CB77" s="37"/>
      <c r="CC77" s="37"/>
      <c r="CD77" s="38">
        <v>20</v>
      </c>
      <c r="CE77" s="16">
        <f>IF(CH77="","",SQRT(CG77/0.005454))</f>
        <v>2.6776855677991769</v>
      </c>
      <c r="CF77" s="15">
        <f>IF(CH77="","",CG77/3)</f>
        <v>1.3035059999999999E-2</v>
      </c>
      <c r="CG77" s="15">
        <f>IF(CH77="","",0.005454*(CH77^2+CI77^2+CJ77^2+CK77^2+CL77^2+CM77^2))</f>
        <v>3.9105179999999996E-2</v>
      </c>
      <c r="CH77" s="37">
        <v>2</v>
      </c>
      <c r="CI77" s="37">
        <v>1.4</v>
      </c>
      <c r="CJ77" s="37">
        <v>1.1000000000000001</v>
      </c>
      <c r="CK77" s="37"/>
      <c r="CL77" s="37"/>
      <c r="CM77" s="37"/>
      <c r="CN77" s="39">
        <v>0</v>
      </c>
      <c r="CO77" s="39">
        <v>1</v>
      </c>
      <c r="CP77" s="40">
        <v>0</v>
      </c>
    </row>
    <row r="78" spans="1:94" ht="18" customHeight="1" x14ac:dyDescent="0.2">
      <c r="A78" s="13">
        <v>4</v>
      </c>
      <c r="B78" s="13">
        <v>17</v>
      </c>
      <c r="C78" s="13">
        <v>5</v>
      </c>
      <c r="D78" s="13">
        <v>16</v>
      </c>
      <c r="E78" s="13" t="s">
        <v>94</v>
      </c>
      <c r="F78" s="13">
        <f>IF(L78=0,0,COUNT(L78:Q78))</f>
        <v>1</v>
      </c>
      <c r="G78" s="14">
        <f>IF(L78="","",H78/AB78)</f>
        <v>0</v>
      </c>
      <c r="H78" s="15">
        <f>IF(L78="","",K78-AB78)</f>
        <v>0</v>
      </c>
      <c r="I78" s="16">
        <f>SQRT(K78/0.005454)</f>
        <v>3.5</v>
      </c>
      <c r="J78" s="15">
        <f>K78/9</f>
        <v>7.4234999999999995E-3</v>
      </c>
      <c r="K78" s="15">
        <f>IF(L78="",0,0.005454*(L78^2+M78^2+N78^2+O78^2+P78^2+Q78^2))</f>
        <v>6.6811499999999996E-2</v>
      </c>
      <c r="L78" s="17">
        <v>3.5</v>
      </c>
      <c r="M78" s="17"/>
      <c r="N78" s="17"/>
      <c r="O78" s="17"/>
      <c r="P78" s="17"/>
      <c r="Q78" s="17"/>
      <c r="R78" s="18">
        <v>0</v>
      </c>
      <c r="S78" s="19">
        <v>33.1</v>
      </c>
      <c r="T78" s="20"/>
      <c r="U78" s="20"/>
      <c r="V78" s="20"/>
      <c r="W78" s="20"/>
      <c r="X78" s="14" t="str">
        <f>IF(AO78="","",Y78/AN78)</f>
        <v/>
      </c>
      <c r="Y78" s="15" t="str">
        <f>IF(AO78="","",AB78-AN78)</f>
        <v/>
      </c>
      <c r="Z78" s="16">
        <f>IF(AC78="","",SQRT(AB78/0.005454))</f>
        <v>3.5</v>
      </c>
      <c r="AA78" s="15">
        <f>IF(AC78="","",AB78/8)</f>
        <v>8.3514374999999995E-3</v>
      </c>
      <c r="AB78" s="15">
        <f>IF(AC78="","",0.005454*(AC78^2+AD78^2+AE78^2+AF78^2+AG78^2+AH78^2))</f>
        <v>6.6811499999999996E-2</v>
      </c>
      <c r="AC78" s="21">
        <v>3.5</v>
      </c>
      <c r="AD78" s="21"/>
      <c r="AE78" s="21"/>
      <c r="AF78" s="21"/>
      <c r="AG78" s="21"/>
      <c r="AH78" s="21"/>
      <c r="AI78" s="18">
        <v>0</v>
      </c>
      <c r="AJ78" s="14" t="str">
        <f>IF(AO78="","",AK78/AY78)</f>
        <v/>
      </c>
      <c r="AK78" s="15" t="str">
        <f>IF(AO78="","",AN78-AY78)</f>
        <v/>
      </c>
      <c r="AL78" s="16" t="str">
        <f>IF(AO78="","",SQRT(AN78/0.005454))</f>
        <v/>
      </c>
      <c r="AM78" s="15" t="str">
        <f>IF(AO78="","",AN78/7)</f>
        <v/>
      </c>
      <c r="AN78" s="15" t="str">
        <f>IF(AO78="","",0.005454*(AO78^2+AP78^2+AQ78^2+AR78^2+AS78^2+AT78^2))</f>
        <v/>
      </c>
      <c r="AO78" s="21"/>
      <c r="AP78" s="22"/>
      <c r="AQ78" s="22"/>
      <c r="AR78" s="22"/>
      <c r="AS78" s="21"/>
      <c r="AT78" s="21"/>
      <c r="AU78" s="14">
        <f>IF(BJ78="","",AV78/BL78)</f>
        <v>0.16640000000000008</v>
      </c>
      <c r="AV78" s="15">
        <f>IF(BM78="","",AY78-BL78)</f>
        <v>5.6721600000000025E-3</v>
      </c>
      <c r="AW78" s="16">
        <f>IF(AZ78="","",SQRT(AY78/0.005454))</f>
        <v>2.7</v>
      </c>
      <c r="AX78" s="15">
        <f>IF(AZ78="","",AY78/6)</f>
        <v>6.6266100000000007E-3</v>
      </c>
      <c r="AY78" s="15">
        <f>IF(AZ78="","",0.005454*(AZ78^2+BA78^2+BB78^2+BC78^2+BD78^2+BE78^2))</f>
        <v>3.9759660000000002E-2</v>
      </c>
      <c r="AZ78" s="22">
        <v>2.7</v>
      </c>
      <c r="BA78" s="22"/>
      <c r="BB78" s="22"/>
      <c r="BC78" s="22"/>
      <c r="BD78" s="22"/>
      <c r="BE78" s="22"/>
      <c r="BF78" s="18">
        <v>2</v>
      </c>
      <c r="BG78" s="18">
        <v>0</v>
      </c>
      <c r="BH78" s="14">
        <f>IF(BW78="","",BI78/BW78)</f>
        <v>0.41723356009070295</v>
      </c>
      <c r="BI78" s="15">
        <f>IF(BX78="","",BL78-BW78)</f>
        <v>1.003536E-2</v>
      </c>
      <c r="BJ78" s="16">
        <f>IF(BM78="","",SQRT(BL78/0.005454))</f>
        <v>2.5</v>
      </c>
      <c r="BK78" s="15">
        <f>IF(BM78="","",BL78/5)</f>
        <v>6.8174999999999998E-3</v>
      </c>
      <c r="BL78" s="15">
        <f>IF(BM78="","",0.005454*(BM78^2+BN78^2+BO78^2+BP78^2+BQ78^2+BR78^2))</f>
        <v>3.40875E-2</v>
      </c>
      <c r="BM78" s="23">
        <v>2.5</v>
      </c>
      <c r="BN78" s="24"/>
      <c r="BO78" s="24"/>
      <c r="BP78" s="24"/>
      <c r="BQ78" s="24"/>
      <c r="BR78" s="25"/>
      <c r="BS78" s="14">
        <f>IF(CH78="","",BT78/CG78)</f>
        <v>1.4500000000000004</v>
      </c>
      <c r="BT78" s="15">
        <f>IF(CH78="","",BW78-CG78)</f>
        <v>1.4234940000000001E-2</v>
      </c>
      <c r="BU78" s="16">
        <f>IF(BX78="","",SQRT(BW78/0.005454))</f>
        <v>2.1</v>
      </c>
      <c r="BV78" s="15">
        <f>IF(BX78="","",BW78/4)</f>
        <v>6.0130349999999999E-3</v>
      </c>
      <c r="BW78" s="15">
        <f>IF(BX78="","",0.005454*(BX78^2+BY78^2+BZ78^2+CA78^2+CB78^2+CC78^2))</f>
        <v>2.405214E-2</v>
      </c>
      <c r="BX78" s="24">
        <v>2.1</v>
      </c>
      <c r="BY78" s="24"/>
      <c r="BZ78" s="24"/>
      <c r="CA78" s="24"/>
      <c r="CB78" s="24"/>
      <c r="CC78" s="24"/>
      <c r="CD78" s="25">
        <v>15.5</v>
      </c>
      <c r="CE78" s="16">
        <f>IF(CH78="","",SQRT(CG78/0.005454))</f>
        <v>1.3416407864998738</v>
      </c>
      <c r="CF78" s="15">
        <f>IF(CH78="","",CG78/3)</f>
        <v>3.2723999999999995E-3</v>
      </c>
      <c r="CG78" s="15">
        <f>IF(CH78="","",0.005454*(CH78^2+CI78^2+CJ78^2+CK78^2+CL78^2+CM78^2))</f>
        <v>9.8171999999999982E-3</v>
      </c>
      <c r="CH78" s="24">
        <v>1.2</v>
      </c>
      <c r="CI78" s="24">
        <v>0.6</v>
      </c>
      <c r="CJ78" s="24"/>
      <c r="CK78" s="24"/>
      <c r="CL78" s="24"/>
      <c r="CM78" s="24"/>
      <c r="CN78" s="26">
        <v>0</v>
      </c>
      <c r="CO78" s="26">
        <v>1</v>
      </c>
      <c r="CP78" s="27">
        <v>0</v>
      </c>
    </row>
    <row r="79" spans="1:94" ht="18" customHeight="1" x14ac:dyDescent="0.2">
      <c r="A79" s="13">
        <v>4</v>
      </c>
      <c r="B79" s="13">
        <v>18</v>
      </c>
      <c r="C79" s="13">
        <v>5</v>
      </c>
      <c r="D79" s="13">
        <v>16</v>
      </c>
      <c r="E79" s="13" t="s">
        <v>94</v>
      </c>
      <c r="F79" s="13">
        <f>IF(L79=0,0,COUNT(L79:Q79))</f>
        <v>3</v>
      </c>
      <c r="G79" s="14">
        <f>IF(L79="","",H79/AB79)</f>
        <v>0.23648648648648665</v>
      </c>
      <c r="H79" s="15">
        <f>IF(L79="","",K79-AB79)</f>
        <v>7.4447100000000044E-2</v>
      </c>
      <c r="I79" s="16">
        <f>SQRT(K79/0.005454)</f>
        <v>8.4480767041972342</v>
      </c>
      <c r="J79" s="15">
        <f>K79/9</f>
        <v>4.3250219999999999E-2</v>
      </c>
      <c r="K79" s="15">
        <f>IF(L79="",0,0.005454*(L79^2+M79^2+N79^2+O79^2+P79^2+Q79^2))</f>
        <v>0.38925198</v>
      </c>
      <c r="L79" s="17">
        <v>5.9</v>
      </c>
      <c r="M79" s="17">
        <v>5</v>
      </c>
      <c r="N79" s="17">
        <v>3.4</v>
      </c>
      <c r="O79" s="17"/>
      <c r="P79" s="17"/>
      <c r="Q79" s="17"/>
      <c r="R79" s="18">
        <v>0</v>
      </c>
      <c r="S79" s="19">
        <v>43.5</v>
      </c>
      <c r="T79" s="20">
        <v>37.5</v>
      </c>
      <c r="U79" s="20">
        <v>33.200000000000003</v>
      </c>
      <c r="V79" s="20"/>
      <c r="W79" s="20"/>
      <c r="X79" s="14" t="str">
        <f>IF(AO79="","",Y79/AN79)</f>
        <v/>
      </c>
      <c r="Y79" s="15" t="str">
        <f>IF(AO79="","",AB79-AN79)</f>
        <v/>
      </c>
      <c r="Z79" s="16">
        <f>IF(AC79="","",SQRT(AB79/0.005454))</f>
        <v>7.5973679652890311</v>
      </c>
      <c r="AA79" s="15">
        <f>IF(AC79="","",AB79/8)</f>
        <v>3.9350609999999994E-2</v>
      </c>
      <c r="AB79" s="15">
        <f>IF(AC79="","",0.005454*(AC79^2+AD79^2+AE79^2+AF79^2+AG79^2+AH79^2))</f>
        <v>0.31480487999999995</v>
      </c>
      <c r="AC79" s="21">
        <v>5</v>
      </c>
      <c r="AD79" s="21">
        <v>4.5999999999999996</v>
      </c>
      <c r="AE79" s="21">
        <v>3.4</v>
      </c>
      <c r="AF79" s="21"/>
      <c r="AG79" s="21"/>
      <c r="AH79" s="21"/>
      <c r="AI79" s="18">
        <v>0</v>
      </c>
      <c r="AJ79" s="14" t="str">
        <f>IF(AO79="","",AK79/AY79)</f>
        <v/>
      </c>
      <c r="AK79" s="15" t="str">
        <f>IF(AO79="","",AN79-AY79)</f>
        <v/>
      </c>
      <c r="AL79" s="16" t="str">
        <f>IF(AO79="","",SQRT(AN79/0.005454))</f>
        <v/>
      </c>
      <c r="AM79" s="15" t="str">
        <f>IF(AO79="","",AN79/7)</f>
        <v/>
      </c>
      <c r="AN79" s="15" t="str">
        <f>IF(AO79="","",0.005454*(AO79^2+AP79^2+AQ79^2+AR79^2+AS79^2+AT79^2))</f>
        <v/>
      </c>
      <c r="AO79" s="21"/>
      <c r="AP79" s="22"/>
      <c r="AQ79" s="22"/>
      <c r="AR79" s="22"/>
      <c r="AS79" s="21"/>
      <c r="AT79" s="21"/>
      <c r="AU79" s="14">
        <f>IF(BJ79="","",AV79/BL79)</f>
        <v>0.43996494303242761</v>
      </c>
      <c r="AV79" s="15">
        <f>IF(BM79="","",AY79-BL79)</f>
        <v>5.4758159999999986E-2</v>
      </c>
      <c r="AW79" s="16">
        <f>IF(AZ79="","",SQRT(AY79/0.005454))</f>
        <v>5.7323642591866051</v>
      </c>
      <c r="AX79" s="15">
        <f>IF(AZ79="","",AY79/6)</f>
        <v>2.9869739999999995E-2</v>
      </c>
      <c r="AY79" s="15">
        <f>IF(AZ79="","",0.005454*(AZ79^2+BA79^2+BB79^2+BC79^2+BD79^2+BE79^2))</f>
        <v>0.17921843999999998</v>
      </c>
      <c r="AZ79" s="22">
        <v>3.9</v>
      </c>
      <c r="BA79" s="22">
        <v>3.3</v>
      </c>
      <c r="BB79" s="22">
        <v>2.6</v>
      </c>
      <c r="BC79" s="22"/>
      <c r="BD79" s="22"/>
      <c r="BE79" s="22"/>
      <c r="BF79" s="18">
        <v>2</v>
      </c>
      <c r="BG79" s="18">
        <v>0</v>
      </c>
      <c r="BH79" s="14">
        <f>IF(BW79="","",BI79/BW79)</f>
        <v>0.51930758988015957</v>
      </c>
      <c r="BI79" s="15">
        <f>IF(BX79="","",BL79-BW79)</f>
        <v>4.2541199999999987E-2</v>
      </c>
      <c r="BJ79" s="16">
        <f>IF(BM79="","",SQRT(BL79/0.005454))</f>
        <v>4.7770283649984746</v>
      </c>
      <c r="BK79" s="15">
        <f>IF(BM79="","",BL79/5)</f>
        <v>2.4892055999999999E-2</v>
      </c>
      <c r="BL79" s="15">
        <f>IF(BM79="","",0.005454*(BM79^2+BN79^2+BO79^2+BP79^2+BQ79^2+BR79^2))</f>
        <v>0.12446027999999999</v>
      </c>
      <c r="BM79" s="23">
        <v>3.2</v>
      </c>
      <c r="BN79" s="24">
        <v>2.7</v>
      </c>
      <c r="BO79" s="24">
        <v>2.2999999999999998</v>
      </c>
      <c r="BP79" s="24"/>
      <c r="BQ79" s="24"/>
      <c r="BR79" s="25"/>
      <c r="BS79" s="14">
        <f>IF(CH79="","",BT79/CG79)</f>
        <v>2.2370689655172411</v>
      </c>
      <c r="BT79" s="15">
        <f>IF(CH79="","",BW79-CG79)</f>
        <v>5.661252E-2</v>
      </c>
      <c r="BU79" s="16">
        <f>IF(BX79="","",SQRT(BW79/0.005454))</f>
        <v>3.8755644750152203</v>
      </c>
      <c r="BV79" s="15">
        <f>IF(BX79="","",BW79/4)</f>
        <v>2.0479770000000001E-2</v>
      </c>
      <c r="BW79" s="15">
        <f>IF(BX79="","",0.005454*(BX79^2+BY79^2+BZ79^2+CA79^2+CB79^2+CC79^2))</f>
        <v>8.1919080000000005E-2</v>
      </c>
      <c r="BX79" s="24">
        <v>2.7</v>
      </c>
      <c r="BY79" s="24">
        <v>2.2000000000000002</v>
      </c>
      <c r="BZ79" s="24">
        <v>1.7000000000000002</v>
      </c>
      <c r="CA79" s="24"/>
      <c r="CB79" s="24"/>
      <c r="CC79" s="24"/>
      <c r="CD79" s="25">
        <v>21.4</v>
      </c>
      <c r="CE79" s="16">
        <f>IF(CH79="","",SQRT(CG79/0.005454))</f>
        <v>2.1540659228538019</v>
      </c>
      <c r="CF79" s="15">
        <f>IF(CH79="","",CG79/3)</f>
        <v>8.4355200000000002E-3</v>
      </c>
      <c r="CG79" s="15">
        <f>IF(CH79="","",0.005454*(CH79^2+CI79^2+CJ79^2+CK79^2+CL79^2+CM79^2))</f>
        <v>2.5306560000000002E-2</v>
      </c>
      <c r="CH79" s="24">
        <v>1.6</v>
      </c>
      <c r="CI79" s="24">
        <v>1.2</v>
      </c>
      <c r="CJ79" s="24">
        <v>0.8</v>
      </c>
      <c r="CK79" s="24"/>
      <c r="CL79" s="24"/>
      <c r="CM79" s="24"/>
      <c r="CN79" s="20">
        <v>0</v>
      </c>
      <c r="CO79" s="20">
        <v>1</v>
      </c>
      <c r="CP79" s="28">
        <v>0</v>
      </c>
    </row>
    <row r="80" spans="1:94" ht="18" customHeight="1" x14ac:dyDescent="0.2">
      <c r="A80" s="13">
        <v>4</v>
      </c>
      <c r="B80" s="13">
        <v>19</v>
      </c>
      <c r="C80" s="13">
        <v>5</v>
      </c>
      <c r="D80" s="13">
        <v>16</v>
      </c>
      <c r="E80" s="13" t="s">
        <v>94</v>
      </c>
      <c r="F80" s="13">
        <f>IF(L80=0,0,COUNT(L80:Q80))</f>
        <v>2</v>
      </c>
      <c r="G80" s="14">
        <f>IF(L80="","",H80/AB80)</f>
        <v>9.7845078625509591E-2</v>
      </c>
      <c r="H80" s="15">
        <f>IF(L80="","",K80-AB80)</f>
        <v>1.8325439999999998E-2</v>
      </c>
      <c r="I80" s="16">
        <f>SQRT(K80/0.005454)</f>
        <v>6.1400325732035004</v>
      </c>
      <c r="J80" s="15">
        <f>K80/9</f>
        <v>2.2846200000000001E-2</v>
      </c>
      <c r="K80" s="15">
        <f>IF(L80="",0,0.005454*(L80^2+M80^2+N80^2+O80^2+P80^2+Q80^2))</f>
        <v>0.20561580000000002</v>
      </c>
      <c r="L80" s="17">
        <v>4.9000000000000004</v>
      </c>
      <c r="M80" s="17">
        <v>3.7</v>
      </c>
      <c r="N80" s="17"/>
      <c r="O80" s="17"/>
      <c r="P80" s="17"/>
      <c r="Q80" s="17"/>
      <c r="R80" s="18">
        <v>0</v>
      </c>
      <c r="S80" s="19">
        <v>43.8</v>
      </c>
      <c r="T80" s="20">
        <v>42</v>
      </c>
      <c r="U80" s="20"/>
      <c r="V80" s="20"/>
      <c r="W80" s="20"/>
      <c r="X80" s="14" t="str">
        <f>IF(AO80="","",Y80/AN80)</f>
        <v/>
      </c>
      <c r="Y80" s="15" t="str">
        <f>IF(AO80="","",AB80-AN80)</f>
        <v/>
      </c>
      <c r="Z80" s="16">
        <f>IF(AC80="","",SQRT(AB80/0.005454))</f>
        <v>5.8600341295934451</v>
      </c>
      <c r="AA80" s="15">
        <f>IF(AC80="","",AB80/8)</f>
        <v>2.3411295000000002E-2</v>
      </c>
      <c r="AB80" s="15">
        <f>IF(AC80="","",0.005454*(AC80^2+AD80^2+AE80^2+AF80^2+AG80^2+AH80^2))</f>
        <v>0.18729036000000002</v>
      </c>
      <c r="AC80" s="21">
        <v>4.7</v>
      </c>
      <c r="AD80" s="21">
        <v>3.5</v>
      </c>
      <c r="AE80" s="21"/>
      <c r="AF80" s="21"/>
      <c r="AG80" s="21"/>
      <c r="AH80" s="21"/>
      <c r="AI80" s="18">
        <v>0</v>
      </c>
      <c r="AJ80" s="14" t="str">
        <f>IF(AO80="","",AK80/AY80)</f>
        <v/>
      </c>
      <c r="AK80" s="15" t="str">
        <f>IF(AO80="","",AN80-AY80)</f>
        <v/>
      </c>
      <c r="AL80" s="16" t="str">
        <f>IF(AO80="","",SQRT(AN80/0.005454))</f>
        <v/>
      </c>
      <c r="AM80" s="15" t="str">
        <f>IF(AO80="","",AN80/7)</f>
        <v/>
      </c>
      <c r="AN80" s="15" t="str">
        <f>IF(AO80="","",0.005454*(AO80^2+AP80^2+AQ80^2+AR80^2+AS80^2+AT80^2))</f>
        <v/>
      </c>
      <c r="AO80" s="21"/>
      <c r="AP80" s="22"/>
      <c r="AQ80" s="22"/>
      <c r="AR80" s="22"/>
      <c r="AS80" s="21"/>
      <c r="AT80" s="21"/>
      <c r="AU80" s="14">
        <f>IF(BJ80="","",AV80/BL80)</f>
        <v>0.6257213520197854</v>
      </c>
      <c r="AV80" s="15">
        <f>IF(BM80="","",AY80-BL80)</f>
        <v>4.1395859999999993E-2</v>
      </c>
      <c r="AW80" s="16">
        <f>IF(AZ80="","",SQRT(AY80/0.005454))</f>
        <v>4.440720662234904</v>
      </c>
      <c r="AX80" s="15">
        <f>IF(AZ80="","",AY80/6)</f>
        <v>1.7925480000000001E-2</v>
      </c>
      <c r="AY80" s="15">
        <f>IF(AZ80="","",0.005454*(AZ80^2+BA80^2+BB80^2+BC80^2+BD80^2+BE80^2))</f>
        <v>0.10755288</v>
      </c>
      <c r="AZ80" s="22">
        <v>3.6</v>
      </c>
      <c r="BA80" s="22">
        <v>2.6</v>
      </c>
      <c r="BB80" s="22"/>
      <c r="BC80" s="22"/>
      <c r="BD80" s="22"/>
      <c r="BE80" s="22"/>
      <c r="BF80" s="18">
        <v>2</v>
      </c>
      <c r="BG80" s="18">
        <v>0</v>
      </c>
      <c r="BH80" s="14">
        <f>IF(BW80="","",BI80/BW80)</f>
        <v>0.34777777777777807</v>
      </c>
      <c r="BI80" s="15">
        <f>IF(BX80="","",BL80-BW80)</f>
        <v>1.7071020000000013E-2</v>
      </c>
      <c r="BJ80" s="16">
        <f>IF(BM80="","",SQRT(BL80/0.005454))</f>
        <v>3.4828149534535999</v>
      </c>
      <c r="BK80" s="15">
        <f>IF(BM80="","",BL80/5)</f>
        <v>1.3231404000000002E-2</v>
      </c>
      <c r="BL80" s="15">
        <f>IF(BM80="","",0.005454*(BM80^2+BN80^2+BO80^2+BP80^2+BQ80^2+BR80^2))</f>
        <v>6.6157020000000011E-2</v>
      </c>
      <c r="BM80" s="23">
        <v>2.7</v>
      </c>
      <c r="BN80" s="24">
        <v>2.2000000000000002</v>
      </c>
      <c r="BO80" s="24"/>
      <c r="BP80" s="24"/>
      <c r="BQ80" s="24"/>
      <c r="BR80" s="25"/>
      <c r="BS80" s="14">
        <f>IF(CH80="","",BT80/CG80)</f>
        <v>1.25</v>
      </c>
      <c r="BT80" s="15">
        <f>IF(CH80="","",BW80-CG80)</f>
        <v>2.7269999999999999E-2</v>
      </c>
      <c r="BU80" s="16">
        <f>IF(BX80="","",SQRT(BW80/0.005454))</f>
        <v>3</v>
      </c>
      <c r="BV80" s="15">
        <f>IF(BX80="","",BW80/4)</f>
        <v>1.2271499999999999E-2</v>
      </c>
      <c r="BW80" s="15">
        <f>IF(BX80="","",0.005454*(BX80^2+BY80^2+BZ80^2+CA80^2+CB80^2+CC80^2))</f>
        <v>4.9085999999999998E-2</v>
      </c>
      <c r="BX80" s="24">
        <v>2.4</v>
      </c>
      <c r="BY80" s="24">
        <v>1.8</v>
      </c>
      <c r="BZ80" s="24"/>
      <c r="CA80" s="24"/>
      <c r="CB80" s="24"/>
      <c r="CC80" s="24"/>
      <c r="CD80" s="25">
        <v>19.3</v>
      </c>
      <c r="CE80" s="16">
        <f>IF(CH80="","",SQRT(CG80/0.005454))</f>
        <v>2</v>
      </c>
      <c r="CF80" s="15">
        <f>IF(CH80="","",CG80/3)</f>
        <v>7.2719999999999998E-3</v>
      </c>
      <c r="CG80" s="15">
        <f>IF(CH80="","",0.005454*(CH80^2+CI80^2+CJ80^2+CK80^2+CL80^2+CM80^2))</f>
        <v>2.1815999999999999E-2</v>
      </c>
      <c r="CH80" s="24">
        <v>1.6</v>
      </c>
      <c r="CI80" s="24">
        <v>1.2</v>
      </c>
      <c r="CJ80" s="24"/>
      <c r="CK80" s="24"/>
      <c r="CL80" s="24"/>
      <c r="CM80" s="24"/>
      <c r="CN80" s="20">
        <v>0</v>
      </c>
      <c r="CO80" s="20">
        <v>1</v>
      </c>
      <c r="CP80" s="28">
        <v>0</v>
      </c>
    </row>
    <row r="81" spans="1:94" ht="18" customHeight="1" x14ac:dyDescent="0.2">
      <c r="A81" s="29">
        <v>4</v>
      </c>
      <c r="B81" s="29">
        <v>20</v>
      </c>
      <c r="C81" s="29">
        <v>5</v>
      </c>
      <c r="D81" s="29">
        <v>16</v>
      </c>
      <c r="E81" s="29" t="s">
        <v>94</v>
      </c>
      <c r="F81" s="13">
        <f>IF(L81=0,0,COUNT(L81:Q81))</f>
        <v>3</v>
      </c>
      <c r="G81" s="14">
        <f>IF(L81="","",H81/AB81)</f>
        <v>0</v>
      </c>
      <c r="H81" s="15">
        <f>IF(L81="","",K81-AB81)</f>
        <v>0</v>
      </c>
      <c r="I81" s="16">
        <f>SQRT(K81/0.005454)</f>
        <v>5.6894639466297701</v>
      </c>
      <c r="J81" s="15">
        <f>K81/9</f>
        <v>1.9616219999999997E-2</v>
      </c>
      <c r="K81" s="15">
        <f>IF(L81="",0,0.005454*(L81^2+M81^2+N81^2+O81^2+P81^2+Q81^2))</f>
        <v>0.17654597999999996</v>
      </c>
      <c r="L81" s="30">
        <v>4</v>
      </c>
      <c r="M81" s="30">
        <v>3.1</v>
      </c>
      <c r="N81" s="30">
        <v>2.6</v>
      </c>
      <c r="O81" s="30"/>
      <c r="P81" s="30"/>
      <c r="Q81" s="30"/>
      <c r="R81" s="31">
        <v>0</v>
      </c>
      <c r="S81" s="32">
        <v>40.4</v>
      </c>
      <c r="T81" s="33">
        <v>35</v>
      </c>
      <c r="U81" s="33">
        <v>35</v>
      </c>
      <c r="V81" s="33"/>
      <c r="W81" s="33"/>
      <c r="X81" s="14" t="str">
        <f>IF(AO81="","",Y81/AN81)</f>
        <v/>
      </c>
      <c r="Y81" s="15" t="str">
        <f>IF(AO81="","",AB81-AN81)</f>
        <v/>
      </c>
      <c r="Z81" s="16">
        <f>IF(AC81="","",SQRT(AB81/0.005454))</f>
        <v>5.6894639466297701</v>
      </c>
      <c r="AA81" s="15">
        <f>IF(AC81="","",AB81/8)</f>
        <v>2.2068247499999995E-2</v>
      </c>
      <c r="AB81" s="15">
        <f>IF(AC81="","",0.005454*(AC81^2+AD81^2+AE81^2+AF81^2+AG81^2+AH81^2))</f>
        <v>0.17654597999999996</v>
      </c>
      <c r="AC81" s="34">
        <v>4</v>
      </c>
      <c r="AD81" s="34">
        <v>3.1</v>
      </c>
      <c r="AE81" s="34">
        <v>2.6</v>
      </c>
      <c r="AF81" s="34"/>
      <c r="AG81" s="34"/>
      <c r="AH81" s="34"/>
      <c r="AI81" s="31">
        <v>0</v>
      </c>
      <c r="AJ81" s="14" t="str">
        <f>IF(AO81="","",AK81/AY81)</f>
        <v/>
      </c>
      <c r="AK81" s="15" t="str">
        <f>IF(AO81="","",AN81-AY81)</f>
        <v/>
      </c>
      <c r="AL81" s="16" t="str">
        <f>IF(AO81="","",SQRT(AN81/0.005454))</f>
        <v/>
      </c>
      <c r="AM81" s="15" t="str">
        <f>IF(AO81="","",AN81/7)</f>
        <v/>
      </c>
      <c r="AN81" s="15" t="str">
        <f>IF(AO81="","",0.005454*(AO81^2+AP81^2+AQ81^2+AR81^2+AS81^2+AT81^2))</f>
        <v/>
      </c>
      <c r="AO81" s="34"/>
      <c r="AP81" s="35"/>
      <c r="AQ81" s="35"/>
      <c r="AR81" s="35"/>
      <c r="AS81" s="34"/>
      <c r="AT81" s="34"/>
      <c r="AU81" s="14">
        <f>IF(BJ81="","",AV81/BL81)</f>
        <v>0.17316561844863737</v>
      </c>
      <c r="AV81" s="15">
        <f>IF(BM81="","",AY81-BL81)</f>
        <v>2.2525020000000007E-2</v>
      </c>
      <c r="AW81" s="16">
        <f>IF(AZ81="","",SQRT(AY81/0.005454))</f>
        <v>5.2896124621752776</v>
      </c>
      <c r="AX81" s="15">
        <f>IF(AZ81="","",AY81/6)</f>
        <v>2.5433819999999999E-2</v>
      </c>
      <c r="AY81" s="15">
        <f>IF(AZ81="","",0.005454*(AZ81^2+BA81^2+BB81^2+BC81^2+BD81^2+BE81^2))</f>
        <v>0.15260292</v>
      </c>
      <c r="AZ81" s="35">
        <v>3.8</v>
      </c>
      <c r="BA81" s="35">
        <v>2.7</v>
      </c>
      <c r="BB81" s="35">
        <v>2.5</v>
      </c>
      <c r="BC81" s="35"/>
      <c r="BD81" s="35"/>
      <c r="BE81" s="35"/>
      <c r="BF81" s="31">
        <v>2</v>
      </c>
      <c r="BG81" s="18">
        <v>0</v>
      </c>
      <c r="BH81" s="14">
        <f>IF(BW81="","",BI81/BW81)</f>
        <v>0.27608346709470299</v>
      </c>
      <c r="BI81" s="15">
        <f>IF(BX81="","",BL81-BW81)</f>
        <v>2.8142639999999997E-2</v>
      </c>
      <c r="BJ81" s="16">
        <f>IF(BM81="","",SQRT(BL81/0.005454))</f>
        <v>4.8836461788299124</v>
      </c>
      <c r="BK81" s="15">
        <f>IF(BM81="","",BL81/5)</f>
        <v>2.601558E-2</v>
      </c>
      <c r="BL81" s="15">
        <f>IF(BM81="","",0.005454*(BM81^2+BN81^2+BO81^2+BP81^2+BQ81^2+BR81^2))</f>
        <v>0.1300779</v>
      </c>
      <c r="BM81" s="36">
        <v>3.5</v>
      </c>
      <c r="BN81" s="37">
        <v>2.6</v>
      </c>
      <c r="BO81" s="37">
        <v>2.2000000000000002</v>
      </c>
      <c r="BP81" s="37"/>
      <c r="BQ81" s="37"/>
      <c r="BR81" s="38"/>
      <c r="BS81" s="14">
        <f>IF(CH81="","",BT81/CG81)</f>
        <v>0.28985507246376818</v>
      </c>
      <c r="BT81" s="15">
        <f>IF(CH81="","",BW81-CG81)</f>
        <v>2.2906800000000005E-2</v>
      </c>
      <c r="BU81" s="16">
        <f>IF(BX81="","",SQRT(BW81/0.005454))</f>
        <v>4.3231932642434572</v>
      </c>
      <c r="BV81" s="15">
        <f>IF(BX81="","",BW81/4)</f>
        <v>2.5483815E-2</v>
      </c>
      <c r="BW81" s="15">
        <f>IF(BX81="","",0.005454*(BX81^2+BY81^2+BZ81^2+CA81^2+CB81^2+CC81^2))</f>
        <v>0.10193526</v>
      </c>
      <c r="BX81" s="37">
        <v>3.2</v>
      </c>
      <c r="BY81" s="37">
        <v>2.2000000000000002</v>
      </c>
      <c r="BZ81" s="37">
        <v>1.9</v>
      </c>
      <c r="CA81" s="37"/>
      <c r="CB81" s="37"/>
      <c r="CC81" s="37"/>
      <c r="CD81" s="38">
        <v>18.7</v>
      </c>
      <c r="CE81" s="16">
        <f>IF(CH81="","",SQRT(CG81/0.005454))</f>
        <v>3.8065732621348563</v>
      </c>
      <c r="CF81" s="15">
        <f>IF(CH81="","",CG81/3)</f>
        <v>2.6342819999999999E-2</v>
      </c>
      <c r="CG81" s="15">
        <f>IF(CH81="","",0.005454*(CH81^2+CI81^2+CJ81^2+CK81^2+CL81^2+CM81^2))</f>
        <v>7.9028459999999995E-2</v>
      </c>
      <c r="CH81" s="37">
        <v>3</v>
      </c>
      <c r="CI81" s="37">
        <v>1.8</v>
      </c>
      <c r="CJ81" s="37">
        <v>1.5</v>
      </c>
      <c r="CK81" s="37"/>
      <c r="CL81" s="37"/>
      <c r="CM81" s="37"/>
      <c r="CN81" s="39">
        <v>0</v>
      </c>
      <c r="CO81" s="39">
        <v>1</v>
      </c>
      <c r="CP81" s="40">
        <v>0</v>
      </c>
    </row>
    <row r="82" spans="1:94" ht="18" customHeight="1" x14ac:dyDescent="0.2">
      <c r="A82" s="13">
        <v>5</v>
      </c>
      <c r="B82" s="13">
        <v>1</v>
      </c>
      <c r="C82" s="13">
        <v>1</v>
      </c>
      <c r="D82" s="13">
        <v>21</v>
      </c>
      <c r="E82" s="13" t="s">
        <v>97</v>
      </c>
      <c r="F82" s="13">
        <f>IF(L82=0,0,COUNT(L82:Q82))</f>
        <v>2</v>
      </c>
      <c r="G82" s="14">
        <f>IF(L82="","",H82/AB82)</f>
        <v>0</v>
      </c>
      <c r="H82" s="15">
        <f>IF(L82="","",K82-AB82)</f>
        <v>0</v>
      </c>
      <c r="I82" s="16">
        <f>SQRT(K82/0.005454)</f>
        <v>2.6925824035672523</v>
      </c>
      <c r="J82" s="15">
        <f>K82/9</f>
        <v>4.3934999999999998E-3</v>
      </c>
      <c r="K82" s="15">
        <f>IF(L82="",0,0.005454*(L82^2+M82^2+N82^2+O82^2+P82^2+Q82^2))</f>
        <v>3.95415E-2</v>
      </c>
      <c r="L82" s="17">
        <v>2.5</v>
      </c>
      <c r="M82" s="17">
        <v>1</v>
      </c>
      <c r="N82" s="17"/>
      <c r="O82" s="17"/>
      <c r="P82" s="17"/>
      <c r="Q82" s="17"/>
      <c r="R82" s="18">
        <v>0</v>
      </c>
      <c r="S82" s="19">
        <v>26.8</v>
      </c>
      <c r="T82" s="20">
        <v>15.6</v>
      </c>
      <c r="U82" s="20"/>
      <c r="V82" s="20"/>
      <c r="W82" s="20"/>
      <c r="X82" s="14" t="str">
        <f>IF(AO82="","",Y82/AN82)</f>
        <v/>
      </c>
      <c r="Y82" s="15" t="str">
        <f>IF(AO82="","",AB82-AN82)</f>
        <v/>
      </c>
      <c r="Z82" s="16">
        <f>IF(AC82="","",SQRT(AB82/0.005454))</f>
        <v>2.6925824035672523</v>
      </c>
      <c r="AA82" s="15">
        <f>IF(AC82="","",AB82/8)</f>
        <v>4.9426875E-3</v>
      </c>
      <c r="AB82" s="15">
        <f>IF(AC82="","",0.005454*(AC82^2+AD82^2+AE82^2+AF82^2+AG82^2+AH82^2))</f>
        <v>3.95415E-2</v>
      </c>
      <c r="AC82" s="21">
        <v>2.5</v>
      </c>
      <c r="AD82" s="21">
        <v>1</v>
      </c>
      <c r="AE82" s="21"/>
      <c r="AF82" s="21"/>
      <c r="AG82" s="21"/>
      <c r="AH82" s="21"/>
      <c r="AI82" s="18">
        <v>0</v>
      </c>
      <c r="AJ82" s="14" t="str">
        <f>IF(AO82="","",AK82/AY82)</f>
        <v/>
      </c>
      <c r="AK82" s="15" t="str">
        <f>IF(AO82="","",AN82-AY82)</f>
        <v/>
      </c>
      <c r="AL82" s="16" t="str">
        <f>IF(AO82="","",SQRT(AN82/0.005454))</f>
        <v/>
      </c>
      <c r="AM82" s="15" t="str">
        <f>IF(AO82="","",AN82/7)</f>
        <v/>
      </c>
      <c r="AN82" s="15" t="str">
        <f>IF(AO82="","",0.005454*(AO82^2+AP82^2+AQ82^2+AR82^2+AS82^2+AT82^2))</f>
        <v/>
      </c>
      <c r="AO82" s="21"/>
      <c r="AP82" s="22"/>
      <c r="AQ82" s="22"/>
      <c r="AR82" s="22"/>
      <c r="AS82" s="21"/>
      <c r="AT82" s="21"/>
      <c r="AU82" s="14">
        <f>IF(BJ82="","",AV82/BL82)</f>
        <v>0.24396782841823084</v>
      </c>
      <c r="AV82" s="15">
        <f>IF(BM82="","",AY82-BL82)</f>
        <v>4.9631400000000048E-3</v>
      </c>
      <c r="AW82" s="16">
        <f>IF(AZ82="","",SQRT(AY82/0.005454))</f>
        <v>2.1540659228538019</v>
      </c>
      <c r="AX82" s="15">
        <f>IF(AZ82="","",AY82/6)</f>
        <v>4.2177600000000001E-3</v>
      </c>
      <c r="AY82" s="15">
        <f>IF(AZ82="","",0.005454*(AZ82^2+BA82^2+BB82^2+BC82^2+BD82^2+BE82^2))</f>
        <v>2.5306560000000002E-2</v>
      </c>
      <c r="AZ82" s="22">
        <v>2</v>
      </c>
      <c r="BA82" s="22">
        <v>0.8</v>
      </c>
      <c r="BB82" s="22"/>
      <c r="BC82" s="22"/>
      <c r="BD82" s="22"/>
      <c r="BE82" s="22"/>
      <c r="BF82" s="18">
        <v>2</v>
      </c>
      <c r="BG82" s="18">
        <v>0</v>
      </c>
      <c r="BH82" s="14">
        <f>IF(BW82="","",BI82/BW82)</f>
        <v>0.27739726027397238</v>
      </c>
      <c r="BI82" s="15">
        <f>IF(BX82="","",BL82-BW82)</f>
        <v>4.4177399999999964E-3</v>
      </c>
      <c r="BJ82" s="16">
        <f>IF(BM82="","",SQRT(BL82/0.005454))</f>
        <v>1.9313207915827966</v>
      </c>
      <c r="BK82" s="15">
        <f>IF(BM82="","",BL82/5)</f>
        <v>4.0686839999999995E-3</v>
      </c>
      <c r="BL82" s="15">
        <f>IF(BM82="","",0.005454*(BM82^2+BN82^2+BO82^2+BP82^2+BQ82^2+BR82^2))</f>
        <v>2.0343419999999997E-2</v>
      </c>
      <c r="BM82" s="23">
        <v>1.8</v>
      </c>
      <c r="BN82" s="24">
        <v>0.7</v>
      </c>
      <c r="BO82" s="24"/>
      <c r="BP82" s="24"/>
      <c r="BQ82" s="24"/>
      <c r="BR82" s="25"/>
      <c r="BS82" s="14">
        <f>IF(CH82="","",BT82/CG82)</f>
        <v>0.25862068965517271</v>
      </c>
      <c r="BT82" s="15">
        <f>IF(CH82="","",BW82-CG82)</f>
        <v>3.2724000000000034E-3</v>
      </c>
      <c r="BU82" s="16">
        <f>IF(BX82="","",SQRT(BW82/0.005454))</f>
        <v>1.7088007490635064</v>
      </c>
      <c r="BV82" s="15">
        <f>IF(BX82="","",BW82/4)</f>
        <v>3.9814200000000003E-3</v>
      </c>
      <c r="BW82" s="15">
        <f>IF(BX82="","",0.005454*(BX82^2+BY82^2+BZ82^2+CA82^2+CB82^2+CC82^2))</f>
        <v>1.5925680000000001E-2</v>
      </c>
      <c r="BX82" s="24">
        <v>1.6</v>
      </c>
      <c r="BY82" s="24">
        <v>0.6</v>
      </c>
      <c r="BZ82" s="24"/>
      <c r="CA82" s="24"/>
      <c r="CB82" s="24"/>
      <c r="CC82" s="24"/>
      <c r="CD82" s="25">
        <v>16</v>
      </c>
      <c r="CE82" s="16">
        <f>IF(CH82="","",SQRT(CG82/0.005454))</f>
        <v>1.5231546211727816</v>
      </c>
      <c r="CF82" s="15">
        <f>IF(CH82="","",CG82/3)</f>
        <v>4.2177599999999992E-3</v>
      </c>
      <c r="CG82" s="15">
        <f>IF(CH82="","",0.005454*(CH82^2+CI82^2+CJ82^2+CK82^2+CL82^2+CM82^2))</f>
        <v>1.2653279999999998E-2</v>
      </c>
      <c r="CH82" s="24">
        <v>1.4</v>
      </c>
      <c r="CI82" s="24">
        <v>0.6</v>
      </c>
      <c r="CJ82" s="24"/>
      <c r="CK82" s="24"/>
      <c r="CL82" s="24"/>
      <c r="CM82" s="24"/>
      <c r="CN82" s="39">
        <v>0</v>
      </c>
      <c r="CO82" s="26">
        <v>1</v>
      </c>
      <c r="CP82" s="27">
        <v>0</v>
      </c>
    </row>
    <row r="83" spans="1:94" ht="18" customHeight="1" x14ac:dyDescent="0.2">
      <c r="A83" s="13">
        <v>5</v>
      </c>
      <c r="B83" s="13">
        <v>2</v>
      </c>
      <c r="C83" s="13">
        <v>1</v>
      </c>
      <c r="D83" s="13">
        <v>21</v>
      </c>
      <c r="E83" s="13" t="s">
        <v>97</v>
      </c>
      <c r="F83" s="13">
        <f>IF(L83=0,0,COUNT(L83:Q83))</f>
        <v>1</v>
      </c>
      <c r="G83" s="14">
        <f>IF(L83="","",H83/AB83)</f>
        <v>6.059255959010925E-2</v>
      </c>
      <c r="H83" s="15">
        <f>IF(L83="","",K83-AB83)</f>
        <v>1.4834880000000022E-2</v>
      </c>
      <c r="I83" s="16">
        <f>SQRT(K83/0.005454)</f>
        <v>6.9</v>
      </c>
      <c r="J83" s="15">
        <f>K83/9</f>
        <v>2.8851660000000001E-2</v>
      </c>
      <c r="K83" s="15">
        <f>IF(L83="",0,0.005454*(L83^2+M83^2+N83^2+O83^2+P83^2+Q83^2))</f>
        <v>0.25966494000000001</v>
      </c>
      <c r="L83" s="17">
        <v>6.9</v>
      </c>
      <c r="M83" s="17"/>
      <c r="N83" s="17"/>
      <c r="O83" s="17"/>
      <c r="P83" s="17"/>
      <c r="Q83" s="17"/>
      <c r="R83" s="18">
        <v>0</v>
      </c>
      <c r="S83" s="19">
        <v>39.5</v>
      </c>
      <c r="T83" s="20"/>
      <c r="U83" s="20"/>
      <c r="V83" s="20"/>
      <c r="W83" s="20"/>
      <c r="X83" s="14" t="str">
        <f>IF(AO83="","",Y83/AN83)</f>
        <v/>
      </c>
      <c r="Y83" s="15" t="str">
        <f>IF(AO83="","",AB83-AN83)</f>
        <v/>
      </c>
      <c r="Z83" s="16">
        <f>IF(AC83="","",SQRT(AB83/0.005454))</f>
        <v>6.7</v>
      </c>
      <c r="AA83" s="15">
        <f>IF(AC83="","",AB83/8)</f>
        <v>3.0603757499999999E-2</v>
      </c>
      <c r="AB83" s="15">
        <f>IF(AC83="","",0.005454*(AC83^2+AD83^2+AE83^2+AF83^2+AG83^2+AH83^2))</f>
        <v>0.24483005999999999</v>
      </c>
      <c r="AC83" s="21">
        <v>6.7</v>
      </c>
      <c r="AD83" s="21"/>
      <c r="AE83" s="21"/>
      <c r="AF83" s="21"/>
      <c r="AG83" s="21"/>
      <c r="AH83" s="21"/>
      <c r="AI83" s="18">
        <v>0</v>
      </c>
      <c r="AJ83" s="14" t="str">
        <f>IF(AO83="","",AK83/AY83)</f>
        <v/>
      </c>
      <c r="AK83" s="15" t="str">
        <f>IF(AO83="","",AN83-AY83)</f>
        <v/>
      </c>
      <c r="AL83" s="16" t="str">
        <f>IF(AO83="","",SQRT(AN83/0.005454))</f>
        <v/>
      </c>
      <c r="AM83" s="15" t="str">
        <f>IF(AO83="","",AN83/7)</f>
        <v/>
      </c>
      <c r="AN83" s="15" t="str">
        <f>IF(AO83="","",0.005454*(AO83^2+AP83^2+AQ83^2+AR83^2+AS83^2+AT83^2))</f>
        <v/>
      </c>
      <c r="AO83" s="21"/>
      <c r="AP83" s="22"/>
      <c r="AQ83" s="22"/>
      <c r="AR83" s="22"/>
      <c r="AS83" s="21"/>
      <c r="AT83" s="21"/>
      <c r="AU83" s="14">
        <f>IF(BJ83="","",AV83/BL83)</f>
        <v>0.68298027757487212</v>
      </c>
      <c r="AV83" s="15">
        <f>IF(BM83="","",AY83-BL83)</f>
        <v>5.0994899999999996E-2</v>
      </c>
      <c r="AW83" s="16">
        <f>IF(AZ83="","",SQRT(AY83/0.005454))</f>
        <v>4.8</v>
      </c>
      <c r="AX83" s="15">
        <f>IF(AZ83="","",AY83/6)</f>
        <v>2.0943359999999998E-2</v>
      </c>
      <c r="AY83" s="15">
        <f>IF(AZ83="","",0.005454*(AZ83^2+BA83^2+BB83^2+BC83^2+BD83^2+BE83^2))</f>
        <v>0.12566015999999999</v>
      </c>
      <c r="AZ83" s="22">
        <v>4.8</v>
      </c>
      <c r="BA83" s="22"/>
      <c r="BB83" s="22"/>
      <c r="BC83" s="22"/>
      <c r="BD83" s="22"/>
      <c r="BE83" s="22"/>
      <c r="BF83" s="18">
        <v>2</v>
      </c>
      <c r="BG83" s="18">
        <v>0</v>
      </c>
      <c r="BH83" s="14">
        <f>IF(BW83="","",BI83/BW83)</f>
        <v>0.25711662075298453</v>
      </c>
      <c r="BI83" s="15">
        <f>IF(BX83="","",BL83-BW83)</f>
        <v>1.5271200000000006E-2</v>
      </c>
      <c r="BJ83" s="16">
        <f>IF(BM83="","",SQRT(BL83/0.005454))</f>
        <v>3.6999999999999997</v>
      </c>
      <c r="BK83" s="15">
        <f>IF(BM83="","",BL83/5)</f>
        <v>1.4933051999999999E-2</v>
      </c>
      <c r="BL83" s="15">
        <f>IF(BM83="","",0.005454*(BM83^2+BN83^2+BO83^2+BP83^2+BQ83^2+BR83^2))</f>
        <v>7.4665259999999997E-2</v>
      </c>
      <c r="BM83" s="23">
        <v>3.7</v>
      </c>
      <c r="BN83" s="24"/>
      <c r="BO83" s="24"/>
      <c r="BP83" s="24"/>
      <c r="BQ83" s="24"/>
      <c r="BR83" s="25"/>
      <c r="BS83" s="14">
        <f>IF(CH83="","",BT83/CG83)</f>
        <v>0.3890306122448981</v>
      </c>
      <c r="BT83" s="15">
        <f>IF(CH83="","",BW83-CG83)</f>
        <v>1.6634700000000002E-2</v>
      </c>
      <c r="BU83" s="16">
        <f>IF(BX83="","",SQRT(BW83/0.005454))</f>
        <v>3.3</v>
      </c>
      <c r="BV83" s="15">
        <f>IF(BX83="","",BW83/4)</f>
        <v>1.4848514999999998E-2</v>
      </c>
      <c r="BW83" s="15">
        <f>IF(BX83="","",0.005454*(BX83^2+BY83^2+BZ83^2+CA83^2+CB83^2+CC83^2))</f>
        <v>5.9394059999999992E-2</v>
      </c>
      <c r="BX83" s="24">
        <v>3.3</v>
      </c>
      <c r="BY83" s="24"/>
      <c r="BZ83" s="24"/>
      <c r="CA83" s="24"/>
      <c r="CB83" s="24"/>
      <c r="CC83" s="24"/>
      <c r="CD83" s="25">
        <v>21.6</v>
      </c>
      <c r="CE83" s="16">
        <f>IF(CH83="","",SQRT(CG83/0.005454))</f>
        <v>2.8</v>
      </c>
      <c r="CF83" s="15">
        <f>IF(CH83="","",CG83/3)</f>
        <v>1.4253119999999996E-2</v>
      </c>
      <c r="CG83" s="15">
        <f>IF(CH83="","",0.005454*(CH83^2+CI83^2+CJ83^2+CK83^2+CL83^2+CM83^2))</f>
        <v>4.2759359999999989E-2</v>
      </c>
      <c r="CH83" s="24">
        <v>2.8</v>
      </c>
      <c r="CI83" s="24"/>
      <c r="CJ83" s="24"/>
      <c r="CK83" s="24"/>
      <c r="CL83" s="24"/>
      <c r="CM83" s="24"/>
      <c r="CN83" s="39">
        <v>0</v>
      </c>
      <c r="CO83" s="20">
        <v>1</v>
      </c>
      <c r="CP83" s="28">
        <v>0</v>
      </c>
    </row>
    <row r="84" spans="1:94" ht="18" customHeight="1" x14ac:dyDescent="0.2">
      <c r="A84" s="13">
        <v>5</v>
      </c>
      <c r="B84" s="13">
        <v>3</v>
      </c>
      <c r="C84" s="13">
        <v>1</v>
      </c>
      <c r="D84" s="13">
        <v>21</v>
      </c>
      <c r="E84" s="13" t="s">
        <v>97</v>
      </c>
      <c r="F84" s="13">
        <f>IF(L84=0,0,COUNT(L84:Q84))</f>
        <v>1</v>
      </c>
      <c r="G84" s="14">
        <f>IF(L84="","",H84/AB84)</f>
        <v>4.3005885015844153E-2</v>
      </c>
      <c r="H84" s="15">
        <f>IF(L84="","",K84-AB84)</f>
        <v>5.1812999999999859E-3</v>
      </c>
      <c r="I84" s="16">
        <f>SQRT(K84/0.005454)</f>
        <v>4.8</v>
      </c>
      <c r="J84" s="15">
        <f>K84/9</f>
        <v>1.3962239999999999E-2</v>
      </c>
      <c r="K84" s="15">
        <f>IF(L84="",0,0.005454*(L84^2+M84^2+N84^2+O84^2+P84^2+Q84^2))</f>
        <v>0.12566015999999999</v>
      </c>
      <c r="L84" s="17">
        <v>4.8</v>
      </c>
      <c r="M84" s="17"/>
      <c r="N84" s="17"/>
      <c r="O84" s="17"/>
      <c r="P84" s="17"/>
      <c r="Q84" s="17"/>
      <c r="R84" s="18">
        <v>0</v>
      </c>
      <c r="S84" s="19">
        <v>39.799999999999997</v>
      </c>
      <c r="T84" s="20"/>
      <c r="U84" s="20"/>
      <c r="V84" s="20"/>
      <c r="W84" s="20"/>
      <c r="X84" s="14" t="str">
        <f>IF(AO84="","",Y84/AN84)</f>
        <v/>
      </c>
      <c r="Y84" s="15" t="str">
        <f>IF(AO84="","",AB84-AN84)</f>
        <v/>
      </c>
      <c r="Z84" s="16">
        <f>IF(AC84="","",SQRT(AB84/0.005454))</f>
        <v>4.7</v>
      </c>
      <c r="AA84" s="15">
        <f>IF(AC84="","",AB84/8)</f>
        <v>1.5059857500000001E-2</v>
      </c>
      <c r="AB84" s="15">
        <f>IF(AC84="","",0.005454*(AC84^2+AD84^2+AE84^2+AF84^2+AG84^2+AH84^2))</f>
        <v>0.12047886000000001</v>
      </c>
      <c r="AC84" s="21">
        <v>4.7</v>
      </c>
      <c r="AD84" s="21"/>
      <c r="AE84" s="21"/>
      <c r="AF84" s="21"/>
      <c r="AG84" s="21"/>
      <c r="AH84" s="21"/>
      <c r="AI84" s="18">
        <v>0</v>
      </c>
      <c r="AJ84" s="14" t="str">
        <f>IF(AO84="","",AK84/AY84)</f>
        <v/>
      </c>
      <c r="AK84" s="15" t="str">
        <f>IF(AO84="","",AN84-AY84)</f>
        <v/>
      </c>
      <c r="AL84" s="16" t="str">
        <f>IF(AO84="","",SQRT(AN84/0.005454))</f>
        <v/>
      </c>
      <c r="AM84" s="15" t="str">
        <f>IF(AO84="","",AN84/7)</f>
        <v/>
      </c>
      <c r="AN84" s="15" t="str">
        <f>IF(AO84="","",0.005454*(AO84^2+AP84^2+AQ84^2+AR84^2+AS84^2+AT84^2))</f>
        <v/>
      </c>
      <c r="AO84" s="21"/>
      <c r="AP84" s="22"/>
      <c r="AQ84" s="22"/>
      <c r="AR84" s="22"/>
      <c r="AS84" s="21"/>
      <c r="AT84" s="21"/>
      <c r="AU84" s="14">
        <f>IF(BJ84="","",AV84/BL84)</f>
        <v>0.52111111111111108</v>
      </c>
      <c r="AV84" s="15">
        <f>IF(BM84="","",AY84-BL84)</f>
        <v>2.5579259999999999E-2</v>
      </c>
      <c r="AW84" s="16">
        <f>IF(AZ84="","",SQRT(AY84/0.005454))</f>
        <v>3.6999999999999997</v>
      </c>
      <c r="AX84" s="15">
        <f>IF(AZ84="","",AY84/6)</f>
        <v>1.2444209999999999E-2</v>
      </c>
      <c r="AY84" s="15">
        <f>IF(AZ84="","",0.005454*(AZ84^2+BA84^2+BB84^2+BC84^2+BD84^2+BE84^2))</f>
        <v>7.4665259999999997E-2</v>
      </c>
      <c r="AZ84" s="22">
        <v>3.7</v>
      </c>
      <c r="BA84" s="22"/>
      <c r="BB84" s="22"/>
      <c r="BC84" s="22"/>
      <c r="BD84" s="22"/>
      <c r="BE84" s="22"/>
      <c r="BF84" s="18">
        <v>2</v>
      </c>
      <c r="BG84" s="18">
        <v>0</v>
      </c>
      <c r="BH84" s="14">
        <f>IF(BW84="","",BI84/BW84)</f>
        <v>0.43999999999999995</v>
      </c>
      <c r="BI84" s="15">
        <f>IF(BX84="","",BL84-BW84)</f>
        <v>1.4998499999999998E-2</v>
      </c>
      <c r="BJ84" s="16">
        <f>IF(BM84="","",SQRT(BL84/0.005454))</f>
        <v>3</v>
      </c>
      <c r="BK84" s="15">
        <f>IF(BM84="","",BL84/5)</f>
        <v>9.8171999999999999E-3</v>
      </c>
      <c r="BL84" s="15">
        <f>IF(BM84="","",0.005454*(BM84^2+BN84^2+BO84^2+BP84^2+BQ84^2+BR84^2))</f>
        <v>4.9085999999999998E-2</v>
      </c>
      <c r="BM84" s="23">
        <v>3</v>
      </c>
      <c r="BN84" s="24"/>
      <c r="BO84" s="24"/>
      <c r="BP84" s="24"/>
      <c r="BQ84" s="24"/>
      <c r="BR84" s="25"/>
      <c r="BS84" s="14">
        <f>IF(CH84="","",BT84/CG84)</f>
        <v>1.4414062499999998</v>
      </c>
      <c r="BT84" s="15">
        <f>IF(CH84="","",BW84-CG84)</f>
        <v>2.0125259999999999E-2</v>
      </c>
      <c r="BU84" s="16">
        <f>IF(BX84="","",SQRT(BW84/0.005454))</f>
        <v>2.5</v>
      </c>
      <c r="BV84" s="15">
        <f>IF(BX84="","",BW84/4)</f>
        <v>8.5218749999999999E-3</v>
      </c>
      <c r="BW84" s="15">
        <f>IF(BX84="","",0.005454*(BX84^2+BY84^2+BZ84^2+CA84^2+CB84^2+CC84^2))</f>
        <v>3.40875E-2</v>
      </c>
      <c r="BX84" s="24">
        <v>2.5</v>
      </c>
      <c r="BY84" s="24"/>
      <c r="BZ84" s="24"/>
      <c r="CA84" s="24"/>
      <c r="CB84" s="24"/>
      <c r="CC84" s="24"/>
      <c r="CD84" s="25">
        <v>21.5</v>
      </c>
      <c r="CE84" s="16">
        <f>IF(CH84="","",SQRT(CG84/0.005454))</f>
        <v>1.6</v>
      </c>
      <c r="CF84" s="15">
        <f>IF(CH84="","",CG84/3)</f>
        <v>4.6540800000000005E-3</v>
      </c>
      <c r="CG84" s="15">
        <f>IF(CH84="","",0.005454*(CH84^2+CI84^2+CJ84^2+CK84^2+CL84^2+CM84^2))</f>
        <v>1.3962240000000002E-2</v>
      </c>
      <c r="CH84" s="24">
        <v>1.6</v>
      </c>
      <c r="CI84" s="24"/>
      <c r="CJ84" s="24"/>
      <c r="CK84" s="24"/>
      <c r="CL84" s="24"/>
      <c r="CM84" s="24"/>
      <c r="CN84" s="39">
        <v>0</v>
      </c>
      <c r="CO84" s="20">
        <v>1</v>
      </c>
      <c r="CP84" s="28">
        <v>0</v>
      </c>
    </row>
    <row r="85" spans="1:94" ht="18" customHeight="1" x14ac:dyDescent="0.2">
      <c r="A85" s="29">
        <v>5</v>
      </c>
      <c r="B85" s="29">
        <v>4</v>
      </c>
      <c r="C85" s="29">
        <v>1</v>
      </c>
      <c r="D85" s="29">
        <v>21</v>
      </c>
      <c r="E85" s="29" t="s">
        <v>97</v>
      </c>
      <c r="F85" s="13">
        <f>IF(L85=0,0,COUNT(L85:Q85))</f>
        <v>2</v>
      </c>
      <c r="G85" s="14">
        <f>IF(L85="","",H85/AB85)</f>
        <v>7.1347444501807036E-2</v>
      </c>
      <c r="H85" s="15">
        <f>IF(L85="","",K85-AB85)</f>
        <v>3.7687140000000063E-2</v>
      </c>
      <c r="I85" s="16">
        <f>SQRT(K85/0.005454)</f>
        <v>10.186265262597475</v>
      </c>
      <c r="J85" s="15">
        <f>K85/9</f>
        <v>6.287856E-2</v>
      </c>
      <c r="K85" s="15">
        <f>IF(L85="",0,0.005454*(L85^2+M85^2+N85^2+O85^2+P85^2+Q85^2))</f>
        <v>0.56590704000000003</v>
      </c>
      <c r="L85" s="30">
        <v>7.4</v>
      </c>
      <c r="M85" s="30">
        <v>7</v>
      </c>
      <c r="N85" s="30"/>
      <c r="O85" s="30"/>
      <c r="P85" s="30"/>
      <c r="Q85" s="30"/>
      <c r="R85" s="31">
        <v>0</v>
      </c>
      <c r="S85" s="32">
        <v>37.6</v>
      </c>
      <c r="T85" s="33">
        <v>35.799999999999997</v>
      </c>
      <c r="U85" s="33"/>
      <c r="V85" s="33"/>
      <c r="W85" s="33"/>
      <c r="X85" s="14" t="str">
        <f>IF(AO85="","",Y85/AN85)</f>
        <v/>
      </c>
      <c r="Y85" s="15" t="str">
        <f>IF(AO85="","",AB85-AN85)</f>
        <v/>
      </c>
      <c r="Z85" s="16">
        <f>IF(AC85="","",SQRT(AB85/0.005454))</f>
        <v>9.841239759298622</v>
      </c>
      <c r="AA85" s="15">
        <f>IF(AC85="","",AB85/8)</f>
        <v>6.6027487499999996E-2</v>
      </c>
      <c r="AB85" s="15">
        <f>IF(AC85="","",0.005454*(AC85^2+AD85^2+AE85^2+AF85^2+AG85^2+AH85^2))</f>
        <v>0.52821989999999996</v>
      </c>
      <c r="AC85" s="34">
        <v>7.3</v>
      </c>
      <c r="AD85" s="34">
        <v>6.6</v>
      </c>
      <c r="AE85" s="34"/>
      <c r="AF85" s="34"/>
      <c r="AG85" s="34"/>
      <c r="AH85" s="34"/>
      <c r="AI85" s="31">
        <v>0</v>
      </c>
      <c r="AJ85" s="14" t="str">
        <f>IF(AO85="","",AK85/AY85)</f>
        <v/>
      </c>
      <c r="AK85" s="15" t="str">
        <f>IF(AO85="","",AN85-AY85)</f>
        <v/>
      </c>
      <c r="AL85" s="16" t="str">
        <f>IF(AO85="","",SQRT(AN85/0.005454))</f>
        <v/>
      </c>
      <c r="AM85" s="15" t="str">
        <f>IF(AO85="","",AN85/7)</f>
        <v/>
      </c>
      <c r="AN85" s="15" t="str">
        <f>IF(AO85="","",0.005454*(AO85^2+AP85^2+AQ85^2+AR85^2+AS85^2+AT85^2))</f>
        <v/>
      </c>
      <c r="AO85" s="34"/>
      <c r="AP85" s="35"/>
      <c r="AQ85" s="35"/>
      <c r="AR85" s="35"/>
      <c r="AS85" s="34"/>
      <c r="AT85" s="34"/>
      <c r="AU85" s="14">
        <f>IF(BJ85="","",AV85/BL85)</f>
        <v>0.52570901544846649</v>
      </c>
      <c r="AV85" s="15">
        <f>IF(BM85="","",AY85-BL85)</f>
        <v>0.12435119999999997</v>
      </c>
      <c r="AW85" s="16">
        <f>IF(AZ85="","",SQRT(AY85/0.005454))</f>
        <v>8.1344944526380996</v>
      </c>
      <c r="AX85" s="15">
        <f>IF(AZ85="","",AY85/6)</f>
        <v>6.0148529999999999E-2</v>
      </c>
      <c r="AY85" s="15">
        <f>IF(AZ85="","",0.005454*(AZ85^2+BA85^2+BB85^2+BC85^2+BD85^2+BE85^2))</f>
        <v>0.36089117999999998</v>
      </c>
      <c r="AZ85" s="35">
        <v>5.9</v>
      </c>
      <c r="BA85" s="35">
        <v>5.6</v>
      </c>
      <c r="BB85" s="35"/>
      <c r="BC85" s="35"/>
      <c r="BD85" s="35"/>
      <c r="BE85" s="35"/>
      <c r="BF85" s="31">
        <v>2</v>
      </c>
      <c r="BG85" s="18">
        <v>0</v>
      </c>
      <c r="BH85" s="14">
        <f>IF(BW85="","",BI85/BW85)</f>
        <v>0.45683574067853566</v>
      </c>
      <c r="BI85" s="15">
        <f>IF(BX85="","",BL85-BW85)</f>
        <v>7.4174400000000029E-2</v>
      </c>
      <c r="BJ85" s="16">
        <f>IF(BM85="","",SQRT(BL85/0.005454))</f>
        <v>6.585590330410783</v>
      </c>
      <c r="BK85" s="15">
        <f>IF(BM85="","",BL85/5)</f>
        <v>4.7307996000000005E-2</v>
      </c>
      <c r="BL85" s="15">
        <f>IF(BM85="","",0.005454*(BM85^2+BN85^2+BO85^2+BP85^2+BQ85^2+BR85^2))</f>
        <v>0.23653998000000001</v>
      </c>
      <c r="BM85" s="36">
        <v>4.9000000000000004</v>
      </c>
      <c r="BN85" s="37">
        <v>4.4000000000000004</v>
      </c>
      <c r="BO85" s="37"/>
      <c r="BP85" s="37"/>
      <c r="BQ85" s="37"/>
      <c r="BR85" s="38"/>
      <c r="BS85" s="14">
        <f>IF(CH85="","",BT85/CG85)</f>
        <v>0.69823160296634312</v>
      </c>
      <c r="BT85" s="15">
        <f>IF(CH85="","",BW85-CG85)</f>
        <v>6.6756959999999976E-2</v>
      </c>
      <c r="BU85" s="16">
        <f>IF(BX85="","",SQRT(BW85/0.005454))</f>
        <v>5.4561891462814955</v>
      </c>
      <c r="BV85" s="15">
        <f>IF(BX85="","",BW85/4)</f>
        <v>4.0591394999999995E-2</v>
      </c>
      <c r="BW85" s="15">
        <f>IF(BX85="","",0.005454*(BX85^2+BY85^2+BZ85^2+CA85^2+CB85^2+CC85^2))</f>
        <v>0.16236557999999998</v>
      </c>
      <c r="BX85" s="37">
        <v>4.0999999999999996</v>
      </c>
      <c r="BY85" s="37">
        <v>3.6</v>
      </c>
      <c r="BZ85" s="37"/>
      <c r="CA85" s="37"/>
      <c r="CB85" s="37"/>
      <c r="CC85" s="37"/>
      <c r="CD85" s="38">
        <v>26</v>
      </c>
      <c r="CE85" s="16">
        <f>IF(CH85="","",SQRT(CG85/0.005454))</f>
        <v>4.1868842830916648</v>
      </c>
      <c r="CF85" s="15">
        <f>IF(CH85="","",CG85/3)</f>
        <v>3.1869540000000002E-2</v>
      </c>
      <c r="CG85" s="15">
        <f>IF(CH85="","",0.005454*(CH85^2+CI85^2+CJ85^2+CK85^2+CL85^2+CM85^2))</f>
        <v>9.5608620000000005E-2</v>
      </c>
      <c r="CH85" s="37">
        <v>3.2</v>
      </c>
      <c r="CI85" s="37">
        <v>2.7</v>
      </c>
      <c r="CJ85" s="37"/>
      <c r="CK85" s="37"/>
      <c r="CL85" s="37"/>
      <c r="CM85" s="37"/>
      <c r="CN85" s="39">
        <v>0</v>
      </c>
      <c r="CO85" s="39">
        <v>1</v>
      </c>
      <c r="CP85" s="40">
        <v>0</v>
      </c>
    </row>
    <row r="86" spans="1:94" ht="18" customHeight="1" x14ac:dyDescent="0.2">
      <c r="A86" s="13">
        <v>5</v>
      </c>
      <c r="B86" s="13">
        <v>5</v>
      </c>
      <c r="C86" s="13">
        <v>1</v>
      </c>
      <c r="D86" s="13">
        <v>22</v>
      </c>
      <c r="E86" s="13" t="s">
        <v>95</v>
      </c>
      <c r="F86" s="13">
        <f>IF(L86=0,0,COUNT(L86:Q86))</f>
        <v>0</v>
      </c>
      <c r="G86" s="14" t="str">
        <f>IF(L86="","",H86/AB86)</f>
        <v/>
      </c>
      <c r="H86" s="15" t="str">
        <f>IF(L86="","",K86-AB86)</f>
        <v/>
      </c>
      <c r="I86" s="16">
        <f>SQRT(K86/0.005454)</f>
        <v>0</v>
      </c>
      <c r="J86" s="15">
        <f>K86/9</f>
        <v>0</v>
      </c>
      <c r="K86" s="15">
        <f>IF(L86="",0,0.005454*(L86^2+M86^2+N86^2+O86^2+P86^2+Q86^2))</f>
        <v>0</v>
      </c>
      <c r="L86" s="17"/>
      <c r="M86" s="17"/>
      <c r="N86" s="17"/>
      <c r="O86" s="17"/>
      <c r="P86" s="17"/>
      <c r="Q86" s="17"/>
      <c r="R86" s="18">
        <v>0</v>
      </c>
      <c r="S86" s="19"/>
      <c r="T86" s="20"/>
      <c r="U86" s="20"/>
      <c r="V86" s="20"/>
      <c r="W86" s="20"/>
      <c r="X86" s="14" t="str">
        <f>IF(AO86="","",Y86/AN86)</f>
        <v/>
      </c>
      <c r="Y86" s="15" t="str">
        <f>IF(AO86="","",AB86-AN86)</f>
        <v/>
      </c>
      <c r="Z86" s="16" t="str">
        <f>IF(AC86="","",SQRT(AB86/0.005454))</f>
        <v/>
      </c>
      <c r="AA86" s="15" t="str">
        <f>IF(AC86="","",AB86/8)</f>
        <v/>
      </c>
      <c r="AB86" s="15" t="str">
        <f>IF(AC86="","",0.005454*(AC86^2+AD86^2+AE86^2+AF86^2+AG86^2+AH86^2))</f>
        <v/>
      </c>
      <c r="AC86" s="21"/>
      <c r="AD86" s="21"/>
      <c r="AE86" s="21"/>
      <c r="AF86" s="21"/>
      <c r="AG86" s="21"/>
      <c r="AH86" s="21"/>
      <c r="AI86" s="18">
        <v>0</v>
      </c>
      <c r="AJ86" s="14" t="str">
        <f>IF(AO86="","",AK86/AY86)</f>
        <v/>
      </c>
      <c r="AK86" s="15" t="str">
        <f>IF(AO86="","",AN86-AY86)</f>
        <v/>
      </c>
      <c r="AL86" s="16" t="str">
        <f>IF(AO86="","",SQRT(AN86/0.005454))</f>
        <v/>
      </c>
      <c r="AM86" s="15" t="str">
        <f>IF(AO86="","",AN86/7)</f>
        <v/>
      </c>
      <c r="AN86" s="15" t="str">
        <f>IF(AO86="","",0.005454*(AO86^2+AP86^2+AQ86^2+AR86^2+AS86^2+AT86^2))</f>
        <v/>
      </c>
      <c r="AO86" s="21"/>
      <c r="AP86" s="22"/>
      <c r="AQ86" s="22"/>
      <c r="AR86" s="22"/>
      <c r="AS86" s="21"/>
      <c r="AT86" s="21"/>
      <c r="AU86" s="14"/>
      <c r="AV86" s="15"/>
      <c r="AW86" s="16" t="str">
        <f>IF(AZ86="","",SQRT(AY86/0.005454))</f>
        <v/>
      </c>
      <c r="AX86" s="15" t="str">
        <f>IF(AZ86="","",AY86/6)</f>
        <v/>
      </c>
      <c r="AY86" s="15" t="str">
        <f>IF(AZ86="","",0.005454*(AZ86^2+BA86^2+BB86^2+BC86^2+BD86^2+BE86^2))</f>
        <v/>
      </c>
      <c r="AZ86" s="22"/>
      <c r="BA86" s="22"/>
      <c r="BB86" s="22"/>
      <c r="BC86" s="22"/>
      <c r="BD86" s="22"/>
      <c r="BE86" s="22"/>
      <c r="BF86" s="18"/>
      <c r="BG86" s="18"/>
      <c r="BH86" s="14">
        <f>IF(BW86="","",BI86/BW86)</f>
        <v>0.4938271604938273</v>
      </c>
      <c r="BI86" s="15">
        <f>IF(BX86="","",BL86-BW86)</f>
        <v>2.1816000000000006E-3</v>
      </c>
      <c r="BJ86" s="16">
        <f>IF(BM86="","",SQRT(BL86/0.005454))</f>
        <v>1.1000000000000001</v>
      </c>
      <c r="BK86" s="15">
        <f>IF(BM86="","",BL86/5)</f>
        <v>1.3198680000000001E-3</v>
      </c>
      <c r="BL86" s="15">
        <f>IF(BM86="","",0.005454*(BM86^2+BN86^2+BO86^2+BP86^2+BQ86^2+BR86^2))</f>
        <v>6.5993400000000004E-3</v>
      </c>
      <c r="BM86" s="23">
        <v>1.1000000000000001</v>
      </c>
      <c r="BN86" s="24"/>
      <c r="BO86" s="24"/>
      <c r="BP86" s="24"/>
      <c r="BQ86" s="24"/>
      <c r="BR86" s="25"/>
      <c r="BS86" s="14">
        <f>IF(CH86="","",BT86/CG86)</f>
        <v>2.2399999999999998</v>
      </c>
      <c r="BT86" s="15">
        <f>IF(CH86="","",BW86-CG86)</f>
        <v>3.0542399999999997E-3</v>
      </c>
      <c r="BU86" s="16">
        <f>IF(BX86="","",SQRT(BW86/0.005454))</f>
        <v>0.9</v>
      </c>
      <c r="BV86" s="15">
        <f>IF(BX86="","",BW86/4)</f>
        <v>1.104435E-3</v>
      </c>
      <c r="BW86" s="15">
        <f>IF(BX86="","",0.005454*(BX86^2+BY86^2+BZ86^2+CA86^2+CB86^2+CC86^2))</f>
        <v>4.4177399999999999E-3</v>
      </c>
      <c r="BX86" s="24">
        <v>0.9</v>
      </c>
      <c r="BY86" s="24"/>
      <c r="BZ86" s="24"/>
      <c r="CA86" s="24"/>
      <c r="CB86" s="24"/>
      <c r="CC86" s="24"/>
      <c r="CD86" s="25">
        <v>12.7</v>
      </c>
      <c r="CE86" s="16">
        <f>IF(CH86="","",SQRT(CG86/0.005454))</f>
        <v>0.5</v>
      </c>
      <c r="CF86" s="15">
        <f>IF(CH86="","",CG86/3)</f>
        <v>4.5449999999999999E-4</v>
      </c>
      <c r="CG86" s="15">
        <f>IF(CH86="","",0.005454*(CH86^2+CI86^2+CJ86^2+CK86^2+CL86^2+CM86^2))</f>
        <v>1.3634999999999999E-3</v>
      </c>
      <c r="CH86" s="24">
        <v>0.5</v>
      </c>
      <c r="CI86" s="24"/>
      <c r="CJ86" s="24"/>
      <c r="CK86" s="24"/>
      <c r="CL86" s="24"/>
      <c r="CM86" s="24"/>
      <c r="CN86" s="26">
        <v>0</v>
      </c>
      <c r="CO86" s="26">
        <v>1</v>
      </c>
      <c r="CP86" s="27">
        <v>0</v>
      </c>
    </row>
    <row r="87" spans="1:94" ht="18" customHeight="1" x14ac:dyDescent="0.2">
      <c r="A87" s="13">
        <v>5</v>
      </c>
      <c r="B87" s="13">
        <v>6</v>
      </c>
      <c r="C87" s="13">
        <v>1</v>
      </c>
      <c r="D87" s="13">
        <v>22</v>
      </c>
      <c r="E87" s="13" t="s">
        <v>95</v>
      </c>
      <c r="F87" s="13">
        <f>IF(L87=0,0,COUNT(L87:Q87))</f>
        <v>0</v>
      </c>
      <c r="G87" s="14" t="str">
        <f>IF(L87="","",H87/AB87)</f>
        <v/>
      </c>
      <c r="H87" s="15" t="str">
        <f>IF(L87="","",K87-AB87)</f>
        <v/>
      </c>
      <c r="I87" s="16">
        <f>SQRT(K87/0.005454)</f>
        <v>0</v>
      </c>
      <c r="J87" s="15">
        <f>K87/9</f>
        <v>0</v>
      </c>
      <c r="K87" s="15">
        <f>IF(L87="",0,0.005454*(L87^2+M87^2+N87^2+O87^2+P87^2+Q87^2))</f>
        <v>0</v>
      </c>
      <c r="L87" s="17"/>
      <c r="M87" s="17"/>
      <c r="N87" s="17"/>
      <c r="O87" s="17"/>
      <c r="P87" s="17"/>
      <c r="Q87" s="17"/>
      <c r="R87" s="18">
        <v>0</v>
      </c>
      <c r="S87" s="19"/>
      <c r="T87" s="20"/>
      <c r="U87" s="20"/>
      <c r="V87" s="20"/>
      <c r="W87" s="20"/>
      <c r="X87" s="14" t="str">
        <f>IF(AO87="","",Y87/AN87)</f>
        <v/>
      </c>
      <c r="Y87" s="15" t="str">
        <f>IF(AO87="","",AB87-AN87)</f>
        <v/>
      </c>
      <c r="Z87" s="16" t="str">
        <f>IF(AC87="","",SQRT(AB87/0.005454))</f>
        <v/>
      </c>
      <c r="AA87" s="15" t="str">
        <f>IF(AC87="","",AB87/8)</f>
        <v/>
      </c>
      <c r="AB87" s="15" t="str">
        <f>IF(AC87="","",0.005454*(AC87^2+AD87^2+AE87^2+AF87^2+AG87^2+AH87^2))</f>
        <v/>
      </c>
      <c r="AC87" s="21"/>
      <c r="AD87" s="21"/>
      <c r="AE87" s="21"/>
      <c r="AF87" s="21"/>
      <c r="AG87" s="21"/>
      <c r="AH87" s="21"/>
      <c r="AI87" s="18">
        <v>0</v>
      </c>
      <c r="AJ87" s="14" t="str">
        <f>IF(AO87="","",AK87/AY87)</f>
        <v/>
      </c>
      <c r="AK87" s="15" t="str">
        <f>IF(AO87="","",AN87-AY87)</f>
        <v/>
      </c>
      <c r="AL87" s="16" t="str">
        <f>IF(AO87="","",SQRT(AN87/0.005454))</f>
        <v/>
      </c>
      <c r="AM87" s="15" t="str">
        <f>IF(AO87="","",AN87/7)</f>
        <v/>
      </c>
      <c r="AN87" s="15" t="str">
        <f>IF(AO87="","",0.005454*(AO87^2+AP87^2+AQ87^2+AR87^2+AS87^2+AT87^2))</f>
        <v/>
      </c>
      <c r="AO87" s="21"/>
      <c r="AP87" s="22"/>
      <c r="AQ87" s="22"/>
      <c r="AR87" s="22"/>
      <c r="AS87" s="21"/>
      <c r="AT87" s="21"/>
      <c r="AU87" s="14"/>
      <c r="AV87" s="15"/>
      <c r="AW87" s="16" t="str">
        <f>IF(AZ87="","",SQRT(AY87/0.005454))</f>
        <v/>
      </c>
      <c r="AX87" s="15" t="str">
        <f>IF(AZ87="","",AY87/6)</f>
        <v/>
      </c>
      <c r="AY87" s="15" t="str">
        <f>IF(AZ87="","",0.005454*(AZ87^2+BA87^2+BB87^2+BC87^2+BD87^2+BE87^2))</f>
        <v/>
      </c>
      <c r="AZ87" s="22"/>
      <c r="BA87" s="22"/>
      <c r="BB87" s="22"/>
      <c r="BC87" s="22"/>
      <c r="BD87" s="22"/>
      <c r="BE87" s="22"/>
      <c r="BF87" s="18"/>
      <c r="BG87" s="18"/>
      <c r="BH87" s="14" t="str">
        <f>IF(BW87="","",BI87/BW87)</f>
        <v/>
      </c>
      <c r="BI87" s="15" t="str">
        <f>IF(BX87="","",BL87-BW87)</f>
        <v/>
      </c>
      <c r="BJ87" s="16" t="str">
        <f>IF(BM87="","",SQRT(BL87/0.005454))</f>
        <v/>
      </c>
      <c r="BK87" s="15" t="str">
        <f>IF(BM87="","",BL87/5)</f>
        <v/>
      </c>
      <c r="BL87" s="15" t="str">
        <f>IF(BM87="","",0.005454*(BM87^2+BN87^2+BO87^2+BP87^2+BQ87^2+BR87^2))</f>
        <v/>
      </c>
      <c r="BM87" s="23"/>
      <c r="BN87" s="24"/>
      <c r="BO87" s="24"/>
      <c r="BP87" s="24"/>
      <c r="BQ87" s="24"/>
      <c r="BR87" s="25"/>
      <c r="BS87" s="14" t="str">
        <f>IF(CH87="","",BT87/CG87)</f>
        <v/>
      </c>
      <c r="BT87" s="15" t="str">
        <f>IF(CH87="","",BW87-CG87)</f>
        <v/>
      </c>
      <c r="BU87" s="16" t="str">
        <f>IF(BX87="","",SQRT(BW87/0.005454))</f>
        <v/>
      </c>
      <c r="BV87" s="15" t="str">
        <f>IF(BX87="","",BW87/4)</f>
        <v/>
      </c>
      <c r="BW87" s="15" t="str">
        <f>IF(BX87="","",0.005454*(BX87^2+BY87^2+BZ87^2+CA87^2+CB87^2+CC87^2))</f>
        <v/>
      </c>
      <c r="BX87" s="24"/>
      <c r="BY87" s="24"/>
      <c r="BZ87" s="24"/>
      <c r="CA87" s="24"/>
      <c r="CB87" s="24"/>
      <c r="CC87" s="24"/>
      <c r="CD87" s="25"/>
      <c r="CE87" s="16" t="str">
        <f>IF(CH87="","",SQRT(CG87/0.005454))</f>
        <v/>
      </c>
      <c r="CF87" s="15" t="str">
        <f>IF(CH87="","",CG87/3)</f>
        <v/>
      </c>
      <c r="CG87" s="15" t="str">
        <f>IF(CH87="","",0.005454*(CH87^2+CI87^2+CJ87^2+CK87^2+CL87^2+CM87^2))</f>
        <v/>
      </c>
      <c r="CH87" s="24"/>
      <c r="CI87" s="24"/>
      <c r="CJ87" s="24"/>
      <c r="CK87" s="24"/>
      <c r="CL87" s="24"/>
      <c r="CM87" s="24"/>
      <c r="CN87" s="20">
        <v>1</v>
      </c>
      <c r="CO87" s="20">
        <v>1</v>
      </c>
      <c r="CP87" s="28">
        <v>0</v>
      </c>
    </row>
    <row r="88" spans="1:94" ht="18" customHeight="1" x14ac:dyDescent="0.2">
      <c r="A88" s="13">
        <v>5</v>
      </c>
      <c r="B88" s="13">
        <v>7</v>
      </c>
      <c r="C88" s="13">
        <v>1</v>
      </c>
      <c r="D88" s="13">
        <v>22</v>
      </c>
      <c r="E88" s="13" t="s">
        <v>95</v>
      </c>
      <c r="F88" s="13">
        <f>IF(L88=0,0,COUNT(L88:Q88))</f>
        <v>0</v>
      </c>
      <c r="G88" s="14" t="str">
        <f>IF(L88="","",H88/AB88)</f>
        <v/>
      </c>
      <c r="H88" s="15" t="str">
        <f>IF(L88="","",K88-AB88)</f>
        <v/>
      </c>
      <c r="I88" s="16">
        <f>SQRT(K88/0.005454)</f>
        <v>0</v>
      </c>
      <c r="J88" s="15">
        <f>K88/9</f>
        <v>0</v>
      </c>
      <c r="K88" s="15">
        <f>IF(L88="",0,0.005454*(L88^2+M88^2+N88^2+O88^2+P88^2+Q88^2))</f>
        <v>0</v>
      </c>
      <c r="L88" s="17"/>
      <c r="M88" s="17"/>
      <c r="N88" s="17"/>
      <c r="O88" s="17"/>
      <c r="P88" s="17"/>
      <c r="Q88" s="17"/>
      <c r="R88" s="18">
        <v>0</v>
      </c>
      <c r="S88" s="19"/>
      <c r="T88" s="20"/>
      <c r="U88" s="20"/>
      <c r="V88" s="20"/>
      <c r="W88" s="20"/>
      <c r="X88" s="14" t="str">
        <f>IF(AO88="","",Y88/AN88)</f>
        <v/>
      </c>
      <c r="Y88" s="15" t="str">
        <f>IF(AO88="","",AB88-AN88)</f>
        <v/>
      </c>
      <c r="Z88" s="16" t="str">
        <f>IF(AC88="","",SQRT(AB88/0.005454))</f>
        <v/>
      </c>
      <c r="AA88" s="15" t="str">
        <f>IF(AC88="","",AB88/8)</f>
        <v/>
      </c>
      <c r="AB88" s="15" t="str">
        <f>IF(AC88="","",0.005454*(AC88^2+AD88^2+AE88^2+AF88^2+AG88^2+AH88^2))</f>
        <v/>
      </c>
      <c r="AC88" s="21"/>
      <c r="AD88" s="21"/>
      <c r="AE88" s="21"/>
      <c r="AF88" s="21"/>
      <c r="AG88" s="21"/>
      <c r="AH88" s="21"/>
      <c r="AI88" s="18">
        <v>0</v>
      </c>
      <c r="AJ88" s="14" t="str">
        <f>IF(AO88="","",AK88/AY88)</f>
        <v/>
      </c>
      <c r="AK88" s="15" t="str">
        <f>IF(AO88="","",AN88-AY88)</f>
        <v/>
      </c>
      <c r="AL88" s="16" t="str">
        <f>IF(AO88="","",SQRT(AN88/0.005454))</f>
        <v/>
      </c>
      <c r="AM88" s="15" t="str">
        <f>IF(AO88="","",AN88/7)</f>
        <v/>
      </c>
      <c r="AN88" s="15" t="str">
        <f>IF(AO88="","",0.005454*(AO88^2+AP88^2+AQ88^2+AR88^2+AS88^2+AT88^2))</f>
        <v/>
      </c>
      <c r="AO88" s="21"/>
      <c r="AP88" s="22"/>
      <c r="AQ88" s="22"/>
      <c r="AR88" s="22"/>
      <c r="AS88" s="21"/>
      <c r="AT88" s="21"/>
      <c r="AU88" s="14"/>
      <c r="AV88" s="15"/>
      <c r="AW88" s="16" t="str">
        <f>IF(AZ88="","",SQRT(AY88/0.005454))</f>
        <v/>
      </c>
      <c r="AX88" s="15" t="str">
        <f>IF(AZ88="","",AY88/6)</f>
        <v/>
      </c>
      <c r="AY88" s="15" t="str">
        <f>IF(AZ88="","",0.005454*(AZ88^2+BA88^2+BB88^2+BC88^2+BD88^2+BE88^2))</f>
        <v/>
      </c>
      <c r="AZ88" s="22"/>
      <c r="BA88" s="22"/>
      <c r="BB88" s="22"/>
      <c r="BC88" s="22"/>
      <c r="BD88" s="22"/>
      <c r="BE88" s="22"/>
      <c r="BF88" s="18"/>
      <c r="BG88" s="18"/>
      <c r="BH88" s="14" t="str">
        <f>IF(BW88="","",BI88/BW88)</f>
        <v/>
      </c>
      <c r="BI88" s="15" t="str">
        <f>IF(BX88="","",BL88-BW88)</f>
        <v/>
      </c>
      <c r="BJ88" s="16" t="str">
        <f>IF(BM88="","",SQRT(BL88/0.005454))</f>
        <v/>
      </c>
      <c r="BK88" s="15" t="str">
        <f>IF(BM88="","",BL88/5)</f>
        <v/>
      </c>
      <c r="BL88" s="15" t="str">
        <f>IF(BM88="","",0.005454*(BM88^2+BN88^2+BO88^2+BP88^2+BQ88^2+BR88^2))</f>
        <v/>
      </c>
      <c r="BM88" s="23"/>
      <c r="BN88" s="24"/>
      <c r="BO88" s="24"/>
      <c r="BP88" s="24"/>
      <c r="BQ88" s="24"/>
      <c r="BR88" s="25"/>
      <c r="BS88" s="14" t="str">
        <f>IF(CH88="","",BT88/CG88)</f>
        <v/>
      </c>
      <c r="BT88" s="15" t="str">
        <f>IF(CH88="","",BW88-CG88)</f>
        <v/>
      </c>
      <c r="BU88" s="16" t="str">
        <f>IF(BX88="","",SQRT(BW88/0.005454))</f>
        <v/>
      </c>
      <c r="BV88" s="15" t="str">
        <f>IF(BX88="","",BW88/4)</f>
        <v/>
      </c>
      <c r="BW88" s="15" t="str">
        <f>IF(BX88="","",0.005454*(BX88^2+BY88^2+BZ88^2+CA88^2+CB88^2+CC88^2))</f>
        <v/>
      </c>
      <c r="BX88" s="24"/>
      <c r="BY88" s="24"/>
      <c r="BZ88" s="24"/>
      <c r="CA88" s="24"/>
      <c r="CB88" s="24"/>
      <c r="CC88" s="24"/>
      <c r="CD88" s="25"/>
      <c r="CE88" s="16" t="str">
        <f>IF(CH88="","",SQRT(CG88/0.005454))</f>
        <v/>
      </c>
      <c r="CF88" s="15" t="str">
        <f>IF(CH88="","",CG88/3)</f>
        <v/>
      </c>
      <c r="CG88" s="15" t="str">
        <f>IF(CH88="","",0.005454*(CH88^2+CI88^2+CJ88^2+CK88^2+CL88^2+CM88^2))</f>
        <v/>
      </c>
      <c r="CH88" s="24"/>
      <c r="CI88" s="24"/>
      <c r="CJ88" s="24"/>
      <c r="CK88" s="24"/>
      <c r="CL88" s="24"/>
      <c r="CM88" s="24"/>
      <c r="CN88" s="20">
        <v>0</v>
      </c>
      <c r="CO88" s="20">
        <v>0</v>
      </c>
      <c r="CP88" s="28">
        <v>0</v>
      </c>
    </row>
    <row r="89" spans="1:94" ht="18" customHeight="1" x14ac:dyDescent="0.2">
      <c r="A89" s="29">
        <v>5</v>
      </c>
      <c r="B89" s="29">
        <v>8</v>
      </c>
      <c r="C89" s="29">
        <v>1</v>
      </c>
      <c r="D89" s="29">
        <v>22</v>
      </c>
      <c r="E89" s="29" t="s">
        <v>95</v>
      </c>
      <c r="F89" s="13">
        <f>IF(L89=0,0,COUNT(L89:Q89))</f>
        <v>0</v>
      </c>
      <c r="G89" s="14" t="str">
        <f>IF(L89="","",H89/AB89)</f>
        <v/>
      </c>
      <c r="H89" s="15" t="str">
        <f>IF(L89="","",K89-AB89)</f>
        <v/>
      </c>
      <c r="I89" s="16">
        <f>SQRT(K89/0.005454)</f>
        <v>0</v>
      </c>
      <c r="J89" s="15">
        <f>K89/9</f>
        <v>0</v>
      </c>
      <c r="K89" s="15">
        <f>IF(L89="",0,0.005454*(L89^2+M89^2+N89^2+O89^2+P89^2+Q89^2))</f>
        <v>0</v>
      </c>
      <c r="L89" s="30"/>
      <c r="M89" s="30"/>
      <c r="N89" s="30"/>
      <c r="O89" s="30"/>
      <c r="P89" s="30"/>
      <c r="Q89" s="30"/>
      <c r="R89" s="31">
        <v>0</v>
      </c>
      <c r="S89" s="32"/>
      <c r="T89" s="33"/>
      <c r="U89" s="33"/>
      <c r="V89" s="33"/>
      <c r="W89" s="33"/>
      <c r="X89" s="14" t="str">
        <f>IF(AO89="","",Y89/AN89)</f>
        <v/>
      </c>
      <c r="Y89" s="15" t="str">
        <f>IF(AO89="","",AB89-AN89)</f>
        <v/>
      </c>
      <c r="Z89" s="16" t="str">
        <f>IF(AC89="","",SQRT(AB89/0.005454))</f>
        <v/>
      </c>
      <c r="AA89" s="15" t="str">
        <f>IF(AC89="","",AB89/8)</f>
        <v/>
      </c>
      <c r="AB89" s="15" t="str">
        <f>IF(AC89="","",0.005454*(AC89^2+AD89^2+AE89^2+AF89^2+AG89^2+AH89^2))</f>
        <v/>
      </c>
      <c r="AC89" s="34"/>
      <c r="AD89" s="34"/>
      <c r="AE89" s="34"/>
      <c r="AF89" s="34"/>
      <c r="AG89" s="34"/>
      <c r="AH89" s="34"/>
      <c r="AI89" s="31">
        <v>0</v>
      </c>
      <c r="AJ89" s="14" t="str">
        <f>IF(AO89="","",AK89/AY89)</f>
        <v/>
      </c>
      <c r="AK89" s="15" t="str">
        <f>IF(AO89="","",AN89-AY89)</f>
        <v/>
      </c>
      <c r="AL89" s="16" t="str">
        <f>IF(AO89="","",SQRT(AN89/0.005454))</f>
        <v/>
      </c>
      <c r="AM89" s="15" t="str">
        <f>IF(AO89="","",AN89/7)</f>
        <v/>
      </c>
      <c r="AN89" s="15" t="str">
        <f>IF(AO89="","",0.005454*(AO89^2+AP89^2+AQ89^2+AR89^2+AS89^2+AT89^2))</f>
        <v/>
      </c>
      <c r="AO89" s="34"/>
      <c r="AP89" s="35"/>
      <c r="AQ89" s="35"/>
      <c r="AR89" s="35"/>
      <c r="AS89" s="34"/>
      <c r="AT89" s="34"/>
      <c r="AU89" s="14"/>
      <c r="AV89" s="15"/>
      <c r="AW89" s="16" t="str">
        <f>IF(AZ89="","",SQRT(AY89/0.005454))</f>
        <v/>
      </c>
      <c r="AX89" s="15" t="str">
        <f>IF(AZ89="","",AY89/6)</f>
        <v/>
      </c>
      <c r="AY89" s="15" t="str">
        <f>IF(AZ89="","",0.005454*(AZ89^2+BA89^2+BB89^2+BC89^2+BD89^2+BE89^2))</f>
        <v/>
      </c>
      <c r="AZ89" s="35"/>
      <c r="BA89" s="35"/>
      <c r="BB89" s="35"/>
      <c r="BC89" s="35"/>
      <c r="BD89" s="35"/>
      <c r="BE89" s="35"/>
      <c r="BF89" s="31"/>
      <c r="BG89" s="31"/>
      <c r="BH89" s="14">
        <f>IF(BW89="","",BI89/BW89)</f>
        <v>0.52941176470588225</v>
      </c>
      <c r="BI89" s="15">
        <f>IF(BX89="","",BL89-BW89)</f>
        <v>2.4542999999999995E-3</v>
      </c>
      <c r="BJ89" s="16">
        <f>IF(BM89="","",SQRT(BL89/0.005454))</f>
        <v>1.1401754250991381</v>
      </c>
      <c r="BK89" s="15">
        <f>IF(BM89="","",BL89/5)</f>
        <v>1.41804E-3</v>
      </c>
      <c r="BL89" s="15">
        <f>IF(BM89="","",0.005454*(BM89^2+BN89^2+BO89^2+BP89^2+BQ89^2+BR89^2))</f>
        <v>7.0901999999999996E-3</v>
      </c>
      <c r="BM89" s="36">
        <v>0.9</v>
      </c>
      <c r="BN89" s="37">
        <v>0.7</v>
      </c>
      <c r="BO89" s="37"/>
      <c r="BP89" s="37"/>
      <c r="BQ89" s="37"/>
      <c r="BR89" s="38"/>
      <c r="BS89" s="14">
        <f>IF(CH89="","",BT89/CG89)</f>
        <v>5.5384615384615374</v>
      </c>
      <c r="BT89" s="15">
        <f>IF(CH89="","",BW89-CG89)</f>
        <v>3.9268799999999998E-3</v>
      </c>
      <c r="BU89" s="16">
        <f>IF(BX89="","",SQRT(BW89/0.005454))</f>
        <v>0.92195444572928875</v>
      </c>
      <c r="BV89" s="15">
        <f>IF(BX89="","",BW89/4)</f>
        <v>1.158975E-3</v>
      </c>
      <c r="BW89" s="15">
        <f>IF(BX89="","",0.005454*(BX89^2+BY89^2+BZ89^2+CA89^2+CB89^2+CC89^2))</f>
        <v>4.6359000000000001E-3</v>
      </c>
      <c r="BX89" s="37">
        <v>0.7</v>
      </c>
      <c r="BY89" s="37">
        <v>0.60000000000000009</v>
      </c>
      <c r="BZ89" s="37"/>
      <c r="CA89" s="37"/>
      <c r="CB89" s="37"/>
      <c r="CC89" s="37"/>
      <c r="CD89" s="38">
        <v>11.1</v>
      </c>
      <c r="CE89" s="16">
        <f>IF(CH89="","",SQRT(CG89/0.005454))</f>
        <v>0.36055512754639896</v>
      </c>
      <c r="CF89" s="15">
        <f>IF(CH89="","",CG89/3)</f>
        <v>2.3634000000000003E-4</v>
      </c>
      <c r="CG89" s="15">
        <f>IF(CH89="","",0.005454*(CH89^2+CI89^2+CJ89^2+CK89^2+CL89^2+CM89^2))</f>
        <v>7.0902000000000009E-4</v>
      </c>
      <c r="CH89" s="37">
        <v>0.30000000000000004</v>
      </c>
      <c r="CI89" s="37">
        <v>0.2</v>
      </c>
      <c r="CJ89" s="37"/>
      <c r="CK89" s="37"/>
      <c r="CL89" s="37"/>
      <c r="CM89" s="37"/>
      <c r="CN89" s="39">
        <v>0</v>
      </c>
      <c r="CO89" s="39">
        <v>0</v>
      </c>
      <c r="CP89" s="40">
        <v>0</v>
      </c>
    </row>
    <row r="90" spans="1:94" ht="18" customHeight="1" x14ac:dyDescent="0.2">
      <c r="A90" s="13">
        <v>5</v>
      </c>
      <c r="B90" s="13">
        <v>9</v>
      </c>
      <c r="C90" s="13">
        <v>4</v>
      </c>
      <c r="D90" s="13">
        <v>23</v>
      </c>
      <c r="E90" s="13" t="s">
        <v>99</v>
      </c>
      <c r="F90" s="13">
        <f>IF(L90=0,0,COUNT(L90:Q90))</f>
        <v>1</v>
      </c>
      <c r="G90" s="14">
        <f>IF(L90="","",H90/AB90)</f>
        <v>8.8846880907372555E-2</v>
      </c>
      <c r="H90" s="15">
        <f>IF(L90="","",K90-AB90)</f>
        <v>1.0253520000000016E-2</v>
      </c>
      <c r="I90" s="16">
        <f>SQRT(K90/0.005454)</f>
        <v>4.8</v>
      </c>
      <c r="J90" s="15">
        <f>K90/9</f>
        <v>1.3962239999999999E-2</v>
      </c>
      <c r="K90" s="15">
        <f>IF(L90="",0,0.005454*(L90^2+M90^2+N90^2+O90^2+P90^2+Q90^2))</f>
        <v>0.12566015999999999</v>
      </c>
      <c r="L90" s="17">
        <v>4.8</v>
      </c>
      <c r="M90" s="17"/>
      <c r="N90" s="17"/>
      <c r="O90" s="17"/>
      <c r="P90" s="17"/>
      <c r="Q90" s="17"/>
      <c r="R90" s="18">
        <v>0</v>
      </c>
      <c r="S90" s="19">
        <v>37.799999999999997</v>
      </c>
      <c r="T90" s="20"/>
      <c r="U90" s="20"/>
      <c r="V90" s="20"/>
      <c r="W90" s="20"/>
      <c r="X90" s="14" t="str">
        <f>IF(AO90="","",Y90/AN90)</f>
        <v/>
      </c>
      <c r="Y90" s="15" t="str">
        <f>IF(AO90="","",AB90-AN90)</f>
        <v/>
      </c>
      <c r="Z90" s="16">
        <f>IF(AC90="","",SQRT(AB90/0.005454))</f>
        <v>4.5999999999999996</v>
      </c>
      <c r="AA90" s="15">
        <f>IF(AC90="","",AB90/8)</f>
        <v>1.4425829999999997E-2</v>
      </c>
      <c r="AB90" s="15">
        <f>IF(AC90="","",0.005454*(AC90^2+AD90^2+AE90^2+AF90^2+AG90^2+AH90^2))</f>
        <v>0.11540663999999998</v>
      </c>
      <c r="AC90" s="21">
        <v>4.5999999999999996</v>
      </c>
      <c r="AD90" s="21"/>
      <c r="AE90" s="21"/>
      <c r="AF90" s="21"/>
      <c r="AG90" s="21"/>
      <c r="AH90" s="21"/>
      <c r="AI90" s="18">
        <v>0</v>
      </c>
      <c r="AJ90" s="14" t="str">
        <f>IF(AO90="","",AK90/AY90)</f>
        <v/>
      </c>
      <c r="AK90" s="15" t="str">
        <f>IF(AO90="","",AN90-AY90)</f>
        <v/>
      </c>
      <c r="AL90" s="16" t="str">
        <f>IF(AO90="","",SQRT(AN90/0.005454))</f>
        <v/>
      </c>
      <c r="AM90" s="15" t="str">
        <f>IF(AO90="","",AN90/7)</f>
        <v/>
      </c>
      <c r="AN90" s="15" t="str">
        <f>IF(AO90="","",0.005454*(AO90^2+AP90^2+AQ90^2+AR90^2+AS90^2+AT90^2))</f>
        <v/>
      </c>
      <c r="AO90" s="21"/>
      <c r="AP90" s="22"/>
      <c r="AQ90" s="22"/>
      <c r="AR90" s="22"/>
      <c r="AS90" s="21"/>
      <c r="AT90" s="21"/>
      <c r="AU90" s="14">
        <f>IF(BJ90="","",AV90/BL90)</f>
        <v>0.40466392318244188</v>
      </c>
      <c r="AV90" s="15">
        <f>IF(BM90="","",AY90-BL90)</f>
        <v>1.6089300000000008E-2</v>
      </c>
      <c r="AW90" s="16">
        <f>IF(AZ90="","",SQRT(AY90/0.005454))</f>
        <v>3.2</v>
      </c>
      <c r="AX90" s="15">
        <f>IF(AZ90="","",AY90/6)</f>
        <v>9.3081600000000011E-3</v>
      </c>
      <c r="AY90" s="15">
        <f>IF(AZ90="","",0.005454*(AZ90^2+BA90^2+BB90^2+BC90^2+BD90^2+BE90^2))</f>
        <v>5.584896000000001E-2</v>
      </c>
      <c r="AZ90" s="22">
        <v>3.2</v>
      </c>
      <c r="BA90" s="22"/>
      <c r="BB90" s="22"/>
      <c r="BC90" s="22"/>
      <c r="BD90" s="22"/>
      <c r="BE90" s="22"/>
      <c r="BF90" s="18">
        <v>2</v>
      </c>
      <c r="BG90" s="18">
        <v>0</v>
      </c>
      <c r="BH90" s="14">
        <f>IF(BW90="","",BI90/BW90)</f>
        <v>0.50619834710743805</v>
      </c>
      <c r="BI90" s="15">
        <f>IF(BX90="","",BL90-BW90)</f>
        <v>1.3362300000000001E-2</v>
      </c>
      <c r="BJ90" s="16">
        <f>IF(BM90="","",SQRT(BL90/0.005454))</f>
        <v>2.7</v>
      </c>
      <c r="BK90" s="15">
        <f>IF(BM90="","",BL90/5)</f>
        <v>7.9519320000000001E-3</v>
      </c>
      <c r="BL90" s="15">
        <f>IF(BM90="","",0.005454*(BM90^2+BN90^2+BO90^2+BP90^2+BQ90^2+BR90^2))</f>
        <v>3.9759660000000002E-2</v>
      </c>
      <c r="BM90" s="23">
        <v>2.7</v>
      </c>
      <c r="BN90" s="24"/>
      <c r="BO90" s="24"/>
      <c r="BP90" s="24"/>
      <c r="BQ90" s="24"/>
      <c r="BR90" s="25"/>
      <c r="BS90" s="14">
        <f>IF(CH90="","",BT90/CG90)</f>
        <v>1.8639053254437874</v>
      </c>
      <c r="BT90" s="15">
        <f>IF(CH90="","",BW90-CG90)</f>
        <v>1.7180100000000004E-2</v>
      </c>
      <c r="BU90" s="16">
        <f>IF(BX90="","",SQRT(BW90/0.005454))</f>
        <v>2.2000000000000002</v>
      </c>
      <c r="BV90" s="15">
        <f>IF(BX90="","",BW90/4)</f>
        <v>6.5993400000000004E-3</v>
      </c>
      <c r="BW90" s="15">
        <f>IF(BX90="","",0.005454*(BX90^2+BY90^2+BZ90^2+CA90^2+CB90^2+CC90^2))</f>
        <v>2.6397360000000002E-2</v>
      </c>
      <c r="BX90" s="24">
        <v>2.2000000000000002</v>
      </c>
      <c r="BY90" s="24"/>
      <c r="BZ90" s="24"/>
      <c r="CA90" s="24"/>
      <c r="CB90" s="24"/>
      <c r="CC90" s="24"/>
      <c r="CD90" s="25">
        <v>17.899999999999999</v>
      </c>
      <c r="CE90" s="16">
        <f>IF(CH90="","",SQRT(CG90/0.005454))</f>
        <v>1.3</v>
      </c>
      <c r="CF90" s="15">
        <f>IF(CH90="","",CG90/3)</f>
        <v>3.0724199999999998E-3</v>
      </c>
      <c r="CG90" s="15">
        <f>IF(CH90="","",0.005454*(CH90^2+CI90^2+CJ90^2+CK90^2+CL90^2+CM90^2))</f>
        <v>9.2172599999999997E-3</v>
      </c>
      <c r="CH90" s="24">
        <v>1.3</v>
      </c>
      <c r="CI90" s="24"/>
      <c r="CJ90" s="24"/>
      <c r="CK90" s="24"/>
      <c r="CL90" s="24"/>
      <c r="CM90" s="24"/>
      <c r="CN90" s="26">
        <v>0</v>
      </c>
      <c r="CO90" s="26">
        <v>1</v>
      </c>
      <c r="CP90" s="27">
        <v>0</v>
      </c>
    </row>
    <row r="91" spans="1:94" ht="18" customHeight="1" x14ac:dyDescent="0.2">
      <c r="A91" s="13">
        <v>5</v>
      </c>
      <c r="B91" s="13">
        <v>10</v>
      </c>
      <c r="C91" s="13">
        <v>4</v>
      </c>
      <c r="D91" s="13">
        <v>23</v>
      </c>
      <c r="E91" s="13" t="s">
        <v>99</v>
      </c>
      <c r="F91" s="13">
        <f>IF(L91=0,0,COUNT(L91:Q91))</f>
        <v>2</v>
      </c>
      <c r="G91" s="14">
        <f>IF(L91="","",H91/AB91)</f>
        <v>0.14720812182741122</v>
      </c>
      <c r="H91" s="15">
        <f>IF(L91="","",K91-AB91)</f>
        <v>1.2653280000000003E-2</v>
      </c>
      <c r="I91" s="16">
        <f>SQRT(K91/0.005454)</f>
        <v>4.2520583250938602</v>
      </c>
      <c r="J91" s="15">
        <f>K91/9</f>
        <v>1.0956479999999999E-2</v>
      </c>
      <c r="K91" s="15">
        <f>IF(L91="",0,0.005454*(L91^2+M91^2+N91^2+O91^2+P91^2+Q91^2))</f>
        <v>9.8608319999999999E-2</v>
      </c>
      <c r="L91" s="17">
        <v>3.2</v>
      </c>
      <c r="M91" s="17">
        <v>2.8</v>
      </c>
      <c r="N91" s="17"/>
      <c r="O91" s="17"/>
      <c r="P91" s="17"/>
      <c r="Q91" s="17"/>
      <c r="R91" s="18">
        <v>0</v>
      </c>
      <c r="S91" s="19">
        <v>37.4</v>
      </c>
      <c r="T91" s="20">
        <v>33.799999999999997</v>
      </c>
      <c r="U91" s="20"/>
      <c r="V91" s="20"/>
      <c r="W91" s="20"/>
      <c r="X91" s="14" t="str">
        <f>IF(AO91="","",Y91/AN91)</f>
        <v/>
      </c>
      <c r="Y91" s="15" t="str">
        <f>IF(AO91="","",AB91-AN91)</f>
        <v/>
      </c>
      <c r="Z91" s="16">
        <f>IF(AC91="","",SQRT(AB91/0.005454))</f>
        <v>3.9698866482558417</v>
      </c>
      <c r="AA91" s="15">
        <f>IF(AC91="","",AB91/8)</f>
        <v>1.074438E-2</v>
      </c>
      <c r="AB91" s="15">
        <f>IF(AC91="","",0.005454*(AC91^2+AD91^2+AE91^2+AF91^2+AG91^2+AH91^2))</f>
        <v>8.5955039999999996E-2</v>
      </c>
      <c r="AC91" s="21">
        <v>3</v>
      </c>
      <c r="AD91" s="21">
        <v>2.6</v>
      </c>
      <c r="AE91" s="21"/>
      <c r="AF91" s="21"/>
      <c r="AG91" s="21"/>
      <c r="AH91" s="21"/>
      <c r="AI91" s="18">
        <v>0</v>
      </c>
      <c r="AJ91" s="14" t="str">
        <f>IF(AO91="","",AK91/AY91)</f>
        <v/>
      </c>
      <c r="AK91" s="15" t="str">
        <f>IF(AO91="","",AN91-AY91)</f>
        <v/>
      </c>
      <c r="AL91" s="16" t="str">
        <f>IF(AO91="","",SQRT(AN91/0.005454))</f>
        <v/>
      </c>
      <c r="AM91" s="15" t="str">
        <f>IF(AO91="","",AN91/7)</f>
        <v/>
      </c>
      <c r="AN91" s="15" t="str">
        <f>IF(AO91="","",0.005454*(AO91^2+AP91^2+AQ91^2+AR91^2+AS91^2+AT91^2))</f>
        <v/>
      </c>
      <c r="AO91" s="21"/>
      <c r="AP91" s="22"/>
      <c r="AQ91" s="22"/>
      <c r="AR91" s="22"/>
      <c r="AS91" s="21"/>
      <c r="AT91" s="21"/>
      <c r="AU91" s="14">
        <f>IF(BJ91="","",AV91/BL91)</f>
        <v>0.20181112548512256</v>
      </c>
      <c r="AV91" s="15">
        <f>IF(BM91="","",AY91-BL91)</f>
        <v>8.5082399999999864E-3</v>
      </c>
      <c r="AW91" s="16">
        <f>IF(AZ91="","",SQRT(AY91/0.005454))</f>
        <v>3.047950130825634</v>
      </c>
      <c r="AX91" s="15">
        <f>IF(AZ91="","",AY91/6)</f>
        <v>8.4446099999999982E-3</v>
      </c>
      <c r="AY91" s="15">
        <f>IF(AZ91="","",0.005454*(AZ91^2+BA91^2+BB91^2+BC91^2+BD91^2+BE91^2))</f>
        <v>5.0667659999999989E-2</v>
      </c>
      <c r="AZ91" s="22">
        <v>2.2999999999999998</v>
      </c>
      <c r="BA91" s="22">
        <v>2</v>
      </c>
      <c r="BB91" s="22"/>
      <c r="BC91" s="22"/>
      <c r="BD91" s="22"/>
      <c r="BE91" s="22"/>
      <c r="BF91" s="18">
        <v>2</v>
      </c>
      <c r="BG91" s="18">
        <v>0</v>
      </c>
      <c r="BH91" s="14">
        <f>IF(BW91="","",BI91/BW91)</f>
        <v>0.17835365853658536</v>
      </c>
      <c r="BI91" s="15">
        <f>IF(BX91="","",BL91-BW91)</f>
        <v>6.3811800000000002E-3</v>
      </c>
      <c r="BJ91" s="16">
        <f>IF(BM91="","",SQRT(BL91/0.005454))</f>
        <v>2.7802877548915692</v>
      </c>
      <c r="BK91" s="15">
        <f>IF(BM91="","",BL91/5)</f>
        <v>8.4318840000000006E-3</v>
      </c>
      <c r="BL91" s="15">
        <f>IF(BM91="","",0.005454*(BM91^2+BN91^2+BO91^2+BP91^2+BQ91^2+BR91^2))</f>
        <v>4.2159420000000003E-2</v>
      </c>
      <c r="BM91" s="23">
        <v>2.2000000000000002</v>
      </c>
      <c r="BN91" s="24">
        <v>1.7000000000000002</v>
      </c>
      <c r="BO91" s="24"/>
      <c r="BP91" s="24"/>
      <c r="BQ91" s="24"/>
      <c r="BR91" s="25"/>
      <c r="BS91" s="14">
        <f>IF(CH91="","",BT91/CG91)</f>
        <v>1.0184615384615388</v>
      </c>
      <c r="BT91" s="15">
        <f>IF(CH91="","",BW91-CG91)</f>
        <v>1.8052740000000005E-2</v>
      </c>
      <c r="BU91" s="16">
        <f>IF(BX91="","",SQRT(BW91/0.005454))</f>
        <v>2.5612496949731396</v>
      </c>
      <c r="BV91" s="15">
        <f>IF(BX91="","",BW91/4)</f>
        <v>8.9445600000000007E-3</v>
      </c>
      <c r="BW91" s="15">
        <f>IF(BX91="","",0.005454*(BX91^2+BY91^2+BZ91^2+CA91^2+CB91^2+CC91^2))</f>
        <v>3.5778240000000003E-2</v>
      </c>
      <c r="BX91" s="24">
        <v>2</v>
      </c>
      <c r="BY91" s="24">
        <v>1.6</v>
      </c>
      <c r="BZ91" s="24"/>
      <c r="CA91" s="24"/>
      <c r="CB91" s="24"/>
      <c r="CC91" s="24"/>
      <c r="CD91" s="25">
        <v>17.5</v>
      </c>
      <c r="CE91" s="16">
        <f>IF(CH91="","",SQRT(CG91/0.005454))</f>
        <v>1.8027756377319946</v>
      </c>
      <c r="CF91" s="15">
        <f>IF(CH91="","",CG91/3)</f>
        <v>5.9084999999999997E-3</v>
      </c>
      <c r="CG91" s="15">
        <f>IF(CH91="","",0.005454*(CH91^2+CI91^2+CJ91^2+CK91^2+CL91^2+CM91^2))</f>
        <v>1.7725499999999998E-2</v>
      </c>
      <c r="CH91" s="24">
        <v>1.5</v>
      </c>
      <c r="CI91" s="24">
        <v>1</v>
      </c>
      <c r="CJ91" s="24"/>
      <c r="CK91" s="24"/>
      <c r="CL91" s="24"/>
      <c r="CM91" s="24"/>
      <c r="CN91" s="20">
        <v>0</v>
      </c>
      <c r="CO91" s="20">
        <v>1</v>
      </c>
      <c r="CP91" s="28">
        <v>0</v>
      </c>
    </row>
    <row r="92" spans="1:94" ht="18" customHeight="1" x14ac:dyDescent="0.2">
      <c r="A92" s="13">
        <v>5</v>
      </c>
      <c r="B92" s="13">
        <v>11</v>
      </c>
      <c r="C92" s="13">
        <v>4</v>
      </c>
      <c r="D92" s="13">
        <v>23</v>
      </c>
      <c r="E92" s="13" t="s">
        <v>99</v>
      </c>
      <c r="F92" s="13">
        <f>IF(L92=0,0,COUNT(L92:Q92))</f>
        <v>2</v>
      </c>
      <c r="G92" s="14">
        <f>IF(L92="","",H92/AB92)</f>
        <v>0.28318584070796432</v>
      </c>
      <c r="H92" s="15">
        <f>IF(L92="","",K92-AB92)</f>
        <v>0.11344319999999991</v>
      </c>
      <c r="I92" s="16">
        <f>SQRT(K92/0.005454)</f>
        <v>9.7082439194737997</v>
      </c>
      <c r="J92" s="15">
        <f>K92/9</f>
        <v>5.71155E-2</v>
      </c>
      <c r="K92" s="15">
        <f>IF(L92="",0,0.005454*(L92^2+M92^2+N92^2+O92^2+P92^2+Q92^2))</f>
        <v>0.51403949999999998</v>
      </c>
      <c r="L92" s="17">
        <v>7.3</v>
      </c>
      <c r="M92" s="17">
        <v>6.4</v>
      </c>
      <c r="N92" s="17"/>
      <c r="O92" s="17"/>
      <c r="P92" s="17"/>
      <c r="Q92" s="17"/>
      <c r="R92" s="18">
        <v>0</v>
      </c>
      <c r="S92" s="19">
        <v>42.1</v>
      </c>
      <c r="T92" s="20">
        <v>42.1</v>
      </c>
      <c r="U92" s="20"/>
      <c r="V92" s="20"/>
      <c r="W92" s="20"/>
      <c r="X92" s="14" t="str">
        <f>IF(AO92="","",Y92/AN92)</f>
        <v/>
      </c>
      <c r="Y92" s="15" t="str">
        <f>IF(AO92="","",AB92-AN92)</f>
        <v/>
      </c>
      <c r="Z92" s="16">
        <f>IF(AC92="","",SQRT(AB92/0.005454))</f>
        <v>8.5702975444263316</v>
      </c>
      <c r="AA92" s="15">
        <f>IF(AC92="","",AB92/8)</f>
        <v>5.0074537500000009E-2</v>
      </c>
      <c r="AB92" s="15">
        <f>IF(AC92="","",0.005454*(AC92^2+AD92^2+AE92^2+AF92^2+AG92^2+AH92^2))</f>
        <v>0.40059630000000007</v>
      </c>
      <c r="AC92" s="21">
        <v>6.4</v>
      </c>
      <c r="AD92" s="21">
        <v>5.7</v>
      </c>
      <c r="AE92" s="21"/>
      <c r="AF92" s="21"/>
      <c r="AG92" s="21"/>
      <c r="AH92" s="21"/>
      <c r="AI92" s="18">
        <v>0</v>
      </c>
      <c r="AJ92" s="14" t="str">
        <f>IF(AO92="","",AK92/AY92)</f>
        <v/>
      </c>
      <c r="AK92" s="15" t="str">
        <f>IF(AO92="","",AN92-AY92)</f>
        <v/>
      </c>
      <c r="AL92" s="16" t="str">
        <f>IF(AO92="","",SQRT(AN92/0.005454))</f>
        <v/>
      </c>
      <c r="AM92" s="15" t="str">
        <f>IF(AO92="","",AN92/7)</f>
        <v/>
      </c>
      <c r="AN92" s="15" t="str">
        <f>IF(AO92="","",0.005454*(AO92^2+AP92^2+AQ92^2+AR92^2+AS92^2+AT92^2))</f>
        <v/>
      </c>
      <c r="AO92" s="21"/>
      <c r="AP92" s="22"/>
      <c r="AQ92" s="22"/>
      <c r="AR92" s="22"/>
      <c r="AS92" s="21"/>
      <c r="AT92" s="21"/>
      <c r="AU92" s="14">
        <f>IF(BJ92="","",AV92/BL92)</f>
        <v>0.77182465342825057</v>
      </c>
      <c r="AV92" s="15">
        <f>IF(BM92="","",AY92-BL92)</f>
        <v>0.11235240000000002</v>
      </c>
      <c r="AW92" s="16">
        <f>IF(AZ92="","",SQRT(AY92/0.005454))</f>
        <v>6.8767724987816781</v>
      </c>
      <c r="AX92" s="15">
        <f>IF(AZ92="","",AY92/6)</f>
        <v>4.2986610000000001E-2</v>
      </c>
      <c r="AY92" s="15">
        <f>IF(AZ92="","",0.005454*(AZ92^2+BA92^2+BB92^2+BC92^2+BD92^2+BE92^2))</f>
        <v>0.25791966</v>
      </c>
      <c r="AZ92" s="22">
        <v>5.2</v>
      </c>
      <c r="BA92" s="22">
        <v>4.5</v>
      </c>
      <c r="BB92" s="22"/>
      <c r="BC92" s="22"/>
      <c r="BD92" s="22"/>
      <c r="BE92" s="22"/>
      <c r="BF92" s="18">
        <v>2</v>
      </c>
      <c r="BG92" s="18">
        <v>0</v>
      </c>
      <c r="BH92" s="14">
        <f>IF(BW92="","",BI92/BW92)</f>
        <v>0.47621681415929179</v>
      </c>
      <c r="BI92" s="15">
        <f>IF(BX92="","",BL92-BW92)</f>
        <v>4.6958939999999977E-2</v>
      </c>
      <c r="BJ92" s="16">
        <f>IF(BM92="","",SQRT(BL92/0.005454))</f>
        <v>5.1662365412357953</v>
      </c>
      <c r="BK92" s="15">
        <f>IF(BM92="","",BL92/5)</f>
        <v>2.9113451999999995E-2</v>
      </c>
      <c r="BL92" s="15">
        <f>IF(BM92="","",0.005454*(BM92^2+BN92^2+BO92^2+BP92^2+BQ92^2+BR92^2))</f>
        <v>0.14556725999999998</v>
      </c>
      <c r="BM92" s="23">
        <v>3.8</v>
      </c>
      <c r="BN92" s="24">
        <v>3.5</v>
      </c>
      <c r="BO92" s="24"/>
      <c r="BP92" s="24"/>
      <c r="BQ92" s="24"/>
      <c r="BR92" s="25"/>
      <c r="BS92" s="14">
        <f>IF(CH92="","",BT92/CG92)</f>
        <v>1.7901234567901236</v>
      </c>
      <c r="BT92" s="15">
        <f>IF(CH92="","",BW92-CG92)</f>
        <v>6.32664E-2</v>
      </c>
      <c r="BU92" s="16">
        <f>IF(BX92="","",SQRT(BW92/0.005454))</f>
        <v>4.2520583250938602</v>
      </c>
      <c r="BV92" s="15">
        <f>IF(BX92="","",BW92/4)</f>
        <v>2.465208E-2</v>
      </c>
      <c r="BW92" s="15">
        <f>IF(BX92="","",0.005454*(BX92^2+BY92^2+BZ92^2+CA92^2+CB92^2+CC92^2))</f>
        <v>9.8608319999999999E-2</v>
      </c>
      <c r="BX92" s="24">
        <v>3.2</v>
      </c>
      <c r="BY92" s="24">
        <v>2.8</v>
      </c>
      <c r="BZ92" s="24"/>
      <c r="CA92" s="24"/>
      <c r="CB92" s="24"/>
      <c r="CC92" s="24"/>
      <c r="CD92" s="25">
        <v>22.9</v>
      </c>
      <c r="CE92" s="16">
        <f>IF(CH92="","",SQRT(CG92/0.005454))</f>
        <v>2.545584412271571</v>
      </c>
      <c r="CF92" s="15">
        <f>IF(CH92="","",CG92/3)</f>
        <v>1.178064E-2</v>
      </c>
      <c r="CG92" s="15">
        <f>IF(CH92="","",0.005454*(CH92^2+CI92^2+CJ92^2+CK92^2+CL92^2+CM92^2))</f>
        <v>3.5341919999999999E-2</v>
      </c>
      <c r="CH92" s="24">
        <v>1.8</v>
      </c>
      <c r="CI92" s="24">
        <v>1.8</v>
      </c>
      <c r="CJ92" s="24"/>
      <c r="CK92" s="24"/>
      <c r="CL92" s="24"/>
      <c r="CM92" s="24"/>
      <c r="CN92" s="20">
        <v>0</v>
      </c>
      <c r="CO92" s="20">
        <v>1</v>
      </c>
      <c r="CP92" s="28">
        <v>0</v>
      </c>
    </row>
    <row r="93" spans="1:94" ht="18" customHeight="1" x14ac:dyDescent="0.2">
      <c r="A93" s="29">
        <v>5</v>
      </c>
      <c r="B93" s="29">
        <v>12</v>
      </c>
      <c r="C93" s="29">
        <v>4</v>
      </c>
      <c r="D93" s="29">
        <v>23</v>
      </c>
      <c r="E93" s="29" t="s">
        <v>99</v>
      </c>
      <c r="F93" s="13">
        <f>IF(L93=0,0,COUNT(L93:Q93))</f>
        <v>1</v>
      </c>
      <c r="G93" s="14">
        <f>IF(L93="","",H93/AB93)</f>
        <v>0.36659392977583871</v>
      </c>
      <c r="H93" s="15">
        <f>IF(L93="","",K93-AB93)</f>
        <v>0.10078992000000014</v>
      </c>
      <c r="I93" s="16">
        <f>SQRT(K93/0.005454)</f>
        <v>8.3000000000000007</v>
      </c>
      <c r="J93" s="15">
        <f>K93/9</f>
        <v>4.1747340000000008E-2</v>
      </c>
      <c r="K93" s="15">
        <f>IF(L93="",0,0.005454*(L93^2+M93^2+N93^2+O93^2+P93^2+Q93^2))</f>
        <v>0.37572606000000008</v>
      </c>
      <c r="L93" s="30">
        <v>8.3000000000000007</v>
      </c>
      <c r="M93" s="30"/>
      <c r="N93" s="30"/>
      <c r="O93" s="30"/>
      <c r="P93" s="30"/>
      <c r="Q93" s="30"/>
      <c r="R93" s="31">
        <v>0</v>
      </c>
      <c r="S93" s="32">
        <v>43.2</v>
      </c>
      <c r="T93" s="33"/>
      <c r="U93" s="33"/>
      <c r="V93" s="33"/>
      <c r="W93" s="33"/>
      <c r="X93" s="14" t="str">
        <f>IF(AO93="","",Y93/AN93)</f>
        <v/>
      </c>
      <c r="Y93" s="15" t="str">
        <f>IF(AO93="","",AB93-AN93)</f>
        <v/>
      </c>
      <c r="Z93" s="16">
        <f>IF(AC93="","",SQRT(AB93/0.005454))</f>
        <v>7.1</v>
      </c>
      <c r="AA93" s="15">
        <f>IF(AC93="","",AB93/8)</f>
        <v>3.4367017499999993E-2</v>
      </c>
      <c r="AB93" s="15">
        <f>IF(AC93="","",0.005454*(AC93^2+AD93^2+AE93^2+AF93^2+AG93^2+AH93^2))</f>
        <v>0.27493613999999994</v>
      </c>
      <c r="AC93" s="34">
        <v>7.1</v>
      </c>
      <c r="AD93" s="34"/>
      <c r="AE93" s="34"/>
      <c r="AF93" s="34"/>
      <c r="AG93" s="34"/>
      <c r="AH93" s="34"/>
      <c r="AI93" s="31">
        <v>0</v>
      </c>
      <c r="AJ93" s="14" t="str">
        <f>IF(AO93="","",AK93/AY93)</f>
        <v/>
      </c>
      <c r="AK93" s="15" t="str">
        <f>IF(AO93="","",AN93-AY93)</f>
        <v/>
      </c>
      <c r="AL93" s="16" t="str">
        <f>IF(AO93="","",SQRT(AN93/0.005454))</f>
        <v/>
      </c>
      <c r="AM93" s="15" t="str">
        <f>IF(AO93="","",AN93/7)</f>
        <v/>
      </c>
      <c r="AN93" s="15" t="str">
        <f>IF(AO93="","",0.005454*(AO93^2+AP93^2+AQ93^2+AR93^2+AS93^2+AT93^2))</f>
        <v/>
      </c>
      <c r="AO93" s="34"/>
      <c r="AP93" s="35"/>
      <c r="AQ93" s="35"/>
      <c r="AR93" s="35"/>
      <c r="AS93" s="34"/>
      <c r="AT93" s="34"/>
      <c r="AU93" s="14">
        <f>IF(BJ93="","",AV93/BL93)</f>
        <v>0.5625</v>
      </c>
      <c r="AV93" s="15">
        <f>IF(BM93="","",AY93-BL93)</f>
        <v>7.0683839999999998E-2</v>
      </c>
      <c r="AW93" s="16">
        <f>IF(AZ93="","",SQRT(AY93/0.005454))</f>
        <v>6</v>
      </c>
      <c r="AX93" s="15">
        <f>IF(AZ93="","",AY93/6)</f>
        <v>3.2723999999999996E-2</v>
      </c>
      <c r="AY93" s="15">
        <f>IF(AZ93="","",0.005454*(AZ93^2+BA93^2+BB93^2+BC93^2+BD93^2+BE93^2))</f>
        <v>0.19634399999999999</v>
      </c>
      <c r="AZ93" s="35">
        <v>6</v>
      </c>
      <c r="BA93" s="35"/>
      <c r="BB93" s="35"/>
      <c r="BC93" s="35"/>
      <c r="BD93" s="35"/>
      <c r="BE93" s="35"/>
      <c r="BF93" s="31">
        <v>2</v>
      </c>
      <c r="BG93" s="18">
        <v>0</v>
      </c>
      <c r="BH93" s="14">
        <f>IF(BW93="","",BI93/BW93)</f>
        <v>0.77777777777777768</v>
      </c>
      <c r="BI93" s="15">
        <f>IF(BX93="","",BL93-BW93)</f>
        <v>5.4976319999999995E-2</v>
      </c>
      <c r="BJ93" s="16">
        <f>IF(BM93="","",SQRT(BL93/0.005454))</f>
        <v>4.8</v>
      </c>
      <c r="BK93" s="15">
        <f>IF(BM93="","",BL93/5)</f>
        <v>2.5132031999999999E-2</v>
      </c>
      <c r="BL93" s="15">
        <f>IF(BM93="","",0.005454*(BM93^2+BN93^2+BO93^2+BP93^2+BQ93^2+BR93^2))</f>
        <v>0.12566015999999999</v>
      </c>
      <c r="BM93" s="36">
        <v>4.8</v>
      </c>
      <c r="BN93" s="37"/>
      <c r="BO93" s="37"/>
      <c r="BP93" s="37"/>
      <c r="BQ93" s="37"/>
      <c r="BR93" s="38"/>
      <c r="BS93" s="14">
        <f>IF(CH93="","",BT93/CG93)</f>
        <v>0.54102259215219994</v>
      </c>
      <c r="BT93" s="15">
        <f>IF(CH93="","",BW93-CG93)</f>
        <v>2.4815700000000003E-2</v>
      </c>
      <c r="BU93" s="16">
        <f>IF(BX93="","",SQRT(BW93/0.005454))</f>
        <v>3.6</v>
      </c>
      <c r="BV93" s="15">
        <f>IF(BX93="","",BW93/4)</f>
        <v>1.7670959999999999E-2</v>
      </c>
      <c r="BW93" s="15">
        <f>IF(BX93="","",0.005454*(BX93^2+BY93^2+BZ93^2+CA93^2+CB93^2+CC93^2))</f>
        <v>7.0683839999999998E-2</v>
      </c>
      <c r="BX93" s="37">
        <v>3.6</v>
      </c>
      <c r="BY93" s="37"/>
      <c r="BZ93" s="37"/>
      <c r="CA93" s="37"/>
      <c r="CB93" s="37"/>
      <c r="CC93" s="37"/>
      <c r="CD93" s="38">
        <v>23.2</v>
      </c>
      <c r="CE93" s="16">
        <f>IF(CH93="","",SQRT(CG93/0.005454))</f>
        <v>2.9</v>
      </c>
      <c r="CF93" s="15">
        <f>IF(CH93="","",CG93/3)</f>
        <v>1.5289379999999998E-2</v>
      </c>
      <c r="CG93" s="15">
        <f>IF(CH93="","",0.005454*(CH93^2+CI93^2+CJ93^2+CK93^2+CL93^2+CM93^2))</f>
        <v>4.5868139999999995E-2</v>
      </c>
      <c r="CH93" s="37">
        <v>2.9</v>
      </c>
      <c r="CI93" s="37"/>
      <c r="CJ93" s="37"/>
      <c r="CK93" s="37"/>
      <c r="CL93" s="37"/>
      <c r="CM93" s="37"/>
      <c r="CN93" s="39">
        <v>0</v>
      </c>
      <c r="CO93" s="39">
        <v>1</v>
      </c>
      <c r="CP93" s="40">
        <v>0</v>
      </c>
    </row>
    <row r="94" spans="1:94" ht="18" customHeight="1" x14ac:dyDescent="0.2">
      <c r="A94" s="13">
        <v>5</v>
      </c>
      <c r="B94" s="13">
        <v>13</v>
      </c>
      <c r="C94" s="13">
        <v>5</v>
      </c>
      <c r="D94" s="13">
        <v>24</v>
      </c>
      <c r="E94" s="13" t="s">
        <v>93</v>
      </c>
      <c r="F94" s="13">
        <f>IF(L94=0,0,COUNT(L94:Q94))</f>
        <v>1</v>
      </c>
      <c r="G94" s="14">
        <f>IF(L94="","",H94/AB94)</f>
        <v>7.2704081632653211E-2</v>
      </c>
      <c r="H94" s="15">
        <f>IF(L94="","",K94-AB94)</f>
        <v>3.1087800000000054E-3</v>
      </c>
      <c r="I94" s="16">
        <f>SQRT(K94/0.005454)</f>
        <v>2.9</v>
      </c>
      <c r="J94" s="15">
        <f>K94/9</f>
        <v>5.0964599999999997E-3</v>
      </c>
      <c r="K94" s="15">
        <f>IF(L94="",0,0.005454*(L94^2+M94^2+N94^2+O94^2+P94^2+Q94^2))</f>
        <v>4.5868139999999995E-2</v>
      </c>
      <c r="L94" s="17">
        <v>2.9</v>
      </c>
      <c r="M94" s="17"/>
      <c r="N94" s="17"/>
      <c r="O94" s="17"/>
      <c r="P94" s="17"/>
      <c r="Q94" s="17"/>
      <c r="R94" s="18">
        <v>0</v>
      </c>
      <c r="S94" s="19">
        <v>32.9</v>
      </c>
      <c r="T94" s="20"/>
      <c r="U94" s="20"/>
      <c r="V94" s="20"/>
      <c r="W94" s="20"/>
      <c r="X94" s="14" t="str">
        <f>IF(AO94="","",Y94/AN94)</f>
        <v/>
      </c>
      <c r="Y94" s="15" t="str">
        <f>IF(AO94="","",AB94-AN94)</f>
        <v/>
      </c>
      <c r="Z94" s="16">
        <f>IF(AC94="","",SQRT(AB94/0.005454))</f>
        <v>2.8</v>
      </c>
      <c r="AA94" s="15">
        <f>IF(AC94="","",AB94/8)</f>
        <v>5.3449199999999987E-3</v>
      </c>
      <c r="AB94" s="15">
        <f>IF(AC94="","",0.005454*(AC94^2+AD94^2+AE94^2+AF94^2+AG94^2+AH94^2))</f>
        <v>4.2759359999999989E-2</v>
      </c>
      <c r="AC94" s="21">
        <v>2.8</v>
      </c>
      <c r="AD94" s="21"/>
      <c r="AE94" s="21"/>
      <c r="AF94" s="21"/>
      <c r="AG94" s="21"/>
      <c r="AH94" s="21"/>
      <c r="AI94" s="18">
        <v>0</v>
      </c>
      <c r="AJ94" s="14" t="str">
        <f>IF(AO94="","",AK94/AY94)</f>
        <v/>
      </c>
      <c r="AK94" s="15" t="str">
        <f>IF(AO94="","",AN94-AY94)</f>
        <v/>
      </c>
      <c r="AL94" s="16" t="str">
        <f>IF(AO94="","",SQRT(AN94/0.005454))</f>
        <v/>
      </c>
      <c r="AM94" s="15" t="str">
        <f>IF(AO94="","",AN94/7)</f>
        <v/>
      </c>
      <c r="AN94" s="15" t="str">
        <f>IF(AO94="","",0.005454*(AO94^2+AP94^2+AQ94^2+AR94^2+AS94^2+AT94^2))</f>
        <v/>
      </c>
      <c r="AO94" s="21"/>
      <c r="AP94" s="22"/>
      <c r="AQ94" s="22"/>
      <c r="AR94" s="22"/>
      <c r="AS94" s="21"/>
      <c r="AT94" s="21"/>
      <c r="AU94" s="14">
        <f>IF(BJ94="","",AV94/BL94)</f>
        <v>0.38408304498269874</v>
      </c>
      <c r="AV94" s="15">
        <f>IF(BM94="","",AY94-BL94)</f>
        <v>6.0539399999999972E-3</v>
      </c>
      <c r="AW94" s="16">
        <f>IF(AZ94="","",SQRT(AY94/0.005454))</f>
        <v>2</v>
      </c>
      <c r="AX94" s="15">
        <f>IF(AZ94="","",AY94/6)</f>
        <v>3.6359999999999999E-3</v>
      </c>
      <c r="AY94" s="15">
        <f>IF(AZ94="","",0.005454*(AZ94^2+BA94^2+BB94^2+BC94^2+BD94^2+BE94^2))</f>
        <v>2.1815999999999999E-2</v>
      </c>
      <c r="AZ94" s="22">
        <v>2</v>
      </c>
      <c r="BA94" s="22"/>
      <c r="BB94" s="22"/>
      <c r="BC94" s="22"/>
      <c r="BD94" s="22"/>
      <c r="BE94" s="22"/>
      <c r="BF94" s="18">
        <v>3</v>
      </c>
      <c r="BG94" s="18">
        <v>0</v>
      </c>
      <c r="BH94" s="14">
        <f>IF(BW94="","",BI94/BW94)</f>
        <v>0.47448979591836782</v>
      </c>
      <c r="BI94" s="15">
        <f>IF(BX94="","",BL94-BW94)</f>
        <v>5.072220000000004E-3</v>
      </c>
      <c r="BJ94" s="16">
        <f>IF(BM94="","",SQRT(BL94/0.005454))</f>
        <v>1.7000000000000002</v>
      </c>
      <c r="BK94" s="15">
        <f>IF(BM94="","",BL94/5)</f>
        <v>3.1524120000000003E-3</v>
      </c>
      <c r="BL94" s="15">
        <f>IF(BM94="","",0.005454*(BM94^2+BN94^2+BO94^2+BP94^2+BQ94^2+BR94^2))</f>
        <v>1.5762060000000001E-2</v>
      </c>
      <c r="BM94" s="23">
        <v>1.7000000000000002</v>
      </c>
      <c r="BN94" s="24"/>
      <c r="BO94" s="24"/>
      <c r="BP94" s="24"/>
      <c r="BQ94" s="24"/>
      <c r="BR94" s="25"/>
      <c r="BS94" s="14">
        <f>IF(CH94="","",BT94/CG94)</f>
        <v>1.4197530864197525</v>
      </c>
      <c r="BT94" s="15">
        <f>IF(CH94="","",BW94-CG94)</f>
        <v>6.2720999999999975E-3</v>
      </c>
      <c r="BU94" s="16">
        <f>IF(BX94="","",SQRT(BW94/0.005454))</f>
        <v>1.4</v>
      </c>
      <c r="BV94" s="15">
        <f>IF(BX94="","",BW94/4)</f>
        <v>2.6724599999999993E-3</v>
      </c>
      <c r="BW94" s="15">
        <f>IF(BX94="","",0.005454*(BX94^2+BY94^2+BZ94^2+CA94^2+CB94^2+CC94^2))</f>
        <v>1.0689839999999997E-2</v>
      </c>
      <c r="BX94" s="24">
        <v>1.4</v>
      </c>
      <c r="BY94" s="24"/>
      <c r="BZ94" s="24"/>
      <c r="CA94" s="24"/>
      <c r="CB94" s="24"/>
      <c r="CC94" s="24"/>
      <c r="CD94" s="25">
        <v>13.6</v>
      </c>
      <c r="CE94" s="16">
        <f>IF(CH94="","",SQRT(CG94/0.005454))</f>
        <v>0.9</v>
      </c>
      <c r="CF94" s="15">
        <f>IF(CH94="","",CG94/3)</f>
        <v>1.47258E-3</v>
      </c>
      <c r="CG94" s="15">
        <f>IF(CH94="","",0.005454*(CH94^2+CI94^2+CJ94^2+CK94^2+CL94^2+CM94^2))</f>
        <v>4.4177399999999999E-3</v>
      </c>
      <c r="CH94" s="24">
        <v>0.9</v>
      </c>
      <c r="CI94" s="24"/>
      <c r="CJ94" s="24"/>
      <c r="CK94" s="24"/>
      <c r="CL94" s="24"/>
      <c r="CM94" s="24"/>
      <c r="CN94" s="26">
        <v>0</v>
      </c>
      <c r="CO94" s="26">
        <v>1</v>
      </c>
      <c r="CP94" s="27">
        <v>0</v>
      </c>
    </row>
    <row r="95" spans="1:94" ht="18" customHeight="1" x14ac:dyDescent="0.2">
      <c r="A95" s="13">
        <v>5</v>
      </c>
      <c r="B95" s="13">
        <v>14</v>
      </c>
      <c r="C95" s="13">
        <v>5</v>
      </c>
      <c r="D95" s="13">
        <v>24</v>
      </c>
      <c r="E95" s="13" t="s">
        <v>93</v>
      </c>
      <c r="F95" s="13">
        <f>IF(L95=0,0,COUNT(L95:Q95))</f>
        <v>2</v>
      </c>
      <c r="G95" s="14">
        <f>IF(L95="","",H95/AB95)</f>
        <v>6.1838893409275883E-2</v>
      </c>
      <c r="H95" s="15">
        <f>IF(L95="","",K95-AB95)</f>
        <v>8.2900800000000052E-3</v>
      </c>
      <c r="I95" s="16">
        <f>SQRT(K95/0.005454)</f>
        <v>5.1088159097779204</v>
      </c>
      <c r="J95" s="15">
        <f>K95/9</f>
        <v>1.58166E-2</v>
      </c>
      <c r="K95" s="15">
        <f>IF(L95="",0,0.005454*(L95^2+M95^2+N95^2+O95^2+P95^2+Q95^2))</f>
        <v>0.14234939999999999</v>
      </c>
      <c r="L95" s="17">
        <v>3.9</v>
      </c>
      <c r="M95" s="17">
        <v>3.3</v>
      </c>
      <c r="N95" s="17"/>
      <c r="O95" s="17"/>
      <c r="P95" s="17"/>
      <c r="Q95" s="17"/>
      <c r="R95" s="18">
        <v>0</v>
      </c>
      <c r="S95" s="19">
        <v>35.5</v>
      </c>
      <c r="T95" s="20">
        <v>27.2</v>
      </c>
      <c r="U95" s="20"/>
      <c r="V95" s="20"/>
      <c r="W95" s="20"/>
      <c r="X95" s="14" t="str">
        <f>IF(AO95="","",Y95/AN95)</f>
        <v/>
      </c>
      <c r="Y95" s="15" t="str">
        <f>IF(AO95="","",AB95-AN95)</f>
        <v/>
      </c>
      <c r="Z95" s="16">
        <f>IF(AC95="","",SQRT(AB95/0.005454))</f>
        <v>4.9578221024962161</v>
      </c>
      <c r="AA95" s="15">
        <f>IF(AC95="","",AB95/8)</f>
        <v>1.6757414999999998E-2</v>
      </c>
      <c r="AB95" s="15">
        <f>IF(AC95="","",0.005454*(AC95^2+AD95^2+AE95^2+AF95^2+AG95^2+AH95^2))</f>
        <v>0.13405931999999998</v>
      </c>
      <c r="AC95" s="21">
        <v>3.7</v>
      </c>
      <c r="AD95" s="21">
        <v>3.3</v>
      </c>
      <c r="AE95" s="21"/>
      <c r="AF95" s="21"/>
      <c r="AG95" s="21"/>
      <c r="AH95" s="21"/>
      <c r="AI95" s="18">
        <v>0</v>
      </c>
      <c r="AJ95" s="14" t="str">
        <f>IF(AO95="","",AK95/AY95)</f>
        <v/>
      </c>
      <c r="AK95" s="15" t="str">
        <f>IF(AO95="","",AN95-AY95)</f>
        <v/>
      </c>
      <c r="AL95" s="16" t="str">
        <f>IF(AO95="","",SQRT(AN95/0.005454))</f>
        <v/>
      </c>
      <c r="AM95" s="15" t="str">
        <f>IF(AO95="","",AN95/7)</f>
        <v/>
      </c>
      <c r="AN95" s="15" t="str">
        <f>IF(AO95="","",0.005454*(AO95^2+AP95^2+AQ95^2+AR95^2+AS95^2+AT95^2))</f>
        <v/>
      </c>
      <c r="AO95" s="21"/>
      <c r="AP95" s="22"/>
      <c r="AQ95" s="22"/>
      <c r="AR95" s="22"/>
      <c r="AS95" s="21"/>
      <c r="AT95" s="21"/>
      <c r="AU95" s="14">
        <f>IF(BJ95="","",AV95/BL95)</f>
        <v>0.59999999999999987</v>
      </c>
      <c r="AV95" s="15">
        <f>IF(BM95="","",AY95-BL95)</f>
        <v>2.7651779999999994E-2</v>
      </c>
      <c r="AW95" s="16">
        <f>IF(AZ95="","",SQRT(AY95/0.005454))</f>
        <v>3.676955262170047</v>
      </c>
      <c r="AX95" s="15">
        <f>IF(AZ95="","",AY95/6)</f>
        <v>1.2289679999999999E-2</v>
      </c>
      <c r="AY95" s="15">
        <f>IF(AZ95="","",0.005454*(AZ95^2+BA95^2+BB95^2+BC95^2+BD95^2+BE95^2))</f>
        <v>7.3738079999999998E-2</v>
      </c>
      <c r="AZ95" s="22">
        <v>2.6</v>
      </c>
      <c r="BA95" s="22">
        <v>2.6</v>
      </c>
      <c r="BB95" s="22"/>
      <c r="BC95" s="22"/>
      <c r="BD95" s="22"/>
      <c r="BE95" s="22"/>
      <c r="BF95" s="18">
        <v>3</v>
      </c>
      <c r="BG95" s="18">
        <v>0</v>
      </c>
      <c r="BH95" s="14">
        <f>IF(BW95="","",BI95/BW95)</f>
        <v>0.62500000000000022</v>
      </c>
      <c r="BI95" s="15">
        <f>IF(BX95="","",BL95-BW95)</f>
        <v>1.7725500000000005E-2</v>
      </c>
      <c r="BJ95" s="16">
        <f>IF(BM95="","",SQRT(BL95/0.005454))</f>
        <v>2.9068883707497268</v>
      </c>
      <c r="BK95" s="15">
        <f>IF(BM95="","",BL95/5)</f>
        <v>9.2172600000000014E-3</v>
      </c>
      <c r="BL95" s="15">
        <f>IF(BM95="","",0.005454*(BM95^2+BN95^2+BO95^2+BP95^2+BQ95^2+BR95^2))</f>
        <v>4.6086300000000004E-2</v>
      </c>
      <c r="BM95" s="23">
        <v>2.2000000000000002</v>
      </c>
      <c r="BN95" s="24">
        <v>1.9</v>
      </c>
      <c r="BO95" s="24"/>
      <c r="BP95" s="24"/>
      <c r="BQ95" s="24"/>
      <c r="BR95" s="25"/>
      <c r="BS95" s="14">
        <f>IF(CH95="","",BT95/CG95)</f>
        <v>1.3529411764705879</v>
      </c>
      <c r="BT95" s="15">
        <f>IF(CH95="","",BW95-CG95)</f>
        <v>1.6307459999999996E-2</v>
      </c>
      <c r="BU95" s="16">
        <f>IF(BX95="","",SQRT(BW95/0.005454))</f>
        <v>2.2803508501982761</v>
      </c>
      <c r="BV95" s="15">
        <f>IF(BX95="","",BW95/4)</f>
        <v>7.0901999999999996E-3</v>
      </c>
      <c r="BW95" s="15">
        <f>IF(BX95="","",0.005454*(BX95^2+BY95^2+BZ95^2+CA95^2+CB95^2+CC95^2))</f>
        <v>2.8360799999999999E-2</v>
      </c>
      <c r="BX95" s="24">
        <v>1.8</v>
      </c>
      <c r="BY95" s="24">
        <v>1.4</v>
      </c>
      <c r="BZ95" s="24"/>
      <c r="CA95" s="24"/>
      <c r="CB95" s="24"/>
      <c r="CC95" s="24"/>
      <c r="CD95" s="25">
        <v>15.4</v>
      </c>
      <c r="CE95" s="16">
        <f>IF(CH95="","",SQRT(CG95/0.005454))</f>
        <v>1.4866068747318506</v>
      </c>
      <c r="CF95" s="15">
        <f>IF(CH95="","",CG95/3)</f>
        <v>4.0177800000000003E-3</v>
      </c>
      <c r="CG95" s="15">
        <f>IF(CH95="","",0.005454*(CH95^2+CI95^2+CJ95^2+CK95^2+CL95^2+CM95^2))</f>
        <v>1.2053340000000001E-2</v>
      </c>
      <c r="CH95" s="24">
        <v>1.1000000000000001</v>
      </c>
      <c r="CI95" s="24">
        <v>0.8</v>
      </c>
      <c r="CJ95" s="24">
        <v>0.6</v>
      </c>
      <c r="CK95" s="24"/>
      <c r="CL95" s="24"/>
      <c r="CM95" s="24"/>
      <c r="CN95" s="20">
        <v>0</v>
      </c>
      <c r="CO95" s="20">
        <v>1</v>
      </c>
      <c r="CP95" s="28">
        <v>0</v>
      </c>
    </row>
    <row r="96" spans="1:94" ht="18" customHeight="1" x14ac:dyDescent="0.2">
      <c r="A96" s="13">
        <v>5</v>
      </c>
      <c r="B96" s="13">
        <v>15</v>
      </c>
      <c r="C96" s="13">
        <v>5</v>
      </c>
      <c r="D96" s="13">
        <v>24</v>
      </c>
      <c r="E96" s="13" t="s">
        <v>93</v>
      </c>
      <c r="F96" s="13">
        <f>IF(L96=0,0,COUNT(L96:Q96))</f>
        <v>1</v>
      </c>
      <c r="G96" s="14">
        <f>IF(L96="","",H96/AB96)</f>
        <v>0</v>
      </c>
      <c r="H96" s="15">
        <f>IF(L96="","",K96-AB96)</f>
        <v>0</v>
      </c>
      <c r="I96" s="16">
        <f>SQRT(K96/0.005454)</f>
        <v>6.7</v>
      </c>
      <c r="J96" s="15">
        <f>K96/9</f>
        <v>2.7203339999999999E-2</v>
      </c>
      <c r="K96" s="15">
        <f>IF(L96="",0,0.005454*(L96^2+M96^2+N96^2+O96^2+P96^2+Q96^2))</f>
        <v>0.24483005999999999</v>
      </c>
      <c r="L96" s="17">
        <v>6.7</v>
      </c>
      <c r="M96" s="17"/>
      <c r="N96" s="17"/>
      <c r="O96" s="17"/>
      <c r="P96" s="17"/>
      <c r="Q96" s="17"/>
      <c r="R96" s="18">
        <v>0</v>
      </c>
      <c r="S96" s="19">
        <v>39.299999999999997</v>
      </c>
      <c r="T96" s="20"/>
      <c r="U96" s="20"/>
      <c r="V96" s="20"/>
      <c r="W96" s="20"/>
      <c r="X96" s="14" t="str">
        <f>IF(AO96="","",Y96/AN96)</f>
        <v/>
      </c>
      <c r="Y96" s="15" t="str">
        <f>IF(AO96="","",AB96-AN96)</f>
        <v/>
      </c>
      <c r="Z96" s="16">
        <f>IF(AC96="","",SQRT(AB96/0.005454))</f>
        <v>6.7</v>
      </c>
      <c r="AA96" s="15">
        <f>IF(AC96="","",AB96/8)</f>
        <v>3.0603757499999999E-2</v>
      </c>
      <c r="AB96" s="15">
        <f>IF(AC96="","",0.005454*(AC96^2+AD96^2+AE96^2+AF96^2+AG96^2+AH96^2))</f>
        <v>0.24483005999999999</v>
      </c>
      <c r="AC96" s="21">
        <v>6.7</v>
      </c>
      <c r="AD96" s="21"/>
      <c r="AE96" s="21"/>
      <c r="AF96" s="21"/>
      <c r="AG96" s="21"/>
      <c r="AH96" s="21"/>
      <c r="AI96" s="18">
        <v>0</v>
      </c>
      <c r="AJ96" s="14" t="str">
        <f>IF(AO96="","",AK96/AY96)</f>
        <v/>
      </c>
      <c r="AK96" s="15" t="str">
        <f>IF(AO96="","",AN96-AY96)</f>
        <v/>
      </c>
      <c r="AL96" s="16" t="str">
        <f>IF(AO96="","",SQRT(AN96/0.005454))</f>
        <v/>
      </c>
      <c r="AM96" s="15" t="str">
        <f>IF(AO96="","",AN96/7)</f>
        <v/>
      </c>
      <c r="AN96" s="15" t="str">
        <f>IF(AO96="","",0.005454*(AO96^2+AP96^2+AQ96^2+AR96^2+AS96^2+AT96^2))</f>
        <v/>
      </c>
      <c r="AO96" s="21"/>
      <c r="AP96" s="22"/>
      <c r="AQ96" s="22"/>
      <c r="AR96" s="22"/>
      <c r="AS96" s="21"/>
      <c r="AT96" s="21"/>
      <c r="AU96" s="14">
        <f>IF(BJ96="","",AV96/BL96)</f>
        <v>0.42939297124600601</v>
      </c>
      <c r="AV96" s="15">
        <f>IF(BM96="","",AY96-BL96)</f>
        <v>3.6650879999999969E-2</v>
      </c>
      <c r="AW96" s="16">
        <f>IF(AZ96="","",SQRT(AY96/0.005454))</f>
        <v>4.7296934361541867</v>
      </c>
      <c r="AX96" s="15">
        <f>IF(AZ96="","",AY96/6)</f>
        <v>2.0334329999999994E-2</v>
      </c>
      <c r="AY96" s="15">
        <f>IF(AZ96="","",0.005454*(AZ96^2+BA96^2+BB96^2+BC96^2+BD96^2+BE96^2))</f>
        <v>0.12200597999999997</v>
      </c>
      <c r="AZ96" s="22">
        <v>4.5999999999999996</v>
      </c>
      <c r="BA96" s="22">
        <v>1.1000000000000001</v>
      </c>
      <c r="BB96" s="22"/>
      <c r="BC96" s="22"/>
      <c r="BD96" s="22"/>
      <c r="BE96" s="22"/>
      <c r="BF96" s="18">
        <v>3</v>
      </c>
      <c r="BG96" s="18">
        <v>0</v>
      </c>
      <c r="BH96" s="14">
        <f>IF(BW96="","",BI96/BW96)</f>
        <v>0.36681222707423561</v>
      </c>
      <c r="BI96" s="15">
        <f>IF(BX96="","",BL96-BW96)</f>
        <v>2.2906799999999991E-2</v>
      </c>
      <c r="BJ96" s="16">
        <f>IF(BM96="","",SQRT(BL96/0.005454))</f>
        <v>3.9560080889704969</v>
      </c>
      <c r="BK96" s="15">
        <f>IF(BM96="","",BL96/5)</f>
        <v>1.7071019999999999E-2</v>
      </c>
      <c r="BL96" s="15">
        <f>IF(BM96="","",0.005454*(BM96^2+BN96^2+BO96^2+BP96^2+BQ96^2+BR96^2))</f>
        <v>8.5355100000000003E-2</v>
      </c>
      <c r="BM96" s="23">
        <v>3.8</v>
      </c>
      <c r="BN96" s="24">
        <v>1.1000000000000001</v>
      </c>
      <c r="BO96" s="24"/>
      <c r="BP96" s="24"/>
      <c r="BQ96" s="24"/>
      <c r="BR96" s="25"/>
      <c r="BS96" s="14">
        <f>IF(CH96="","",BT96/CG96)</f>
        <v>1.4837310195227775</v>
      </c>
      <c r="BT96" s="15">
        <f>IF(CH96="","",BW96-CG96)</f>
        <v>3.7305360000000017E-2</v>
      </c>
      <c r="BU96" s="16">
        <f>IF(BX96="","",SQRT(BW96/0.005454))</f>
        <v>3.3837848631377265</v>
      </c>
      <c r="BV96" s="15">
        <f>IF(BX96="","",BW96/4)</f>
        <v>1.5612075000000003E-2</v>
      </c>
      <c r="BW96" s="15">
        <f>IF(BX96="","",0.005454*(BX96^2+BY96^2+BZ96^2+CA96^2+CB96^2+CC96^2))</f>
        <v>6.2448300000000012E-2</v>
      </c>
      <c r="BX96" s="24">
        <v>3.2</v>
      </c>
      <c r="BY96" s="24">
        <v>1.1000000000000001</v>
      </c>
      <c r="BZ96" s="24"/>
      <c r="CA96" s="24"/>
      <c r="CB96" s="24"/>
      <c r="CC96" s="24"/>
      <c r="CD96" s="25">
        <v>22</v>
      </c>
      <c r="CE96" s="16">
        <f>IF(CH96="","",SQRT(CG96/0.005454))</f>
        <v>2.1470910553583886</v>
      </c>
      <c r="CF96" s="15">
        <f>IF(CH96="","",CG96/3)</f>
        <v>8.3809799999999979E-3</v>
      </c>
      <c r="CG96" s="15">
        <f>IF(CH96="","",0.005454*(CH96^2+CI96^2+CJ96^2+CK96^2+CL96^2+CM96^2))</f>
        <v>2.5142939999999996E-2</v>
      </c>
      <c r="CH96" s="24">
        <v>1.9</v>
      </c>
      <c r="CI96" s="24">
        <v>1</v>
      </c>
      <c r="CJ96" s="24"/>
      <c r="CK96" s="24"/>
      <c r="CL96" s="24"/>
      <c r="CM96" s="24"/>
      <c r="CN96" s="20">
        <v>0</v>
      </c>
      <c r="CO96" s="20">
        <v>1</v>
      </c>
      <c r="CP96" s="28">
        <v>0</v>
      </c>
    </row>
    <row r="97" spans="1:94" ht="18" customHeight="1" x14ac:dyDescent="0.2">
      <c r="A97" s="29">
        <v>5</v>
      </c>
      <c r="B97" s="29">
        <v>16</v>
      </c>
      <c r="C97" s="29">
        <v>5</v>
      </c>
      <c r="D97" s="29">
        <v>24</v>
      </c>
      <c r="E97" s="29" t="s">
        <v>93</v>
      </c>
      <c r="F97" s="13">
        <f>IF(L97=0,0,COUNT(L97:Q97))</f>
        <v>2</v>
      </c>
      <c r="G97" s="14">
        <f>IF(L97="","",H97/AB97)</f>
        <v>2.4170421958213978E-2</v>
      </c>
      <c r="H97" s="15">
        <f>IF(L97="","",K97-AB97)</f>
        <v>3.2178600000000168E-3</v>
      </c>
      <c r="I97" s="16">
        <f>SQRT(K97/0.005454)</f>
        <v>5</v>
      </c>
      <c r="J97" s="15">
        <f>K97/9</f>
        <v>1.515E-2</v>
      </c>
      <c r="K97" s="15">
        <f>IF(L97="",0,0.005454*(L97^2+M97^2+N97^2+O97^2+P97^2+Q97^2))</f>
        <v>0.13635</v>
      </c>
      <c r="L97" s="30">
        <v>4</v>
      </c>
      <c r="M97" s="30">
        <v>3</v>
      </c>
      <c r="N97" s="30"/>
      <c r="O97" s="30"/>
      <c r="P97" s="30"/>
      <c r="Q97" s="30"/>
      <c r="R97" s="31">
        <v>0</v>
      </c>
      <c r="S97" s="32">
        <v>36.6</v>
      </c>
      <c r="T97" s="33">
        <v>35</v>
      </c>
      <c r="U97" s="33"/>
      <c r="V97" s="33"/>
      <c r="W97" s="33"/>
      <c r="X97" s="14" t="str">
        <f>IF(AO97="","",Y97/AN97)</f>
        <v/>
      </c>
      <c r="Y97" s="15" t="str">
        <f>IF(AO97="","",AB97-AN97)</f>
        <v/>
      </c>
      <c r="Z97" s="16">
        <f>IF(AC97="","",SQRT(AB97/0.005454))</f>
        <v>4.9406477308142502</v>
      </c>
      <c r="AA97" s="15">
        <f>IF(AC97="","",AB97/8)</f>
        <v>1.6641517499999998E-2</v>
      </c>
      <c r="AB97" s="15">
        <f>IF(AC97="","",0.005454*(AC97^2+AD97^2+AE97^2+AF97^2+AG97^2+AH97^2))</f>
        <v>0.13313213999999998</v>
      </c>
      <c r="AC97" s="34">
        <v>4</v>
      </c>
      <c r="AD97" s="34">
        <v>2.9</v>
      </c>
      <c r="AE97" s="34"/>
      <c r="AF97" s="34"/>
      <c r="AG97" s="34"/>
      <c r="AH97" s="34"/>
      <c r="AI97" s="31">
        <v>0</v>
      </c>
      <c r="AJ97" s="14" t="str">
        <f>IF(AO97="","",AK97/AY97)</f>
        <v/>
      </c>
      <c r="AK97" s="15" t="str">
        <f>IF(AO97="","",AN97-AY97)</f>
        <v/>
      </c>
      <c r="AL97" s="16" t="str">
        <f>IF(AO97="","",SQRT(AN97/0.005454))</f>
        <v/>
      </c>
      <c r="AM97" s="15" t="str">
        <f>IF(AO97="","",AN97/7)</f>
        <v/>
      </c>
      <c r="AN97" s="15" t="str">
        <f>IF(AO97="","",0.005454*(AO97^2+AP97^2+AQ97^2+AR97^2+AS97^2+AT97^2))</f>
        <v/>
      </c>
      <c r="AO97" s="34"/>
      <c r="AP97" s="35"/>
      <c r="AQ97" s="35"/>
      <c r="AR97" s="35"/>
      <c r="AS97" s="34"/>
      <c r="AT97" s="34"/>
      <c r="AU97" s="14">
        <f>IF(BJ97="","",AV97/BL97)</f>
        <v>0.19861591695501704</v>
      </c>
      <c r="AV97" s="15">
        <f>IF(BM97="","",AY97-BL97)</f>
        <v>1.5652979999999983E-2</v>
      </c>
      <c r="AW97" s="16">
        <f>IF(AZ97="","",SQRT(AY97/0.005454))</f>
        <v>4.161730409336962</v>
      </c>
      <c r="AX97" s="15">
        <f>IF(AZ97="","",AY97/6)</f>
        <v>1.5743879999999998E-2</v>
      </c>
      <c r="AY97" s="15">
        <f>IF(AZ97="","",0.005454*(AZ97^2+BA97^2+BB97^2+BC97^2+BD97^2+BE97^2))</f>
        <v>9.4463279999999997E-2</v>
      </c>
      <c r="AZ97" s="35">
        <v>3.4</v>
      </c>
      <c r="BA97" s="35">
        <v>2.4</v>
      </c>
      <c r="BB97" s="35"/>
      <c r="BC97" s="35"/>
      <c r="BD97" s="35"/>
      <c r="BE97" s="35"/>
      <c r="BF97" s="31">
        <v>2</v>
      </c>
      <c r="BG97" s="18">
        <v>0</v>
      </c>
      <c r="BH97" s="14">
        <f>IF(BW97="","",BI97/BW97)</f>
        <v>0.37226970560303912</v>
      </c>
      <c r="BI97" s="15">
        <f>IF(BX97="","",BL97-BW97)</f>
        <v>2.1379680000000012E-2</v>
      </c>
      <c r="BJ97" s="16">
        <f>IF(BM97="","",SQRT(BL97/0.005454))</f>
        <v>3.801315561749643</v>
      </c>
      <c r="BK97" s="15">
        <f>IF(BM97="","",BL97/5)</f>
        <v>1.5762060000000001E-2</v>
      </c>
      <c r="BL97" s="15">
        <f>IF(BM97="","",0.005454*(BM97^2+BN97^2+BO97^2+BP97^2+BQ97^2+BR97^2))</f>
        <v>7.8810300000000014E-2</v>
      </c>
      <c r="BM97" s="36">
        <v>3.1</v>
      </c>
      <c r="BN97" s="37">
        <v>2.2000000000000002</v>
      </c>
      <c r="BO97" s="37"/>
      <c r="BP97" s="37"/>
      <c r="BQ97" s="37"/>
      <c r="BR97" s="38"/>
      <c r="BS97" s="14">
        <f>IF(CH97="","",BT97/CG97)</f>
        <v>0.80000000000000038</v>
      </c>
      <c r="BT97" s="15">
        <f>IF(CH97="","",BW97-CG97)</f>
        <v>2.5524720000000008E-2</v>
      </c>
      <c r="BU97" s="16">
        <f>IF(BX97="","",SQRT(BW97/0.005454))</f>
        <v>3.2449961479175906</v>
      </c>
      <c r="BV97" s="15">
        <f>IF(BX97="","",BW97/4)</f>
        <v>1.4357655E-2</v>
      </c>
      <c r="BW97" s="15">
        <f>IF(BX97="","",0.005454*(BX97^2+BY97^2+BZ97^2+CA97^2+CB97^2+CC97^2))</f>
        <v>5.7430620000000002E-2</v>
      </c>
      <c r="BX97" s="37">
        <v>2.7</v>
      </c>
      <c r="BY97" s="37">
        <v>1.8</v>
      </c>
      <c r="BZ97" s="37"/>
      <c r="CA97" s="37"/>
      <c r="CB97" s="37"/>
      <c r="CC97" s="37"/>
      <c r="CD97" s="38">
        <v>16.7</v>
      </c>
      <c r="CE97" s="16">
        <f>IF(CH97="","",SQRT(CG97/0.005454))</f>
        <v>2.4186773244895647</v>
      </c>
      <c r="CF97" s="15">
        <f>IF(CH97="","",CG97/3)</f>
        <v>1.0635299999999999E-2</v>
      </c>
      <c r="CG97" s="15">
        <f>IF(CH97="","",0.005454*(CH97^2+CI97^2+CJ97^2+CK97^2+CL97^2+CM97^2))</f>
        <v>3.1905899999999994E-2</v>
      </c>
      <c r="CH97" s="37">
        <v>2.1</v>
      </c>
      <c r="CI97" s="37">
        <v>1.2</v>
      </c>
      <c r="CJ97" s="37"/>
      <c r="CK97" s="37"/>
      <c r="CL97" s="37"/>
      <c r="CM97" s="37"/>
      <c r="CN97" s="39">
        <v>0</v>
      </c>
      <c r="CO97" s="39">
        <v>1</v>
      </c>
      <c r="CP97" s="40">
        <v>0</v>
      </c>
    </row>
    <row r="98" spans="1:94" ht="18" customHeight="1" x14ac:dyDescent="0.2">
      <c r="A98" s="13">
        <v>5</v>
      </c>
      <c r="B98" s="13">
        <v>17</v>
      </c>
      <c r="C98" s="13">
        <v>5</v>
      </c>
      <c r="D98" s="13">
        <v>25</v>
      </c>
      <c r="E98" s="13" t="s">
        <v>102</v>
      </c>
      <c r="F98" s="13">
        <f>IF(L98=0,0,COUNT(L98:Q98))</f>
        <v>0</v>
      </c>
      <c r="G98" s="14" t="str">
        <f>IF(L98="","",H98/AB98)</f>
        <v/>
      </c>
      <c r="H98" s="15" t="str">
        <f>IF(L98="","",K98-AB98)</f>
        <v/>
      </c>
      <c r="I98" s="16">
        <f>SQRT(K98/0.005454)</f>
        <v>0</v>
      </c>
      <c r="J98" s="15">
        <f>K98/9</f>
        <v>0</v>
      </c>
      <c r="K98" s="15">
        <f>IF(L98="",0,0.005454*(L98^2+M98^2+N98^2+O98^2+P98^2+Q98^2))</f>
        <v>0</v>
      </c>
      <c r="L98" s="17"/>
      <c r="M98" s="17"/>
      <c r="N98" s="17"/>
      <c r="O98" s="17"/>
      <c r="P98" s="17"/>
      <c r="Q98" s="17"/>
      <c r="R98" s="18">
        <v>0</v>
      </c>
      <c r="S98" s="19"/>
      <c r="T98" s="20"/>
      <c r="U98" s="20"/>
      <c r="V98" s="20"/>
      <c r="W98" s="20"/>
      <c r="X98" s="14" t="str">
        <f>IF(AO98="","",Y98/AN98)</f>
        <v/>
      </c>
      <c r="Y98" s="15" t="str">
        <f>IF(AO98="","",AB98-AN98)</f>
        <v/>
      </c>
      <c r="Z98" s="16" t="str">
        <f>IF(AC98="","",SQRT(AB98/0.005454))</f>
        <v/>
      </c>
      <c r="AA98" s="15" t="str">
        <f>IF(AC98="","",AB98/8)</f>
        <v/>
      </c>
      <c r="AB98" s="15" t="str">
        <f>IF(AC98="","",0.005454*(AC98^2+AD98^2+AE98^2+AF98^2+AG98^2+AH98^2))</f>
        <v/>
      </c>
      <c r="AC98" s="21"/>
      <c r="AD98" s="21"/>
      <c r="AE98" s="21"/>
      <c r="AF98" s="21"/>
      <c r="AG98" s="21"/>
      <c r="AH98" s="21"/>
      <c r="AI98" s="18">
        <v>0</v>
      </c>
      <c r="AJ98" s="14" t="str">
        <f>IF(AO98="","",AK98/AY98)</f>
        <v/>
      </c>
      <c r="AK98" s="15" t="str">
        <f>IF(AO98="","",AN98-AY98)</f>
        <v/>
      </c>
      <c r="AL98" s="16" t="str">
        <f>IF(AO98="","",SQRT(AN98/0.005454))</f>
        <v/>
      </c>
      <c r="AM98" s="15" t="str">
        <f>IF(AO98="","",AN98/7)</f>
        <v/>
      </c>
      <c r="AN98" s="15" t="str">
        <f>IF(AO98="","",0.005454*(AO98^2+AP98^2+AQ98^2+AR98^2+AS98^2+AT98^2))</f>
        <v/>
      </c>
      <c r="AO98" s="21"/>
      <c r="AP98" s="22"/>
      <c r="AQ98" s="22"/>
      <c r="AR98" s="22"/>
      <c r="AS98" s="21"/>
      <c r="AT98" s="21"/>
      <c r="AU98" s="14">
        <f>IF(BJ98="","",AV98/BL98)</f>
        <v>0</v>
      </c>
      <c r="AV98" s="15">
        <f>IF(BM98="","",AY98-BL98)</f>
        <v>0</v>
      </c>
      <c r="AW98" s="16">
        <f>IF(AZ98="","",SQRT(AY98/0.005454))</f>
        <v>0.5</v>
      </c>
      <c r="AX98" s="15">
        <f>IF(AZ98="","",AY98/6)</f>
        <v>2.2724999999999999E-4</v>
      </c>
      <c r="AY98" s="15">
        <f>IF(AZ98="","",0.005454*(AZ98^2+BA98^2+BB98^2+BC98^2+BD98^2+BE98^2))</f>
        <v>1.3634999999999999E-3</v>
      </c>
      <c r="AZ98" s="22">
        <v>0.5</v>
      </c>
      <c r="BA98" s="22"/>
      <c r="BB98" s="22"/>
      <c r="BC98" s="22"/>
      <c r="BD98" s="22"/>
      <c r="BE98" s="22"/>
      <c r="BF98" s="18"/>
      <c r="BG98" s="18"/>
      <c r="BH98" s="14">
        <f>IF(BW98="","",BI98/BW98)</f>
        <v>0</v>
      </c>
      <c r="BI98" s="15">
        <f>IF(BX98="","",BL98-BW98)</f>
        <v>0</v>
      </c>
      <c r="BJ98" s="16">
        <f>IF(BM98="","",SQRT(BL98/0.005454))</f>
        <v>0.5</v>
      </c>
      <c r="BK98" s="15">
        <f>IF(BM98="","",BL98/5)</f>
        <v>2.7269999999999996E-4</v>
      </c>
      <c r="BL98" s="15">
        <f>IF(BM98="","",0.005454*(BM98^2+BN98^2+BO98^2+BP98^2+BQ98^2+BR98^2))</f>
        <v>1.3634999999999999E-3</v>
      </c>
      <c r="BM98" s="23">
        <v>0.5</v>
      </c>
      <c r="BN98" s="24"/>
      <c r="BO98" s="24"/>
      <c r="BP98" s="24"/>
      <c r="BQ98" s="24"/>
      <c r="BR98" s="25"/>
      <c r="BS98" s="14">
        <f>IF(CH98="","",BT98/CG98)</f>
        <v>0</v>
      </c>
      <c r="BT98" s="15">
        <f>IF(CH98="","",BW98-CG98)</f>
        <v>0</v>
      </c>
      <c r="BU98" s="16">
        <f>IF(BX98="","",SQRT(BW98/0.005454))</f>
        <v>0.5</v>
      </c>
      <c r="BV98" s="15">
        <f>IF(BX98="","",BW98/4)</f>
        <v>3.4087499999999998E-4</v>
      </c>
      <c r="BW98" s="15">
        <f>IF(BX98="","",0.005454*(BX98^2+BY98^2+BZ98^2+CA98^2+CB98^2+CC98^2))</f>
        <v>1.3634999999999999E-3</v>
      </c>
      <c r="BX98" s="24">
        <v>0.5</v>
      </c>
      <c r="BY98" s="24"/>
      <c r="BZ98" s="24"/>
      <c r="CA98" s="24"/>
      <c r="CB98" s="24"/>
      <c r="CC98" s="24"/>
      <c r="CD98" s="25">
        <v>5.6</v>
      </c>
      <c r="CE98" s="16">
        <f>IF(CH98="","",SQRT(CG98/0.005454))</f>
        <v>0.5</v>
      </c>
      <c r="CF98" s="15">
        <f>IF(CH98="","",CG98/3)</f>
        <v>4.5449999999999999E-4</v>
      </c>
      <c r="CG98" s="15">
        <f>IF(CH98="","",0.005454*(CH98^2+CI98^2+CJ98^2+CK98^2+CL98^2+CM98^2))</f>
        <v>1.3634999999999999E-3</v>
      </c>
      <c r="CH98" s="24">
        <v>0.5</v>
      </c>
      <c r="CI98" s="24"/>
      <c r="CJ98" s="24"/>
      <c r="CK98" s="24"/>
      <c r="CL98" s="24"/>
      <c r="CM98" s="24"/>
      <c r="CN98" s="26">
        <v>0</v>
      </c>
      <c r="CO98" s="26">
        <v>1</v>
      </c>
      <c r="CP98" s="27">
        <v>0</v>
      </c>
    </row>
    <row r="99" spans="1:94" ht="18" customHeight="1" x14ac:dyDescent="0.2">
      <c r="A99" s="13">
        <v>5</v>
      </c>
      <c r="B99" s="13">
        <v>18</v>
      </c>
      <c r="C99" s="13">
        <v>5</v>
      </c>
      <c r="D99" s="13">
        <v>25</v>
      </c>
      <c r="E99" s="13" t="s">
        <v>102</v>
      </c>
      <c r="F99" s="13">
        <f>IF(L99=0,0,COUNT(L99:Q99))</f>
        <v>1</v>
      </c>
      <c r="G99" s="14">
        <f>IF(L99="","",H99/AB99)</f>
        <v>0</v>
      </c>
      <c r="H99" s="15">
        <f>IF(L99="","",K99-AB99)</f>
        <v>0</v>
      </c>
      <c r="I99" s="16">
        <f>SQRT(K99/0.005454)</f>
        <v>3.6999999999999997</v>
      </c>
      <c r="J99" s="15">
        <f>K99/9</f>
        <v>8.2961400000000005E-3</v>
      </c>
      <c r="K99" s="15">
        <f>IF(L99="",0,0.005454*(L99^2+M99^2+N99^2+O99^2+P99^2+Q99^2))</f>
        <v>7.4665259999999997E-2</v>
      </c>
      <c r="L99" s="17">
        <v>3.7</v>
      </c>
      <c r="M99" s="17"/>
      <c r="N99" s="17"/>
      <c r="O99" s="17"/>
      <c r="P99" s="17"/>
      <c r="Q99" s="17"/>
      <c r="R99" s="18">
        <v>0</v>
      </c>
      <c r="S99" s="19">
        <v>38.299999999999997</v>
      </c>
      <c r="T99" s="20"/>
      <c r="U99" s="20"/>
      <c r="V99" s="20"/>
      <c r="W99" s="20"/>
      <c r="X99" s="14" t="str">
        <f>IF(AO99="","",Y99/AN99)</f>
        <v/>
      </c>
      <c r="Y99" s="15" t="str">
        <f>IF(AO99="","",AB99-AN99)</f>
        <v/>
      </c>
      <c r="Z99" s="16">
        <f>IF(AC99="","",SQRT(AB99/0.005454))</f>
        <v>3.6999999999999997</v>
      </c>
      <c r="AA99" s="15">
        <f>IF(AC99="","",AB99/8)</f>
        <v>9.3331574999999996E-3</v>
      </c>
      <c r="AB99" s="15">
        <f>IF(AC99="","",0.005454*(AC99^2+AD99^2+AE99^2+AF99^2+AG99^2+AH99^2))</f>
        <v>7.4665259999999997E-2</v>
      </c>
      <c r="AC99" s="21">
        <v>3.7</v>
      </c>
      <c r="AD99" s="21"/>
      <c r="AE99" s="21"/>
      <c r="AF99" s="21"/>
      <c r="AG99" s="21"/>
      <c r="AH99" s="21"/>
      <c r="AI99" s="18">
        <v>0</v>
      </c>
      <c r="AJ99" s="14" t="str">
        <f>IF(AO99="","",AK99/AY99)</f>
        <v/>
      </c>
      <c r="AK99" s="15" t="str">
        <f>IF(AO99="","",AN99-AY99)</f>
        <v/>
      </c>
      <c r="AL99" s="16" t="str">
        <f>IF(AO99="","",SQRT(AN99/0.005454))</f>
        <v/>
      </c>
      <c r="AM99" s="15" t="str">
        <f>IF(AO99="","",AN99/7)</f>
        <v/>
      </c>
      <c r="AN99" s="15" t="str">
        <f>IF(AO99="","",0.005454*(AO99^2+AP99^2+AQ99^2+AR99^2+AS99^2+AT99^2))</f>
        <v/>
      </c>
      <c r="AO99" s="21"/>
      <c r="AP99" s="22"/>
      <c r="AQ99" s="22"/>
      <c r="AR99" s="22"/>
      <c r="AS99" s="21"/>
      <c r="AT99" s="21"/>
      <c r="AU99" s="14">
        <f>IF(BJ99="","",AV99/BL99)</f>
        <v>0.46006944444444436</v>
      </c>
      <c r="AV99" s="15">
        <f>IF(BM99="","",AY99-BL99)</f>
        <v>1.4453099999999997E-2</v>
      </c>
      <c r="AW99" s="16">
        <f>IF(AZ99="","",SQRT(AY99/0.005454))</f>
        <v>2.9</v>
      </c>
      <c r="AX99" s="15">
        <f>IF(AZ99="","",AY99/6)</f>
        <v>7.6446899999999991E-3</v>
      </c>
      <c r="AY99" s="15">
        <f>IF(AZ99="","",0.005454*(AZ99^2+BA99^2+BB99^2+BC99^2+BD99^2+BE99^2))</f>
        <v>4.5868139999999995E-2</v>
      </c>
      <c r="AZ99" s="22">
        <v>2.9</v>
      </c>
      <c r="BA99" s="22"/>
      <c r="BB99" s="22"/>
      <c r="BC99" s="22"/>
      <c r="BD99" s="22"/>
      <c r="BE99" s="22"/>
      <c r="BF99" s="18"/>
      <c r="BG99" s="18"/>
      <c r="BH99" s="14">
        <f>IF(BW99="","",BI99/BW99)</f>
        <v>0.59556786703601106</v>
      </c>
      <c r="BI99" s="15">
        <f>IF(BX99="","",BL99-BW99)</f>
        <v>1.17261E-2</v>
      </c>
      <c r="BJ99" s="16">
        <f>IF(BM99="","",SQRT(BL99/0.005454))</f>
        <v>2.4</v>
      </c>
      <c r="BK99" s="15">
        <f>IF(BM99="","",BL99/5)</f>
        <v>6.2830079999999996E-3</v>
      </c>
      <c r="BL99" s="15">
        <f>IF(BM99="","",0.005454*(BM99^2+BN99^2+BO99^2+BP99^2+BQ99^2+BR99^2))</f>
        <v>3.1415039999999998E-2</v>
      </c>
      <c r="BM99" s="23">
        <v>2.4</v>
      </c>
      <c r="BN99" s="24"/>
      <c r="BO99" s="24"/>
      <c r="BP99" s="24"/>
      <c r="BQ99" s="24"/>
      <c r="BR99" s="25"/>
      <c r="BS99" s="14">
        <f>IF(CH99="","",BT99/CG99)</f>
        <v>0.84183673469387788</v>
      </c>
      <c r="BT99" s="15">
        <f>IF(CH99="","",BW99-CG99)</f>
        <v>8.9991000000000012E-3</v>
      </c>
      <c r="BU99" s="16">
        <f>IF(BX99="","",SQRT(BW99/0.005454))</f>
        <v>1.9</v>
      </c>
      <c r="BV99" s="15">
        <f>IF(BX99="","",BW99/4)</f>
        <v>4.9222349999999996E-3</v>
      </c>
      <c r="BW99" s="15">
        <f>IF(BX99="","",0.005454*(BX99^2+BY99^2+BZ99^2+CA99^2+CB99^2+CC99^2))</f>
        <v>1.9688939999999999E-2</v>
      </c>
      <c r="BX99" s="24">
        <v>1.9</v>
      </c>
      <c r="BY99" s="24"/>
      <c r="BZ99" s="24"/>
      <c r="CA99" s="24"/>
      <c r="CB99" s="24"/>
      <c r="CC99" s="24"/>
      <c r="CD99" s="25">
        <v>21.5</v>
      </c>
      <c r="CE99" s="16">
        <f>IF(CH99="","",SQRT(CG99/0.005454))</f>
        <v>1.4</v>
      </c>
      <c r="CF99" s="15">
        <f>IF(CH99="","",CG99/3)</f>
        <v>3.563279999999999E-3</v>
      </c>
      <c r="CG99" s="15">
        <f>IF(CH99="","",0.005454*(CH99^2+CI99^2+CJ99^2+CK99^2+CL99^2+CM99^2))</f>
        <v>1.0689839999999997E-2</v>
      </c>
      <c r="CH99" s="24">
        <v>1.4</v>
      </c>
      <c r="CI99" s="24"/>
      <c r="CJ99" s="24"/>
      <c r="CK99" s="24"/>
      <c r="CL99" s="24"/>
      <c r="CM99" s="24"/>
      <c r="CN99" s="20">
        <v>0</v>
      </c>
      <c r="CO99" s="20">
        <v>1</v>
      </c>
      <c r="CP99" s="28">
        <v>0</v>
      </c>
    </row>
    <row r="100" spans="1:94" ht="18" customHeight="1" x14ac:dyDescent="0.2">
      <c r="A100" s="13">
        <v>5</v>
      </c>
      <c r="B100" s="13">
        <v>19</v>
      </c>
      <c r="C100" s="13">
        <v>5</v>
      </c>
      <c r="D100" s="13">
        <v>25</v>
      </c>
      <c r="E100" s="13" t="s">
        <v>102</v>
      </c>
      <c r="F100" s="13">
        <f>IF(L100=0,0,COUNT(L100:Q100))</f>
        <v>1</v>
      </c>
      <c r="G100" s="14">
        <f>IF(L100="","",H100/AB100)</f>
        <v>0</v>
      </c>
      <c r="H100" s="15">
        <f>IF(L100="","",K100-AB100)</f>
        <v>0</v>
      </c>
      <c r="I100" s="16">
        <f>SQRT(K100/0.005454)</f>
        <v>1.9</v>
      </c>
      <c r="J100" s="15">
        <f>K100/9</f>
        <v>2.1876599999999997E-3</v>
      </c>
      <c r="K100" s="15">
        <f>IF(L100="",0,0.005454*(L100^2+M100^2+N100^2+O100^2+P100^2+Q100^2))</f>
        <v>1.9688939999999999E-2</v>
      </c>
      <c r="L100" s="17">
        <v>1.9</v>
      </c>
      <c r="M100" s="17"/>
      <c r="N100" s="17"/>
      <c r="O100" s="17"/>
      <c r="P100" s="17"/>
      <c r="Q100" s="17"/>
      <c r="R100" s="18">
        <v>0</v>
      </c>
      <c r="S100" s="19">
        <v>21.8</v>
      </c>
      <c r="T100" s="20"/>
      <c r="U100" s="20"/>
      <c r="V100" s="20"/>
      <c r="W100" s="20"/>
      <c r="X100" s="14" t="str">
        <f>IF(AO100="","",Y100/AN100)</f>
        <v/>
      </c>
      <c r="Y100" s="15" t="str">
        <f>IF(AO100="","",AB100-AN100)</f>
        <v/>
      </c>
      <c r="Z100" s="16">
        <f>IF(AC100="","",SQRT(AB100/0.005454))</f>
        <v>1.9</v>
      </c>
      <c r="AA100" s="15">
        <f>IF(AC100="","",AB100/8)</f>
        <v>2.4611174999999998E-3</v>
      </c>
      <c r="AB100" s="15">
        <f>IF(AC100="","",0.005454*(AC100^2+AD100^2+AE100^2+AF100^2+AG100^2+AH100^2))</f>
        <v>1.9688939999999999E-2</v>
      </c>
      <c r="AC100" s="21">
        <v>1.9</v>
      </c>
      <c r="AD100" s="21"/>
      <c r="AE100" s="21"/>
      <c r="AF100" s="21"/>
      <c r="AG100" s="21"/>
      <c r="AH100" s="21"/>
      <c r="AI100" s="18">
        <v>0</v>
      </c>
      <c r="AJ100" s="14" t="str">
        <f>IF(AO100="","",AK100/AY100)</f>
        <v/>
      </c>
      <c r="AK100" s="15" t="str">
        <f>IF(AO100="","",AN100-AY100)</f>
        <v/>
      </c>
      <c r="AL100" s="16" t="str">
        <f>IF(AO100="","",SQRT(AN100/0.005454))</f>
        <v/>
      </c>
      <c r="AM100" s="15" t="str">
        <f>IF(AO100="","",AN100/7)</f>
        <v/>
      </c>
      <c r="AN100" s="15" t="str">
        <f>IF(AO100="","",0.005454*(AO100^2+AP100^2+AQ100^2+AR100^2+AS100^2+AT100^2))</f>
        <v/>
      </c>
      <c r="AO100" s="21"/>
      <c r="AP100" s="22"/>
      <c r="AQ100" s="22"/>
      <c r="AR100" s="22"/>
      <c r="AS100" s="21"/>
      <c r="AT100" s="21"/>
      <c r="AU100" s="14">
        <f>IF(BJ100="","",AV100/BL100)</f>
        <v>0.47448979591836782</v>
      </c>
      <c r="AV100" s="15">
        <f>IF(BM100="","",AY100-BL100)</f>
        <v>5.072220000000004E-3</v>
      </c>
      <c r="AW100" s="16">
        <f>IF(AZ100="","",SQRT(AY100/0.005454))</f>
        <v>1.7000000000000002</v>
      </c>
      <c r="AX100" s="15">
        <f>IF(AZ100="","",AY100/6)</f>
        <v>2.6270100000000004E-3</v>
      </c>
      <c r="AY100" s="15">
        <f>IF(AZ100="","",0.005454*(AZ100^2+BA100^2+BB100^2+BC100^2+BD100^2+BE100^2))</f>
        <v>1.5762060000000001E-2</v>
      </c>
      <c r="AZ100" s="22">
        <v>1.7000000000000002</v>
      </c>
      <c r="BA100" s="22"/>
      <c r="BB100" s="22"/>
      <c r="BC100" s="22"/>
      <c r="BD100" s="22"/>
      <c r="BE100" s="22"/>
      <c r="BF100" s="18"/>
      <c r="BG100" s="18"/>
      <c r="BH100" s="14">
        <f>IF(BW100="","",BI100/BW100)</f>
        <v>0.61983471074380114</v>
      </c>
      <c r="BI100" s="15">
        <f>IF(BX100="","",BL100-BW100)</f>
        <v>4.0904999999999969E-3</v>
      </c>
      <c r="BJ100" s="16">
        <f>IF(BM100="","",SQRT(BL100/0.005454))</f>
        <v>1.4</v>
      </c>
      <c r="BK100" s="15">
        <f>IF(BM100="","",BL100/5)</f>
        <v>2.1379679999999996E-3</v>
      </c>
      <c r="BL100" s="15">
        <f>IF(BM100="","",0.005454*(BM100^2+BN100^2+BO100^2+BP100^2+BQ100^2+BR100^2))</f>
        <v>1.0689839999999997E-2</v>
      </c>
      <c r="BM100" s="23">
        <v>1.4</v>
      </c>
      <c r="BN100" s="24"/>
      <c r="BO100" s="24"/>
      <c r="BP100" s="24"/>
      <c r="BQ100" s="24"/>
      <c r="BR100" s="25"/>
      <c r="BS100" s="14">
        <f>IF(CH100="","",BT100/CG100)</f>
        <v>1.4693877551020413</v>
      </c>
      <c r="BT100" s="15">
        <f>IF(CH100="","",BW100-CG100)</f>
        <v>3.9268800000000006E-3</v>
      </c>
      <c r="BU100" s="16">
        <f>IF(BX100="","",SQRT(BW100/0.005454))</f>
        <v>1.1000000000000001</v>
      </c>
      <c r="BV100" s="15">
        <f>IF(BX100="","",BW100/4)</f>
        <v>1.6498350000000001E-3</v>
      </c>
      <c r="BW100" s="15">
        <f>IF(BX100="","",0.005454*(BX100^2+BY100^2+BZ100^2+CA100^2+CB100^2+CC100^2))</f>
        <v>6.5993400000000004E-3</v>
      </c>
      <c r="BX100" s="24">
        <v>1.1000000000000001</v>
      </c>
      <c r="BY100" s="24"/>
      <c r="BZ100" s="24"/>
      <c r="CA100" s="24"/>
      <c r="CB100" s="24"/>
      <c r="CC100" s="24"/>
      <c r="CD100" s="25">
        <v>11.5</v>
      </c>
      <c r="CE100" s="16">
        <f>IF(CH100="","",SQRT(CG100/0.005454))</f>
        <v>0.7</v>
      </c>
      <c r="CF100" s="15">
        <f>IF(CH100="","",CG100/3)</f>
        <v>8.9081999999999974E-4</v>
      </c>
      <c r="CG100" s="15">
        <f>IF(CH100="","",0.005454*(CH100^2+CI100^2+CJ100^2+CK100^2+CL100^2+CM100^2))</f>
        <v>2.6724599999999993E-3</v>
      </c>
      <c r="CH100" s="24">
        <v>0.7</v>
      </c>
      <c r="CI100" s="24"/>
      <c r="CJ100" s="24"/>
      <c r="CK100" s="24"/>
      <c r="CL100" s="24"/>
      <c r="CM100" s="24"/>
      <c r="CN100" s="20">
        <v>0</v>
      </c>
      <c r="CO100" s="20">
        <v>1</v>
      </c>
      <c r="CP100" s="28">
        <v>0</v>
      </c>
    </row>
    <row r="101" spans="1:94" ht="18" customHeight="1" x14ac:dyDescent="0.2">
      <c r="A101" s="29">
        <v>5</v>
      </c>
      <c r="B101" s="29">
        <v>20</v>
      </c>
      <c r="C101" s="29">
        <v>5</v>
      </c>
      <c r="D101" s="29">
        <v>25</v>
      </c>
      <c r="E101" s="29" t="s">
        <v>102</v>
      </c>
      <c r="F101" s="13">
        <f>IF(L101=0,0,COUNT(L101:Q101))</f>
        <v>0</v>
      </c>
      <c r="G101" s="14" t="str">
        <f>IF(L101="","",H101/AB101)</f>
        <v/>
      </c>
      <c r="H101" s="15" t="str">
        <f>IF(L101="","",K101-AB101)</f>
        <v/>
      </c>
      <c r="I101" s="16">
        <f>SQRT(K101/0.005454)</f>
        <v>0</v>
      </c>
      <c r="J101" s="15">
        <f>K101/9</f>
        <v>0</v>
      </c>
      <c r="K101" s="15">
        <f>IF(L101="",0,0.005454*(L101^2+M101^2+N101^2+O101^2+P101^2+Q101^2))</f>
        <v>0</v>
      </c>
      <c r="L101" s="30"/>
      <c r="M101" s="30"/>
      <c r="N101" s="30"/>
      <c r="O101" s="30"/>
      <c r="P101" s="30"/>
      <c r="Q101" s="30"/>
      <c r="R101" s="31">
        <v>0</v>
      </c>
      <c r="S101" s="32"/>
      <c r="T101" s="33"/>
      <c r="U101" s="33"/>
      <c r="V101" s="33"/>
      <c r="W101" s="33"/>
      <c r="X101" s="14" t="str">
        <f>IF(AO101="","",Y101/AN101)</f>
        <v/>
      </c>
      <c r="Y101" s="15" t="str">
        <f>IF(AO101="","",AB101-AN101)</f>
        <v/>
      </c>
      <c r="Z101" s="16" t="str">
        <f>IF(AC101="","",SQRT(AB101/0.005454))</f>
        <v/>
      </c>
      <c r="AA101" s="15" t="str">
        <f>IF(AC101="","",AB101/8)</f>
        <v/>
      </c>
      <c r="AB101" s="15" t="str">
        <f>IF(AC101="","",0.005454*(AC101^2+AD101^2+AE101^2+AF101^2+AG101^2+AH101^2))</f>
        <v/>
      </c>
      <c r="AC101" s="34"/>
      <c r="AD101" s="34"/>
      <c r="AE101" s="34"/>
      <c r="AF101" s="34"/>
      <c r="AG101" s="34"/>
      <c r="AH101" s="34"/>
      <c r="AI101" s="31">
        <v>0</v>
      </c>
      <c r="AJ101" s="14" t="str">
        <f>IF(AO101="","",AK101/AY101)</f>
        <v/>
      </c>
      <c r="AK101" s="15" t="str">
        <f>IF(AO101="","",AN101-AY101)</f>
        <v/>
      </c>
      <c r="AL101" s="16" t="str">
        <f>IF(AO101="","",SQRT(AN101/0.005454))</f>
        <v/>
      </c>
      <c r="AM101" s="15" t="str">
        <f>IF(AO101="","",AN101/7)</f>
        <v/>
      </c>
      <c r="AN101" s="15" t="str">
        <f>IF(AO101="","",0.005454*(AO101^2+AP101^2+AQ101^2+AR101^2+AS101^2+AT101^2))</f>
        <v/>
      </c>
      <c r="AO101" s="34"/>
      <c r="AP101" s="35"/>
      <c r="AQ101" s="35"/>
      <c r="AR101" s="35"/>
      <c r="AS101" s="34"/>
      <c r="AT101" s="34"/>
      <c r="AU101" s="14"/>
      <c r="AV101" s="15"/>
      <c r="AW101" s="16"/>
      <c r="AX101" s="15" t="str">
        <f>IF(AZ101="","",AY101/6)</f>
        <v/>
      </c>
      <c r="AY101" s="15" t="str">
        <f>IF(AZ101="","",0.005454*(AZ101^2+BA101^2+BB101^2+BC101^2+BD101^2+BE101^2))</f>
        <v/>
      </c>
      <c r="AZ101" s="35"/>
      <c r="BA101" s="35"/>
      <c r="BB101" s="35"/>
      <c r="BC101" s="35"/>
      <c r="BD101" s="35"/>
      <c r="BE101" s="35"/>
      <c r="BF101" s="31"/>
      <c r="BG101" s="31"/>
      <c r="BH101" s="14">
        <f>IF(BW101="","",BI101/BW101)</f>
        <v>0</v>
      </c>
      <c r="BI101" s="15">
        <f>IF(BX101="","",BL101-BW101)</f>
        <v>0</v>
      </c>
      <c r="BJ101" s="16">
        <f>IF(BM101="","",SQRT(BL101/0.005454))</f>
        <v>0.4</v>
      </c>
      <c r="BK101" s="15">
        <f>IF(BM101="","",BL101/5)</f>
        <v>1.7452800000000002E-4</v>
      </c>
      <c r="BL101" s="15">
        <f>IF(BM101="","",0.005454*(BM101^2+BN101^2+BO101^2+BP101^2+BQ101^2+BR101^2))</f>
        <v>8.7264000000000016E-4</v>
      </c>
      <c r="BM101" s="36">
        <v>0.4</v>
      </c>
      <c r="BN101" s="37"/>
      <c r="BO101" s="37"/>
      <c r="BP101" s="37"/>
      <c r="BQ101" s="37"/>
      <c r="BR101" s="38"/>
      <c r="BS101" s="14">
        <f>IF(CH101="","",BT101/CG101)</f>
        <v>0.77777777777777779</v>
      </c>
      <c r="BT101" s="15">
        <f>IF(CH101="","",BW101-CG101)</f>
        <v>3.8178000000000008E-4</v>
      </c>
      <c r="BU101" s="16">
        <f>IF(BX101="","",SQRT(BW101/0.005454))</f>
        <v>0.4</v>
      </c>
      <c r="BV101" s="15">
        <f>IF(BX101="","",BW101/4)</f>
        <v>2.1816000000000004E-4</v>
      </c>
      <c r="BW101" s="15">
        <f>IF(BX101="","",0.005454*(BX101^2+BY101^2+BZ101^2+CA101^2+CB101^2+CC101^2))</f>
        <v>8.7264000000000016E-4</v>
      </c>
      <c r="BX101" s="37">
        <v>0.4</v>
      </c>
      <c r="BY101" s="37"/>
      <c r="BZ101" s="37"/>
      <c r="CA101" s="37"/>
      <c r="CB101" s="37"/>
      <c r="CC101" s="37"/>
      <c r="CD101" s="38">
        <v>7.4</v>
      </c>
      <c r="CE101" s="16">
        <f>IF(CH101="","",SQRT(CG101/0.005454))</f>
        <v>0.30000000000000004</v>
      </c>
      <c r="CF101" s="15">
        <f>IF(CH101="","",CG101/3)</f>
        <v>1.6362000000000004E-4</v>
      </c>
      <c r="CG101" s="15">
        <f>IF(CH101="","",0.005454*(CH101^2+CI101^2+CJ101^2+CK101^2+CL101^2+CM101^2))</f>
        <v>4.9086000000000008E-4</v>
      </c>
      <c r="CH101" s="37">
        <v>0.30000000000000004</v>
      </c>
      <c r="CI101" s="37"/>
      <c r="CJ101" s="37"/>
      <c r="CK101" s="37"/>
      <c r="CL101" s="37"/>
      <c r="CM101" s="37"/>
      <c r="CN101" s="39">
        <v>0</v>
      </c>
      <c r="CO101" s="39">
        <v>1</v>
      </c>
      <c r="CP101" s="40">
        <v>0</v>
      </c>
    </row>
    <row r="102" spans="1:94" ht="18" customHeight="1" x14ac:dyDescent="0.2">
      <c r="A102" s="13">
        <v>6</v>
      </c>
      <c r="B102" s="13">
        <v>1</v>
      </c>
      <c r="C102" s="13">
        <v>2</v>
      </c>
      <c r="D102" s="13">
        <v>30</v>
      </c>
      <c r="E102" s="13" t="s">
        <v>97</v>
      </c>
      <c r="F102" s="13">
        <f>IF(L102=0,0,COUNT(L102:Q102))</f>
        <v>2</v>
      </c>
      <c r="G102" s="14">
        <f>IF(L102="","",H102/AB102)</f>
        <v>5.0593379138038901E-2</v>
      </c>
      <c r="H102" s="15">
        <f>IF(L102="","",K102-AB102)</f>
        <v>2.2088700000000072E-2</v>
      </c>
      <c r="I102" s="16">
        <f>SQRT(K102/0.005454)</f>
        <v>9.170605214488301</v>
      </c>
      <c r="J102" s="15">
        <f>K102/9</f>
        <v>5.0964599999999999E-2</v>
      </c>
      <c r="K102" s="15">
        <f>IF(L102="",0,0.005454*(L102^2+M102^2+N102^2+O102^2+P102^2+Q102^2))</f>
        <v>0.45868140000000002</v>
      </c>
      <c r="L102" s="17">
        <v>8.3000000000000007</v>
      </c>
      <c r="M102" s="17">
        <v>3.9</v>
      </c>
      <c r="N102" s="17"/>
      <c r="O102" s="17"/>
      <c r="P102" s="17"/>
      <c r="Q102" s="17"/>
      <c r="R102" s="18">
        <v>0</v>
      </c>
      <c r="S102" s="19">
        <v>42.6</v>
      </c>
      <c r="T102" s="20">
        <v>33.299999999999997</v>
      </c>
      <c r="U102" s="20"/>
      <c r="V102" s="20"/>
      <c r="W102" s="20"/>
      <c r="X102" s="14" t="str">
        <f>IF(AO102="","",Y102/AN102)</f>
        <v/>
      </c>
      <c r="Y102" s="15" t="str">
        <f>IF(AO102="","",AB102-AN102)</f>
        <v/>
      </c>
      <c r="Z102" s="16">
        <f>IF(AC102="","",SQRT(AB102/0.005454))</f>
        <v>8.9470665583754325</v>
      </c>
      <c r="AA102" s="15">
        <f>IF(AC102="","",AB102/8)</f>
        <v>5.4574087499999993E-2</v>
      </c>
      <c r="AB102" s="15">
        <f>IF(AC102="","",0.005454*(AC102^2+AD102^2+AE102^2+AF102^2+AG102^2+AH102^2))</f>
        <v>0.43659269999999994</v>
      </c>
      <c r="AC102" s="21">
        <v>8.1</v>
      </c>
      <c r="AD102" s="21">
        <v>3.8</v>
      </c>
      <c r="AE102" s="21"/>
      <c r="AF102" s="21"/>
      <c r="AG102" s="21"/>
      <c r="AH102" s="21"/>
      <c r="AI102" s="18">
        <v>0</v>
      </c>
      <c r="AJ102" s="14" t="str">
        <f>IF(AO102="","",AK102/AY102)</f>
        <v/>
      </c>
      <c r="AK102" s="15" t="str">
        <f>IF(AO102="","",AN102-AY102)</f>
        <v/>
      </c>
      <c r="AL102" s="16" t="str">
        <f>IF(AO102="","",SQRT(AN102/0.005454))</f>
        <v/>
      </c>
      <c r="AM102" s="15" t="str">
        <f>IF(AO102="","",AN102/7)</f>
        <v/>
      </c>
      <c r="AN102" s="15" t="str">
        <f>IF(AO102="","",0.005454*(AO102^2+AP102^2+AQ102^2+AR102^2+AS102^2+AT102^2))</f>
        <v/>
      </c>
      <c r="AO102" s="21"/>
      <c r="AP102" s="22"/>
      <c r="AQ102" s="22"/>
      <c r="AR102" s="22"/>
      <c r="AS102" s="21"/>
      <c r="AT102" s="21"/>
      <c r="AU102" s="14">
        <f>IF(BJ102="","",AV102/BL102)</f>
        <v>0.60415944540727884</v>
      </c>
      <c r="AV102" s="15">
        <f>IF(BM102="","",AY102-BL102)</f>
        <v>9.5063219999999976E-2</v>
      </c>
      <c r="AW102" s="16">
        <f>IF(AZ102="","",SQRT(AY102/0.005454))</f>
        <v>6.8029405406779793</v>
      </c>
      <c r="AX102" s="15">
        <f>IF(AZ102="","",AY102/6)</f>
        <v>4.2068519999999998E-2</v>
      </c>
      <c r="AY102" s="15">
        <f>IF(AZ102="","",0.005454*(AZ102^2+BA102^2+BB102^2+BC102^2+BD102^2+BE102^2))</f>
        <v>0.25241111999999999</v>
      </c>
      <c r="AZ102" s="22">
        <v>6.2</v>
      </c>
      <c r="BA102" s="22">
        <v>2.8</v>
      </c>
      <c r="BB102" s="22"/>
      <c r="BC102" s="22"/>
      <c r="BD102" s="22"/>
      <c r="BE102" s="22"/>
      <c r="BF102" s="18">
        <v>2</v>
      </c>
      <c r="BG102" s="18">
        <v>0</v>
      </c>
      <c r="BH102" s="14">
        <f>IF(BW102="","",BI102/BW102)</f>
        <v>0.27654867256637172</v>
      </c>
      <c r="BI102" s="15">
        <f>IF(BX102="","",BL102-BW102)</f>
        <v>3.4087500000000007E-2</v>
      </c>
      <c r="BJ102" s="16">
        <f>IF(BM102="","",SQRT(BL102/0.005454))</f>
        <v>5.3712196007983142</v>
      </c>
      <c r="BK102" s="15">
        <f>IF(BM102="","",BL102/5)</f>
        <v>3.1469580000000004E-2</v>
      </c>
      <c r="BL102" s="15">
        <f>IF(BM102="","",0.005454*(BM102^2+BN102^2+BO102^2+BP102^2+BQ102^2+BR102^2))</f>
        <v>0.15734790000000001</v>
      </c>
      <c r="BM102" s="23">
        <v>4.9000000000000004</v>
      </c>
      <c r="BN102" s="24">
        <v>2.2000000000000002</v>
      </c>
      <c r="BO102" s="24"/>
      <c r="BP102" s="24"/>
      <c r="BQ102" s="24"/>
      <c r="BR102" s="25"/>
      <c r="BS102" s="14">
        <f>IF(CH102="","",BT102/CG102)</f>
        <v>1.3037716615698267</v>
      </c>
      <c r="BT102" s="15">
        <f>IF(CH102="","",BW102-CG102)</f>
        <v>6.9756659999999998E-2</v>
      </c>
      <c r="BU102" s="16">
        <f>IF(BX102="","",SQRT(BW102/0.005454))</f>
        <v>4.7539457296018854</v>
      </c>
      <c r="BV102" s="15">
        <f>IF(BX102="","",BW102/4)</f>
        <v>3.0815100000000002E-2</v>
      </c>
      <c r="BW102" s="15">
        <f>IF(BX102="","",0.005454*(BX102^2+BY102^2+BZ102^2+CA102^2+CB102^2+CC102^2))</f>
        <v>0.12326040000000001</v>
      </c>
      <c r="BX102" s="24">
        <v>4.4000000000000004</v>
      </c>
      <c r="BY102" s="24">
        <v>1.8</v>
      </c>
      <c r="BZ102" s="24"/>
      <c r="CA102" s="24"/>
      <c r="CB102" s="24"/>
      <c r="CC102" s="24"/>
      <c r="CD102" s="25">
        <v>25.5</v>
      </c>
      <c r="CE102" s="16">
        <f>IF(CH102="","",SQRT(CG102/0.005454))</f>
        <v>3.1320919526731652</v>
      </c>
      <c r="CF102" s="15">
        <f>IF(CH102="","",CG102/3)</f>
        <v>1.7834579999999999E-2</v>
      </c>
      <c r="CG102" s="15">
        <f>IF(CH102="","",0.005454*(CH102^2+CI102^2+CJ102^2+CK102^2+CL102^2+CM102^2))</f>
        <v>5.3503740000000001E-2</v>
      </c>
      <c r="CH102" s="24">
        <v>3</v>
      </c>
      <c r="CI102" s="24">
        <v>0.9</v>
      </c>
      <c r="CJ102" s="24"/>
      <c r="CK102" s="24"/>
      <c r="CL102" s="24"/>
      <c r="CM102" s="24"/>
      <c r="CN102" s="26">
        <v>0</v>
      </c>
      <c r="CO102" s="26">
        <v>1</v>
      </c>
      <c r="CP102" s="27">
        <v>0</v>
      </c>
    </row>
    <row r="103" spans="1:94" ht="18" customHeight="1" x14ac:dyDescent="0.2">
      <c r="A103" s="13">
        <v>6</v>
      </c>
      <c r="B103" s="13">
        <v>2</v>
      </c>
      <c r="C103" s="13">
        <v>2</v>
      </c>
      <c r="D103" s="13">
        <v>30</v>
      </c>
      <c r="E103" s="13" t="s">
        <v>97</v>
      </c>
      <c r="F103" s="13">
        <f>IF(L103=0,0,COUNT(L103:Q103))</f>
        <v>1</v>
      </c>
      <c r="G103" s="14">
        <f>IF(L103="","",H103/AB103)</f>
        <v>0</v>
      </c>
      <c r="H103" s="15">
        <f>IF(L103="","",K103-AB103)</f>
        <v>0</v>
      </c>
      <c r="I103" s="16">
        <f>SQRT(K103/0.005454)</f>
        <v>6.7</v>
      </c>
      <c r="J103" s="15">
        <f>K103/9</f>
        <v>2.7203339999999999E-2</v>
      </c>
      <c r="K103" s="15">
        <f>IF(L103="",0,0.005454*(L103^2+M103^2+N103^2+O103^2+P103^2+Q103^2))</f>
        <v>0.24483005999999999</v>
      </c>
      <c r="L103" s="17">
        <v>6.7</v>
      </c>
      <c r="M103" s="17"/>
      <c r="N103" s="17"/>
      <c r="O103" s="17"/>
      <c r="P103" s="17"/>
      <c r="Q103" s="17"/>
      <c r="R103" s="18">
        <v>0</v>
      </c>
      <c r="S103" s="19">
        <v>43</v>
      </c>
      <c r="T103" s="20"/>
      <c r="U103" s="20"/>
      <c r="V103" s="20"/>
      <c r="W103" s="20"/>
      <c r="X103" s="14" t="str">
        <f>IF(AO103="","",Y103/AN103)</f>
        <v/>
      </c>
      <c r="Y103" s="15" t="str">
        <f>IF(AO103="","",AB103-AN103)</f>
        <v/>
      </c>
      <c r="Z103" s="16">
        <f>IF(AC103="","",SQRT(AB103/0.005454))</f>
        <v>6.7</v>
      </c>
      <c r="AA103" s="15">
        <f>IF(AC103="","",AB103/8)</f>
        <v>3.0603757499999999E-2</v>
      </c>
      <c r="AB103" s="15">
        <f>IF(AC103="","",0.005454*(AC103^2+AD103^2+AE103^2+AF103^2+AG103^2+AH103^2))</f>
        <v>0.24483005999999999</v>
      </c>
      <c r="AC103" s="21">
        <v>6.7</v>
      </c>
      <c r="AD103" s="21"/>
      <c r="AE103" s="21"/>
      <c r="AF103" s="21"/>
      <c r="AG103" s="21"/>
      <c r="AH103" s="21"/>
      <c r="AI103" s="18">
        <v>0</v>
      </c>
      <c r="AJ103" s="14" t="str">
        <f>IF(AO103="","",AK103/AY103)</f>
        <v/>
      </c>
      <c r="AK103" s="15" t="str">
        <f>IF(AO103="","",AN103-AY103)</f>
        <v/>
      </c>
      <c r="AL103" s="16" t="str">
        <f>IF(AO103="","",SQRT(AN103/0.005454))</f>
        <v/>
      </c>
      <c r="AM103" s="15" t="str">
        <f>IF(AO103="","",AN103/7)</f>
        <v/>
      </c>
      <c r="AN103" s="15" t="str">
        <f>IF(AO103="","",0.005454*(AO103^2+AP103^2+AQ103^2+AR103^2+AS103^2+AT103^2))</f>
        <v/>
      </c>
      <c r="AO103" s="21"/>
      <c r="AP103" s="22"/>
      <c r="AQ103" s="22"/>
      <c r="AR103" s="22"/>
      <c r="AS103" s="21"/>
      <c r="AT103" s="21"/>
      <c r="AU103" s="14">
        <f>IF(BJ103="","",AV103/BL103)</f>
        <v>0.57706868577609549</v>
      </c>
      <c r="AV103" s="15">
        <f>IF(BM103="","",AY103-BL103)</f>
        <v>5.8194180000000026E-2</v>
      </c>
      <c r="AW103" s="16">
        <f>IF(AZ103="","",SQRT(AY103/0.005454))</f>
        <v>5.4</v>
      </c>
      <c r="AX103" s="15">
        <f>IF(AZ103="","",AY103/6)</f>
        <v>2.6506440000000003E-2</v>
      </c>
      <c r="AY103" s="15">
        <f>IF(AZ103="","",0.005454*(AZ103^2+BA103^2+BB103^2+BC103^2+BD103^2+BE103^2))</f>
        <v>0.15903864000000001</v>
      </c>
      <c r="AZ103" s="22">
        <v>5.4</v>
      </c>
      <c r="BA103" s="22"/>
      <c r="BB103" s="22"/>
      <c r="BC103" s="22"/>
      <c r="BD103" s="22"/>
      <c r="BE103" s="22"/>
      <c r="BF103" s="18">
        <v>2</v>
      </c>
      <c r="BG103" s="18">
        <v>0</v>
      </c>
      <c r="BH103" s="14">
        <f>IF(BW103="","",BI103/BW103)</f>
        <v>0.42669753086419732</v>
      </c>
      <c r="BI103" s="15">
        <f>IF(BX103="","",BL103-BW103)</f>
        <v>3.0160619999999985E-2</v>
      </c>
      <c r="BJ103" s="16">
        <f>IF(BM103="","",SQRT(BL103/0.005454))</f>
        <v>4.3</v>
      </c>
      <c r="BK103" s="15">
        <f>IF(BM103="","",BL103/5)</f>
        <v>2.0168891999999997E-2</v>
      </c>
      <c r="BL103" s="15">
        <f>IF(BM103="","",0.005454*(BM103^2+BN103^2+BO103^2+BP103^2+BQ103^2+BR103^2))</f>
        <v>0.10084445999999998</v>
      </c>
      <c r="BM103" s="23">
        <v>4.3</v>
      </c>
      <c r="BN103" s="24"/>
      <c r="BO103" s="24"/>
      <c r="BP103" s="24"/>
      <c r="BQ103" s="24"/>
      <c r="BR103" s="25"/>
      <c r="BS103" s="14">
        <f>IF(CH103="","",BT103/CG103)</f>
        <v>1.0735999999999999</v>
      </c>
      <c r="BT103" s="15">
        <f>IF(CH103="","",BW103-CG103)</f>
        <v>3.6596339999999998E-2</v>
      </c>
      <c r="BU103" s="16">
        <f>IF(BX103="","",SQRT(BW103/0.005454))</f>
        <v>3.6</v>
      </c>
      <c r="BV103" s="15">
        <f>IF(BX103="","",BW103/4)</f>
        <v>1.7670959999999999E-2</v>
      </c>
      <c r="BW103" s="15">
        <f>IF(BX103="","",0.005454*(BX103^2+BY103^2+BZ103^2+CA103^2+CB103^2+CC103^2))</f>
        <v>7.0683839999999998E-2</v>
      </c>
      <c r="BX103" s="24">
        <v>3.6</v>
      </c>
      <c r="BY103" s="24"/>
      <c r="BZ103" s="24"/>
      <c r="CA103" s="24"/>
      <c r="CB103" s="24"/>
      <c r="CC103" s="24"/>
      <c r="CD103" s="25">
        <v>24.2</v>
      </c>
      <c r="CE103" s="16">
        <f>IF(CH103="","",SQRT(CG103/0.005454))</f>
        <v>2.5</v>
      </c>
      <c r="CF103" s="15">
        <f>IF(CH103="","",CG103/3)</f>
        <v>1.1362499999999999E-2</v>
      </c>
      <c r="CG103" s="15">
        <f>IF(CH103="","",0.005454*(CH103^2+CI103^2+CJ103^2+CK103^2+CL103^2+CM103^2))</f>
        <v>3.40875E-2</v>
      </c>
      <c r="CH103" s="24">
        <v>2.5</v>
      </c>
      <c r="CI103" s="24"/>
      <c r="CJ103" s="24"/>
      <c r="CK103" s="24"/>
      <c r="CL103" s="24"/>
      <c r="CM103" s="24"/>
      <c r="CN103" s="20">
        <v>0</v>
      </c>
      <c r="CO103" s="20">
        <v>1</v>
      </c>
      <c r="CP103" s="28">
        <v>0</v>
      </c>
    </row>
    <row r="104" spans="1:94" ht="18" customHeight="1" x14ac:dyDescent="0.2">
      <c r="A104" s="13">
        <v>6</v>
      </c>
      <c r="B104" s="13">
        <v>3</v>
      </c>
      <c r="C104" s="13">
        <v>2</v>
      </c>
      <c r="D104" s="13">
        <v>30</v>
      </c>
      <c r="E104" s="13" t="s">
        <v>97</v>
      </c>
      <c r="F104" s="13">
        <f>IF(L104=0,0,COUNT(L104:Q104))</f>
        <v>1</v>
      </c>
      <c r="G104" s="14">
        <f>IF(L104="","",H104/AB104)</f>
        <v>0.5625</v>
      </c>
      <c r="H104" s="15">
        <f>IF(L104="","",K104-AB104)</f>
        <v>0.1104435</v>
      </c>
      <c r="I104" s="16">
        <f>SQRT(K104/0.005454)</f>
        <v>7.5</v>
      </c>
      <c r="J104" s="15">
        <f>K104/9</f>
        <v>3.40875E-2</v>
      </c>
      <c r="K104" s="15">
        <f>IF(L104="",0,0.005454*(L104^2+M104^2+N104^2+O104^2+P104^2+Q104^2))</f>
        <v>0.30678749999999999</v>
      </c>
      <c r="L104" s="17">
        <v>7.5</v>
      </c>
      <c r="M104" s="17"/>
      <c r="N104" s="17"/>
      <c r="O104" s="17"/>
      <c r="P104" s="17"/>
      <c r="Q104" s="17"/>
      <c r="R104" s="18">
        <v>0</v>
      </c>
      <c r="S104" s="19">
        <v>41.4</v>
      </c>
      <c r="T104" s="20"/>
      <c r="U104" s="20"/>
      <c r="V104" s="20"/>
      <c r="W104" s="20"/>
      <c r="X104" s="14" t="str">
        <f>IF(AO104="","",Y104/AN104)</f>
        <v/>
      </c>
      <c r="Y104" s="15" t="str">
        <f>IF(AO104="","",AB104-AN104)</f>
        <v/>
      </c>
      <c r="Z104" s="16">
        <f>IF(AC104="","",SQRT(AB104/0.005454))</f>
        <v>6</v>
      </c>
      <c r="AA104" s="15">
        <f>IF(AC104="","",AB104/8)</f>
        <v>2.4542999999999999E-2</v>
      </c>
      <c r="AB104" s="15">
        <f>IF(AC104="","",0.005454*(AC104^2+AD104^2+AE104^2+AF104^2+AG104^2+AH104^2))</f>
        <v>0.19634399999999999</v>
      </c>
      <c r="AC104" s="21">
        <v>6</v>
      </c>
      <c r="AD104" s="21"/>
      <c r="AE104" s="21"/>
      <c r="AF104" s="21"/>
      <c r="AG104" s="21"/>
      <c r="AH104" s="21"/>
      <c r="AI104" s="18">
        <v>0</v>
      </c>
      <c r="AJ104" s="14" t="str">
        <f>IF(AO104="","",AK104/AY104)</f>
        <v/>
      </c>
      <c r="AK104" s="15" t="str">
        <f>IF(AO104="","",AN104-AY104)</f>
        <v/>
      </c>
      <c r="AL104" s="16" t="str">
        <f>IF(AO104="","",SQRT(AN104/0.005454))</f>
        <v/>
      </c>
      <c r="AM104" s="15" t="str">
        <f>IF(AO104="","",AN104/7)</f>
        <v/>
      </c>
      <c r="AN104" s="15" t="str">
        <f>IF(AO104="","",0.005454*(AO104^2+AP104^2+AQ104^2+AR104^2+AS104^2+AT104^2))</f>
        <v/>
      </c>
      <c r="AO104" s="21"/>
      <c r="AP104" s="22"/>
      <c r="AQ104" s="22"/>
      <c r="AR104" s="22"/>
      <c r="AS104" s="21"/>
      <c r="AT104" s="21"/>
      <c r="AU104" s="14">
        <f>IF(BJ104="","",AV104/BL104)</f>
        <v>0.46241211465657134</v>
      </c>
      <c r="AV104" s="15">
        <f>IF(BM104="","",AY104-BL104)</f>
        <v>4.6631700000000012E-2</v>
      </c>
      <c r="AW104" s="16">
        <f>IF(AZ104="","",SQRT(AY104/0.005454))</f>
        <v>5.2</v>
      </c>
      <c r="AX104" s="15">
        <f>IF(AZ104="","",AY104/6)</f>
        <v>2.4579359999999998E-2</v>
      </c>
      <c r="AY104" s="15">
        <f>IF(AZ104="","",0.005454*(AZ104^2+BA104^2+BB104^2+BC104^2+BD104^2+BE104^2))</f>
        <v>0.14747616</v>
      </c>
      <c r="AZ104" s="22">
        <v>5.2</v>
      </c>
      <c r="BA104" s="22"/>
      <c r="BB104" s="22"/>
      <c r="BC104" s="22"/>
      <c r="BD104" s="22"/>
      <c r="BE104" s="22"/>
      <c r="BF104" s="18">
        <v>2</v>
      </c>
      <c r="BG104" s="18">
        <v>0</v>
      </c>
      <c r="BH104" s="14">
        <f>IF(BW104="","",BI104/BW104)</f>
        <v>0.2804709141274237</v>
      </c>
      <c r="BI104" s="15">
        <f>IF(BX104="","",BL104-BW104)</f>
        <v>2.2088699999999989E-2</v>
      </c>
      <c r="BJ104" s="16">
        <f>IF(BM104="","",SQRT(BL104/0.005454))</f>
        <v>4.3</v>
      </c>
      <c r="BK104" s="15">
        <f>IF(BM104="","",BL104/5)</f>
        <v>2.0168891999999997E-2</v>
      </c>
      <c r="BL104" s="15">
        <f>IF(BM104="","",0.005454*(BM104^2+BN104^2+BO104^2+BP104^2+BQ104^2+BR104^2))</f>
        <v>0.10084445999999998</v>
      </c>
      <c r="BM104" s="23">
        <v>4.3</v>
      </c>
      <c r="BN104" s="24"/>
      <c r="BO104" s="24"/>
      <c r="BP104" s="24"/>
      <c r="BQ104" s="24"/>
      <c r="BR104" s="25"/>
      <c r="BS104" s="14">
        <f>IF(CH104="","",BT104/CG104)</f>
        <v>0.50260145681581658</v>
      </c>
      <c r="BT104" s="15">
        <f>IF(CH104="","",BW104-CG104)</f>
        <v>2.6342819999999989E-2</v>
      </c>
      <c r="BU104" s="16">
        <f>IF(BX104="","",SQRT(BW104/0.005454))</f>
        <v>3.8</v>
      </c>
      <c r="BV104" s="15">
        <f>IF(BX104="","",BW104/4)</f>
        <v>1.9688939999999999E-2</v>
      </c>
      <c r="BW104" s="15">
        <f>IF(BX104="","",0.005454*(BX104^2+BY104^2+BZ104^2+CA104^2+CB104^2+CC104^2))</f>
        <v>7.8755759999999994E-2</v>
      </c>
      <c r="BX104" s="24">
        <v>3.8</v>
      </c>
      <c r="BY104" s="24"/>
      <c r="BZ104" s="24"/>
      <c r="CA104" s="24"/>
      <c r="CB104" s="24"/>
      <c r="CC104" s="24"/>
      <c r="CD104" s="25">
        <v>23.7</v>
      </c>
      <c r="CE104" s="16">
        <f>IF(CH104="","",SQRT(CG104/0.005454))</f>
        <v>3.1</v>
      </c>
      <c r="CF104" s="15">
        <f>IF(CH104="","",CG104/3)</f>
        <v>1.7470980000000001E-2</v>
      </c>
      <c r="CG104" s="15">
        <f>IF(CH104="","",0.005454*(CH104^2+CI104^2+CJ104^2+CK104^2+CL104^2+CM104^2))</f>
        <v>5.2412940000000005E-2</v>
      </c>
      <c r="CH104" s="24">
        <v>3.1</v>
      </c>
      <c r="CI104" s="24"/>
      <c r="CJ104" s="24"/>
      <c r="CK104" s="24"/>
      <c r="CL104" s="24"/>
      <c r="CM104" s="24"/>
      <c r="CN104" s="20">
        <v>0</v>
      </c>
      <c r="CO104" s="20">
        <v>1</v>
      </c>
      <c r="CP104" s="28">
        <v>0</v>
      </c>
    </row>
    <row r="105" spans="1:94" ht="18" customHeight="1" x14ac:dyDescent="0.2">
      <c r="A105" s="29">
        <v>6</v>
      </c>
      <c r="B105" s="29">
        <v>4</v>
      </c>
      <c r="C105" s="29">
        <v>2</v>
      </c>
      <c r="D105" s="29">
        <v>30</v>
      </c>
      <c r="E105" s="29" t="s">
        <v>97</v>
      </c>
      <c r="F105" s="13">
        <f>IF(L105=0,0,COUNT(L105:Q105))</f>
        <v>0</v>
      </c>
      <c r="G105" s="14" t="str">
        <f>IF(L105="","",H105/AB105)</f>
        <v/>
      </c>
      <c r="H105" s="15" t="str">
        <f>IF(L105="","",K105-AB105)</f>
        <v/>
      </c>
      <c r="I105" s="16">
        <f>SQRT(K105/0.005454)</f>
        <v>0</v>
      </c>
      <c r="J105" s="15">
        <f>K105/9</f>
        <v>0</v>
      </c>
      <c r="K105" s="15">
        <f>IF(L105="",0,0.005454*(L105^2+M105^2+N105^2+O105^2+P105^2+Q105^2))</f>
        <v>0</v>
      </c>
      <c r="L105" s="30"/>
      <c r="M105" s="30"/>
      <c r="N105" s="30"/>
      <c r="O105" s="30"/>
      <c r="P105" s="30"/>
      <c r="Q105" s="30"/>
      <c r="R105" s="31">
        <v>0</v>
      </c>
      <c r="S105" s="32"/>
      <c r="T105" s="33"/>
      <c r="U105" s="33"/>
      <c r="V105" s="33"/>
      <c r="W105" s="33"/>
      <c r="X105" s="14" t="str">
        <f>IF(AO105="","",Y105/AN105)</f>
        <v/>
      </c>
      <c r="Y105" s="15" t="str">
        <f>IF(AO105="","",AB105-AN105)</f>
        <v/>
      </c>
      <c r="Z105" s="16" t="str">
        <f>IF(AC105="","",SQRT(AB105/0.005454))</f>
        <v/>
      </c>
      <c r="AA105" s="15" t="str">
        <f>IF(AC105="","",AB105/8)</f>
        <v/>
      </c>
      <c r="AB105" s="15" t="str">
        <f>IF(AC105="","",0.005454*(AC105^2+AD105^2+AE105^2+AF105^2+AG105^2+AH105^2))</f>
        <v/>
      </c>
      <c r="AC105" s="34"/>
      <c r="AD105" s="34"/>
      <c r="AE105" s="34"/>
      <c r="AF105" s="34"/>
      <c r="AG105" s="34"/>
      <c r="AH105" s="34"/>
      <c r="AI105" s="31">
        <v>0</v>
      </c>
      <c r="AJ105" s="14" t="str">
        <f>IF(AO105="","",AK105/AY105)</f>
        <v/>
      </c>
      <c r="AK105" s="15" t="str">
        <f>IF(AO105="","",AN105-AY105)</f>
        <v/>
      </c>
      <c r="AL105" s="16" t="str">
        <f>IF(AO105="","",SQRT(AN105/0.005454))</f>
        <v/>
      </c>
      <c r="AM105" s="15" t="str">
        <f>IF(AO105="","",AN105/7)</f>
        <v/>
      </c>
      <c r="AN105" s="15" t="str">
        <f>IF(AO105="","",0.005454*(AO105^2+AP105^2+AQ105^2+AR105^2+AS105^2+AT105^2))</f>
        <v/>
      </c>
      <c r="AO105" s="34"/>
      <c r="AP105" s="35"/>
      <c r="AQ105" s="35"/>
      <c r="AR105" s="35"/>
      <c r="AS105" s="34"/>
      <c r="AT105" s="34"/>
      <c r="AU105" s="14"/>
      <c r="AV105" s="15"/>
      <c r="AW105" s="16"/>
      <c r="AX105" s="15"/>
      <c r="AY105" s="15" t="str">
        <f>IF(AZ105="","",0.005454*(AZ105^2+BA105^2+BB105^2+BC105^2+BD105^2+BE105^2))</f>
        <v/>
      </c>
      <c r="AZ105" s="35"/>
      <c r="BA105" s="35"/>
      <c r="BB105" s="35"/>
      <c r="BC105" s="35"/>
      <c r="BD105" s="35"/>
      <c r="BE105" s="35"/>
      <c r="BF105" s="31"/>
      <c r="BG105" s="31"/>
      <c r="BH105" s="14">
        <f>IF(BW105="","",BI105/BW105)</f>
        <v>0</v>
      </c>
      <c r="BI105" s="15">
        <f>IF(BX105="","",BL105-BW105)</f>
        <v>0</v>
      </c>
      <c r="BJ105" s="16">
        <f>IF(BM105="","",SQRT(BL105/0.005454))</f>
        <v>1</v>
      </c>
      <c r="BK105" s="15">
        <f>IF(BM105="","",BL105/5)</f>
        <v>1.0907999999999998E-3</v>
      </c>
      <c r="BL105" s="15">
        <f>IF(BM105="","",0.005454*(BM105^2+BN105^2+BO105^2+BP105^2+BQ105^2+BR105^2))</f>
        <v>5.4539999999999996E-3</v>
      </c>
      <c r="BM105" s="36">
        <v>1</v>
      </c>
      <c r="BN105" s="37"/>
      <c r="BO105" s="37"/>
      <c r="BP105" s="37"/>
      <c r="BQ105" s="37"/>
      <c r="BR105" s="38"/>
      <c r="BS105" s="14">
        <f>IF(CH105="","",BT105/CG105)</f>
        <v>0.56249999999999967</v>
      </c>
      <c r="BT105" s="15">
        <f>IF(CH105="","",BW105-CG105)</f>
        <v>1.963439999999999E-3</v>
      </c>
      <c r="BU105" s="16">
        <f>IF(BX105="","",SQRT(BW105/0.005454))</f>
        <v>1</v>
      </c>
      <c r="BV105" s="15">
        <f>IF(BX105="","",BW105/4)</f>
        <v>1.3634999999999999E-3</v>
      </c>
      <c r="BW105" s="15">
        <f>IF(BX105="","",0.005454*(BX105^2+BY105^2+BZ105^2+CA105^2+CB105^2+CC105^2))</f>
        <v>5.4539999999999996E-3</v>
      </c>
      <c r="BX105" s="37">
        <v>1</v>
      </c>
      <c r="BY105" s="37"/>
      <c r="BZ105" s="37"/>
      <c r="CA105" s="37"/>
      <c r="CB105" s="37"/>
      <c r="CC105" s="37"/>
      <c r="CD105" s="38">
        <v>12.8</v>
      </c>
      <c r="CE105" s="16">
        <f>IF(CH105="","",SQRT(CG105/0.005454))</f>
        <v>0.8</v>
      </c>
      <c r="CF105" s="15">
        <f>IF(CH105="","",CG105/3)</f>
        <v>1.1635200000000001E-3</v>
      </c>
      <c r="CG105" s="15">
        <f>IF(CH105="","",0.005454*(CH105^2+CI105^2+CJ105^2+CK105^2+CL105^2+CM105^2))</f>
        <v>3.4905600000000006E-3</v>
      </c>
      <c r="CH105" s="37">
        <v>0.8</v>
      </c>
      <c r="CI105" s="37"/>
      <c r="CJ105" s="37"/>
      <c r="CK105" s="37"/>
      <c r="CL105" s="37"/>
      <c r="CM105" s="37"/>
      <c r="CN105" s="39">
        <v>0</v>
      </c>
      <c r="CO105" s="39">
        <v>1</v>
      </c>
      <c r="CP105" s="40">
        <v>0</v>
      </c>
    </row>
    <row r="106" spans="1:94" ht="18" customHeight="1" x14ac:dyDescent="0.2">
      <c r="A106" s="13">
        <v>6</v>
      </c>
      <c r="B106" s="13">
        <v>5</v>
      </c>
      <c r="C106" s="13">
        <v>2</v>
      </c>
      <c r="D106" s="13">
        <v>29</v>
      </c>
      <c r="E106" s="13" t="s">
        <v>94</v>
      </c>
      <c r="F106" s="13">
        <f>IF(L106=0,0,COUNT(L106:Q106))</f>
        <v>1</v>
      </c>
      <c r="G106" s="14">
        <f>IF(L106="","",H106/AB106)</f>
        <v>3.6033163265306402E-2</v>
      </c>
      <c r="H106" s="15">
        <f>IF(L106="","",K106-AB106)</f>
        <v>6.1630200000000468E-3</v>
      </c>
      <c r="I106" s="16">
        <f>SQRT(K106/0.005454)</f>
        <v>5.7</v>
      </c>
      <c r="J106" s="15">
        <f>K106/9</f>
        <v>1.9688940000000002E-2</v>
      </c>
      <c r="K106" s="15">
        <f>IF(L106="",0,0.005454*(L106^2+M106^2+N106^2+O106^2+P106^2+Q106^2))</f>
        <v>0.17720046</v>
      </c>
      <c r="L106" s="17">
        <v>5.7</v>
      </c>
      <c r="M106" s="17"/>
      <c r="N106" s="17"/>
      <c r="O106" s="17"/>
      <c r="P106" s="17"/>
      <c r="Q106" s="17"/>
      <c r="R106" s="18">
        <v>0</v>
      </c>
      <c r="S106" s="19">
        <v>33.1</v>
      </c>
      <c r="T106" s="20"/>
      <c r="U106" s="20"/>
      <c r="V106" s="20"/>
      <c r="W106" s="20"/>
      <c r="X106" s="14" t="str">
        <f>IF(AO106="","",Y106/AN106)</f>
        <v/>
      </c>
      <c r="Y106" s="15" t="str">
        <f>IF(AO106="","",AB106-AN106)</f>
        <v/>
      </c>
      <c r="Z106" s="16">
        <f>IF(AC106="","",SQRT(AB106/0.005454))</f>
        <v>5.6</v>
      </c>
      <c r="AA106" s="15">
        <f>IF(AC106="","",AB106/8)</f>
        <v>2.1379679999999995E-2</v>
      </c>
      <c r="AB106" s="15">
        <f>IF(AC106="","",0.005454*(AC106^2+AD106^2+AE106^2+AF106^2+AG106^2+AH106^2))</f>
        <v>0.17103743999999996</v>
      </c>
      <c r="AC106" s="21">
        <v>5.6</v>
      </c>
      <c r="AD106" s="21"/>
      <c r="AE106" s="21"/>
      <c r="AF106" s="21"/>
      <c r="AG106" s="21"/>
      <c r="AH106" s="21"/>
      <c r="AI106" s="18">
        <v>0</v>
      </c>
      <c r="AJ106" s="14" t="str">
        <f>IF(AO106="","",AK106/AY106)</f>
        <v/>
      </c>
      <c r="AK106" s="15" t="str">
        <f>IF(AO106="","",AN106-AY106)</f>
        <v/>
      </c>
      <c r="AL106" s="16" t="str">
        <f>IF(AO106="","",SQRT(AN106/0.005454))</f>
        <v/>
      </c>
      <c r="AM106" s="15" t="str">
        <f>IF(AO106="","",AN106/7)</f>
        <v/>
      </c>
      <c r="AN106" s="15" t="str">
        <f>IF(AO106="","",0.005454*(AO106^2+AP106^2+AQ106^2+AR106^2+AS106^2+AT106^2))</f>
        <v/>
      </c>
      <c r="AO106" s="21"/>
      <c r="AP106" s="22"/>
      <c r="AQ106" s="22"/>
      <c r="AR106" s="22"/>
      <c r="AS106" s="21"/>
      <c r="AT106" s="21"/>
      <c r="AU106" s="14">
        <f>IF(BJ106="","",AV106/BL106)</f>
        <v>0.38406827880512107</v>
      </c>
      <c r="AV106" s="15">
        <f>IF(BM106="","",AY106-BL106)</f>
        <v>2.9451600000000008E-2</v>
      </c>
      <c r="AW106" s="16">
        <f>IF(AZ106="","",SQRT(AY106/0.005454))</f>
        <v>4.4113490000225557</v>
      </c>
      <c r="AX106" s="15">
        <f>IF(AZ106="","",AY106/6)</f>
        <v>1.7689139999999999E-2</v>
      </c>
      <c r="AY106" s="15">
        <f>IF(AZ106="","",0.005454*(AZ106^2+BA106^2+BB106^2+BC106^2+BD106^2+BE106^2))</f>
        <v>0.10613483999999999</v>
      </c>
      <c r="AZ106" s="22">
        <v>4</v>
      </c>
      <c r="BA106" s="22">
        <v>1.5</v>
      </c>
      <c r="BB106" s="22">
        <v>1.1000000000000001</v>
      </c>
      <c r="BC106" s="22"/>
      <c r="BD106" s="22"/>
      <c r="BE106" s="22"/>
      <c r="BF106" s="18">
        <v>1</v>
      </c>
      <c r="BG106" s="18">
        <v>0</v>
      </c>
      <c r="BH106" s="14">
        <f>IF(BW106="","",BI106/BW106)</f>
        <v>0.56744704570791538</v>
      </c>
      <c r="BI106" s="15">
        <f>IF(BX106="","",BL106-BW106)</f>
        <v>2.7760859999999998E-2</v>
      </c>
      <c r="BJ106" s="16">
        <f>IF(BM106="","",SQRT(BL106/0.005454))</f>
        <v>3.7496666518505348</v>
      </c>
      <c r="BK106" s="15">
        <f>IF(BM106="","",BL106/5)</f>
        <v>1.5336647999999998E-2</v>
      </c>
      <c r="BL106" s="15">
        <f>IF(BM106="","",0.005454*(BM106^2+BN106^2+BO106^2+BP106^2+BQ106^2+BR106^2))</f>
        <v>7.6683239999999986E-2</v>
      </c>
      <c r="BM106" s="23">
        <v>3.3</v>
      </c>
      <c r="BN106" s="24">
        <v>1.4</v>
      </c>
      <c r="BO106" s="24">
        <v>1.1000000000000001</v>
      </c>
      <c r="BP106" s="24"/>
      <c r="BQ106" s="24"/>
      <c r="BR106" s="25"/>
      <c r="BS106" s="14">
        <f>IF(CH106="","",BT106/CG106)</f>
        <v>0.89240506329113878</v>
      </c>
      <c r="BT106" s="15">
        <f>IF(CH106="","",BW106-CG106)</f>
        <v>2.3070419999999987E-2</v>
      </c>
      <c r="BU106" s="16">
        <f>IF(BX106="","",SQRT(BW106/0.005454))</f>
        <v>2.9949958263743874</v>
      </c>
      <c r="BV106" s="15">
        <f>IF(BX106="","",BW106/4)</f>
        <v>1.2230594999999997E-2</v>
      </c>
      <c r="BW106" s="15">
        <f>IF(BX106="","",0.005454*(BX106^2+BY106^2+BZ106^2+CA106^2+CB106^2+CC106^2))</f>
        <v>4.8922379999999988E-2</v>
      </c>
      <c r="BX106" s="24">
        <v>2.8</v>
      </c>
      <c r="BY106" s="24">
        <v>0.8</v>
      </c>
      <c r="BZ106" s="24">
        <v>0.7</v>
      </c>
      <c r="CA106" s="24"/>
      <c r="CB106" s="24"/>
      <c r="CC106" s="24"/>
      <c r="CD106" s="25">
        <v>18.5</v>
      </c>
      <c r="CE106" s="16">
        <f>IF(CH106="","",SQRT(CG106/0.005454))</f>
        <v>2.1771541057077242</v>
      </c>
      <c r="CF106" s="15">
        <f>IF(CH106="","",CG106/3)</f>
        <v>8.6173199999999995E-3</v>
      </c>
      <c r="CG106" s="15">
        <f>IF(CH106="","",0.005454*(CH106^2+CI106^2+CJ106^2+CK106^2+CL106^2+CM106^2))</f>
        <v>2.585196E-2</v>
      </c>
      <c r="CH106" s="24">
        <v>1.9</v>
      </c>
      <c r="CI106" s="24">
        <v>0.8</v>
      </c>
      <c r="CJ106" s="24">
        <v>0.7</v>
      </c>
      <c r="CK106" s="24"/>
      <c r="CL106" s="24"/>
      <c r="CM106" s="24"/>
      <c r="CN106" s="26">
        <v>0</v>
      </c>
      <c r="CO106" s="26">
        <v>1</v>
      </c>
      <c r="CP106" s="27">
        <v>0</v>
      </c>
    </row>
    <row r="107" spans="1:94" ht="18" customHeight="1" x14ac:dyDescent="0.2">
      <c r="A107" s="13">
        <v>6</v>
      </c>
      <c r="B107" s="13">
        <v>6</v>
      </c>
      <c r="C107" s="13">
        <v>2</v>
      </c>
      <c r="D107" s="13">
        <v>29</v>
      </c>
      <c r="E107" s="13" t="s">
        <v>94</v>
      </c>
      <c r="F107" s="13">
        <f>IF(L107=0,0,COUNT(L107:Q107))</f>
        <v>2</v>
      </c>
      <c r="G107" s="14">
        <f>IF(L107="","",H107/AB107)</f>
        <v>3.4321892702432633E-2</v>
      </c>
      <c r="H107" s="15">
        <f>IF(L107="","",K107-AB107)</f>
        <v>1.1235240000000035E-2</v>
      </c>
      <c r="I107" s="16">
        <f>SQRT(K107/0.005454)</f>
        <v>7.8790862414368839</v>
      </c>
      <c r="J107" s="15">
        <f>K107/9</f>
        <v>3.7620479999999998E-2</v>
      </c>
      <c r="K107" s="15">
        <f>IF(L107="",0,0.005454*(L107^2+M107^2+N107^2+O107^2+P107^2+Q107^2))</f>
        <v>0.33858431999999999</v>
      </c>
      <c r="L107" s="17">
        <v>7.2</v>
      </c>
      <c r="M107" s="17">
        <v>3.2</v>
      </c>
      <c r="N107" s="17"/>
      <c r="O107" s="17"/>
      <c r="P107" s="17"/>
      <c r="Q107" s="17"/>
      <c r="R107" s="18">
        <v>0</v>
      </c>
      <c r="S107" s="19">
        <v>37.5</v>
      </c>
      <c r="T107" s="20">
        <v>32.299999999999997</v>
      </c>
      <c r="U107" s="20"/>
      <c r="V107" s="20"/>
      <c r="W107" s="20"/>
      <c r="X107" s="14" t="str">
        <f>IF(AO107="","",Y107/AN107)</f>
        <v/>
      </c>
      <c r="Y107" s="15" t="str">
        <f>IF(AO107="","",AB107-AN107)</f>
        <v/>
      </c>
      <c r="Z107" s="16">
        <f>IF(AC107="","",SQRT(AB107/0.005454))</f>
        <v>7.7472575792986254</v>
      </c>
      <c r="AA107" s="15">
        <f>IF(AC107="","",AB107/8)</f>
        <v>4.0918634999999995E-2</v>
      </c>
      <c r="AB107" s="15">
        <f>IF(AC107="","",0.005454*(AC107^2+AD107^2+AE107^2+AF107^2+AG107^2+AH107^2))</f>
        <v>0.32734907999999996</v>
      </c>
      <c r="AC107" s="21">
        <v>7.1</v>
      </c>
      <c r="AD107" s="21">
        <v>3.1</v>
      </c>
      <c r="AE107" s="21"/>
      <c r="AF107" s="21"/>
      <c r="AG107" s="21"/>
      <c r="AH107" s="21"/>
      <c r="AI107" s="18">
        <v>0</v>
      </c>
      <c r="AJ107" s="14" t="str">
        <f>IF(AO107="","",AK107/AY107)</f>
        <v/>
      </c>
      <c r="AK107" s="15" t="str">
        <f>IF(AO107="","",AN107-AY107)</f>
        <v/>
      </c>
      <c r="AL107" s="16" t="str">
        <f>IF(AO107="","",SQRT(AN107/0.005454))</f>
        <v/>
      </c>
      <c r="AM107" s="15" t="str">
        <f>IF(AO107="","",AN107/7)</f>
        <v/>
      </c>
      <c r="AN107" s="15" t="str">
        <f>IF(AO107="","",0.005454*(AO107^2+AP107^2+AQ107^2+AR107^2+AS107^2+AT107^2))</f>
        <v/>
      </c>
      <c r="AO107" s="21"/>
      <c r="AP107" s="22"/>
      <c r="AQ107" s="22"/>
      <c r="AR107" s="22"/>
      <c r="AS107" s="21"/>
      <c r="AT107" s="21"/>
      <c r="AU107" s="14">
        <f>IF(BJ107="","",AV107/BL107)</f>
        <v>0.82044887780548659</v>
      </c>
      <c r="AV107" s="15">
        <f>IF(BM107="","",AY107-BL107)</f>
        <v>8.9718300000000015E-2</v>
      </c>
      <c r="AW107" s="16">
        <f>IF(AZ107="","",SQRT(AY107/0.005454))</f>
        <v>6.0415229867972862</v>
      </c>
      <c r="AX107" s="15">
        <f>IF(AZ107="","",AY107/6)</f>
        <v>3.31785E-2</v>
      </c>
      <c r="AY107" s="15">
        <f>IF(AZ107="","",0.005454*(AZ107^2+BA107^2+BB107^2+BC107^2+BD107^2+BE107^2))</f>
        <v>0.199071</v>
      </c>
      <c r="AZ107" s="22">
        <v>5.5</v>
      </c>
      <c r="BA107" s="22">
        <v>2.5</v>
      </c>
      <c r="BB107" s="22"/>
      <c r="BC107" s="22"/>
      <c r="BD107" s="22"/>
      <c r="BE107" s="22"/>
      <c r="BF107" s="18">
        <v>1</v>
      </c>
      <c r="BG107" s="18">
        <v>0</v>
      </c>
      <c r="BH107" s="14">
        <f>IF(BW107="","",BI107/BW107)</f>
        <v>0.52587519025875185</v>
      </c>
      <c r="BI107" s="15">
        <f>IF(BX107="","",BL107-BW107)</f>
        <v>3.7687139999999994E-2</v>
      </c>
      <c r="BJ107" s="16">
        <f>IF(BM107="","",SQRT(BL107/0.005454))</f>
        <v>4.4777226354476216</v>
      </c>
      <c r="BK107" s="15">
        <f>IF(BM107="","",BL107/5)</f>
        <v>2.1870539999999997E-2</v>
      </c>
      <c r="BL107" s="15">
        <f>IF(BM107="","",0.005454*(BM107^2+BN107^2+BO107^2+BP107^2+BQ107^2+BR107^2))</f>
        <v>0.10935269999999998</v>
      </c>
      <c r="BM107" s="23">
        <v>4.0999999999999996</v>
      </c>
      <c r="BN107" s="24">
        <v>1.8</v>
      </c>
      <c r="BO107" s="24"/>
      <c r="BP107" s="24"/>
      <c r="BQ107" s="24"/>
      <c r="BR107" s="25"/>
      <c r="BS107" s="14">
        <f>IF(CH107="","",BT107/CG107)</f>
        <v>1.0890302066772655</v>
      </c>
      <c r="BT107" s="15">
        <f>IF(CH107="","",BW107-CG107)</f>
        <v>3.7359899999999995E-2</v>
      </c>
      <c r="BU107" s="16">
        <f>IF(BX107="","",SQRT(BW107/0.005454))</f>
        <v>3.6249137920783716</v>
      </c>
      <c r="BV107" s="15">
        <f>IF(BX107="","",BW107/4)</f>
        <v>1.7916389999999997E-2</v>
      </c>
      <c r="BW107" s="15">
        <f>IF(BX107="","",0.005454*(BX107^2+BY107^2+BZ107^2+CA107^2+CB107^2+CC107^2))</f>
        <v>7.1665559999999989E-2</v>
      </c>
      <c r="BX107" s="24">
        <v>3.3</v>
      </c>
      <c r="BY107" s="24">
        <v>1.5</v>
      </c>
      <c r="BZ107" s="24"/>
      <c r="CA107" s="24"/>
      <c r="CB107" s="24"/>
      <c r="CC107" s="24"/>
      <c r="CD107" s="25">
        <v>20.2</v>
      </c>
      <c r="CE107" s="16">
        <f>IF(CH107="","",SQRT(CG107/0.005454))</f>
        <v>2.5079872407968904</v>
      </c>
      <c r="CF107" s="15">
        <f>IF(CH107="","",CG107/3)</f>
        <v>1.1435219999999998E-2</v>
      </c>
      <c r="CG107" s="15">
        <f>IF(CH107="","",0.005454*(CH107^2+CI107^2+CJ107^2+CK107^2+CL107^2+CM107^2))</f>
        <v>3.4305659999999995E-2</v>
      </c>
      <c r="CH107" s="24">
        <v>2.2999999999999998</v>
      </c>
      <c r="CI107" s="24">
        <v>1</v>
      </c>
      <c r="CJ107" s="24"/>
      <c r="CK107" s="24"/>
      <c r="CL107" s="24"/>
      <c r="CM107" s="24"/>
      <c r="CN107" s="20">
        <v>0</v>
      </c>
      <c r="CO107" s="20">
        <v>1</v>
      </c>
      <c r="CP107" s="28">
        <v>0</v>
      </c>
    </row>
    <row r="108" spans="1:94" ht="18" customHeight="1" x14ac:dyDescent="0.2">
      <c r="A108" s="13">
        <v>6</v>
      </c>
      <c r="B108" s="13">
        <v>7</v>
      </c>
      <c r="C108" s="13">
        <v>2</v>
      </c>
      <c r="D108" s="13">
        <v>29</v>
      </c>
      <c r="E108" s="13" t="s">
        <v>94</v>
      </c>
      <c r="F108" s="13">
        <f>IF(L108=0,0,COUNT(L108:Q108))</f>
        <v>3</v>
      </c>
      <c r="G108" s="14">
        <f>IF(L108="","",H108/AB108)</f>
        <v>8.3844580777095917E-2</v>
      </c>
      <c r="H108" s="15">
        <f>IF(L108="","",K108-AB108)</f>
        <v>2.012525999999995E-2</v>
      </c>
      <c r="I108" s="16">
        <f>SQRT(K108/0.005454)</f>
        <v>6.9065186599328019</v>
      </c>
      <c r="J108" s="15">
        <f>K108/9</f>
        <v>2.8906199999999993E-2</v>
      </c>
      <c r="K108" s="15">
        <f>IF(L108="",0,0.005454*(L108^2+M108^2+N108^2+O108^2+P108^2+Q108^2))</f>
        <v>0.26015579999999994</v>
      </c>
      <c r="L108" s="17">
        <v>6.3</v>
      </c>
      <c r="M108" s="17">
        <v>2.4</v>
      </c>
      <c r="N108" s="17">
        <v>1.5</v>
      </c>
      <c r="O108" s="17"/>
      <c r="P108" s="17"/>
      <c r="Q108" s="17"/>
      <c r="R108" s="18">
        <v>0</v>
      </c>
      <c r="S108" s="19">
        <v>36.4</v>
      </c>
      <c r="T108" s="20">
        <v>28</v>
      </c>
      <c r="U108" s="20"/>
      <c r="V108" s="20"/>
      <c r="W108" s="20"/>
      <c r="X108" s="14" t="str">
        <f>IF(AO108="","",Y108/AN108)</f>
        <v/>
      </c>
      <c r="Y108" s="15" t="str">
        <f>IF(AO108="","",AB108-AN108)</f>
        <v/>
      </c>
      <c r="Z108" s="16">
        <f>IF(AC108="","",SQRT(AB108/0.005454))</f>
        <v>6.6340033162487941</v>
      </c>
      <c r="AA108" s="15">
        <f>IF(AC108="","",AB108/8)</f>
        <v>3.0003817499999998E-2</v>
      </c>
      <c r="AB108" s="15">
        <f>IF(AC108="","",0.005454*(AC108^2+AD108^2+AE108^2+AF108^2+AG108^2+AH108^2))</f>
        <v>0.24003053999999999</v>
      </c>
      <c r="AC108" s="21">
        <v>6</v>
      </c>
      <c r="AD108" s="21">
        <v>2.4</v>
      </c>
      <c r="AE108" s="21">
        <v>1.5</v>
      </c>
      <c r="AF108" s="21"/>
      <c r="AG108" s="21"/>
      <c r="AH108" s="21"/>
      <c r="AI108" s="18">
        <v>0</v>
      </c>
      <c r="AJ108" s="14" t="str">
        <f>IF(AO108="","",AK108/AY108)</f>
        <v/>
      </c>
      <c r="AK108" s="15" t="str">
        <f>IF(AO108="","",AN108-AY108)</f>
        <v/>
      </c>
      <c r="AL108" s="16" t="str">
        <f>IF(AO108="","",SQRT(AN108/0.005454))</f>
        <v/>
      </c>
      <c r="AM108" s="15" t="str">
        <f>IF(AO108="","",AN108/7)</f>
        <v/>
      </c>
      <c r="AN108" s="15" t="str">
        <f>IF(AO108="","",0.005454*(AO108^2+AP108^2+AQ108^2+AR108^2+AS108^2+AT108^2))</f>
        <v/>
      </c>
      <c r="AO108" s="21"/>
      <c r="AP108" s="22"/>
      <c r="AQ108" s="22"/>
      <c r="AR108" s="22"/>
      <c r="AS108" s="21"/>
      <c r="AT108" s="21"/>
      <c r="AU108" s="14">
        <f>IF(BJ108="","",AV108/BL108)</f>
        <v>0.85003825554705381</v>
      </c>
      <c r="AV108" s="15">
        <f>IF(BM108="","",AY108-BL108)</f>
        <v>6.0593939999999971E-2</v>
      </c>
      <c r="AW108" s="16">
        <f>IF(AZ108="","",SQRT(AY108/0.005454))</f>
        <v>4.9173163412576981</v>
      </c>
      <c r="AX108" s="15">
        <f>IF(AZ108="","",AY108/6)</f>
        <v>2.1979619999999995E-2</v>
      </c>
      <c r="AY108" s="15">
        <f>IF(AZ108="","",0.005454*(AZ108^2+BA108^2+BB108^2+BC108^2+BD108^2+BE108^2))</f>
        <v>0.13187771999999998</v>
      </c>
      <c r="AZ108" s="22">
        <v>4.3</v>
      </c>
      <c r="BA108" s="22">
        <v>2</v>
      </c>
      <c r="BB108" s="22">
        <v>1.3</v>
      </c>
      <c r="BC108" s="22"/>
      <c r="BD108" s="22"/>
      <c r="BE108" s="22"/>
      <c r="BF108" s="18">
        <v>1</v>
      </c>
      <c r="BG108" s="18">
        <v>0</v>
      </c>
      <c r="BH108" s="14">
        <f>IF(BW108="","",BI108/BW108)</f>
        <v>0.46196868008948538</v>
      </c>
      <c r="BI108" s="15">
        <f>IF(BX108="","",BL108-BW108)</f>
        <v>2.252502E-2</v>
      </c>
      <c r="BJ108" s="16">
        <f>IF(BM108="","",SQRT(BL108/0.005454))</f>
        <v>3.615245496505044</v>
      </c>
      <c r="BK108" s="15">
        <f>IF(BM108="","",BL108/5)</f>
        <v>1.4256756000000001E-2</v>
      </c>
      <c r="BL108" s="15">
        <f>IF(BM108="","",0.005454*(BM108^2+BN108^2+BO108^2+BP108^2+BQ108^2+BR108^2))</f>
        <v>7.1283780000000005E-2</v>
      </c>
      <c r="BM108" s="23">
        <v>3.1</v>
      </c>
      <c r="BN108" s="24">
        <v>1.5</v>
      </c>
      <c r="BO108" s="24">
        <v>1.1000000000000001</v>
      </c>
      <c r="BP108" s="24"/>
      <c r="BQ108" s="24"/>
      <c r="BR108" s="25"/>
      <c r="BS108" s="14">
        <f>IF(CH108="","",BT108/CG108)</f>
        <v>1.5112359550561798</v>
      </c>
      <c r="BT108" s="15">
        <f>IF(CH108="","",BW108-CG108)</f>
        <v>2.9342520000000004E-2</v>
      </c>
      <c r="BU108" s="16">
        <f>IF(BX108="","",SQRT(BW108/0.005454))</f>
        <v>2.9899832775452109</v>
      </c>
      <c r="BV108" s="15">
        <f>IF(BX108="","",BW108/4)</f>
        <v>1.2189690000000001E-2</v>
      </c>
      <c r="BW108" s="15">
        <f>IF(BX108="","",0.005454*(BX108^2+BY108^2+BZ108^2+CA108^2+CB108^2+CC108^2))</f>
        <v>4.8758760000000005E-2</v>
      </c>
      <c r="BX108" s="24">
        <v>2.5</v>
      </c>
      <c r="BY108" s="24">
        <v>1.3</v>
      </c>
      <c r="BZ108" s="24">
        <v>1</v>
      </c>
      <c r="CA108" s="24"/>
      <c r="CB108" s="24"/>
      <c r="CC108" s="24"/>
      <c r="CD108" s="25">
        <v>17.5</v>
      </c>
      <c r="CE108" s="16">
        <f>IF(CH108="","",SQRT(CG108/0.005454))</f>
        <v>1.8867962264113209</v>
      </c>
      <c r="CF108" s="15">
        <f>IF(CH108="","",CG108/3)</f>
        <v>6.4720800000000007E-3</v>
      </c>
      <c r="CG108" s="15">
        <f>IF(CH108="","",0.005454*(CH108^2+CI108^2+CJ108^2+CK108^2+CL108^2+CM108^2))</f>
        <v>1.9416240000000001E-2</v>
      </c>
      <c r="CH108" s="24">
        <v>1.6</v>
      </c>
      <c r="CI108" s="24">
        <v>0.8</v>
      </c>
      <c r="CJ108" s="24">
        <v>0.6</v>
      </c>
      <c r="CK108" s="24"/>
      <c r="CL108" s="24"/>
      <c r="CM108" s="24"/>
      <c r="CN108" s="20">
        <v>0</v>
      </c>
      <c r="CO108" s="20">
        <v>1</v>
      </c>
      <c r="CP108" s="28">
        <v>0</v>
      </c>
    </row>
    <row r="109" spans="1:94" ht="18" customHeight="1" x14ac:dyDescent="0.2">
      <c r="A109" s="29">
        <v>6</v>
      </c>
      <c r="B109" s="29">
        <v>8</v>
      </c>
      <c r="C109" s="29">
        <v>2</v>
      </c>
      <c r="D109" s="29">
        <v>29</v>
      </c>
      <c r="E109" s="29" t="s">
        <v>94</v>
      </c>
      <c r="F109" s="13">
        <f>IF(L109=0,0,COUNT(L109:Q109))</f>
        <v>2</v>
      </c>
      <c r="G109" s="14">
        <f>IF(L109="","",H109/AB109)</f>
        <v>0.33560415919684478</v>
      </c>
      <c r="H109" s="15">
        <f>IF(L109="","",K109-AB109)</f>
        <v>5.1049440000000001E-2</v>
      </c>
      <c r="I109" s="16">
        <f>SQRT(K109/0.005454)</f>
        <v>6.103277807866851</v>
      </c>
      <c r="J109" s="15">
        <f>K109/9</f>
        <v>2.25735E-2</v>
      </c>
      <c r="K109" s="15">
        <f>IF(L109="",0,0.005454*(L109^2+M109^2+N109^2+O109^2+P109^2+Q109^2))</f>
        <v>0.20316149999999999</v>
      </c>
      <c r="L109" s="30">
        <v>5.8</v>
      </c>
      <c r="M109" s="30">
        <v>1.9</v>
      </c>
      <c r="N109" s="30"/>
      <c r="O109" s="30"/>
      <c r="P109" s="30"/>
      <c r="Q109" s="30"/>
      <c r="R109" s="31">
        <v>0</v>
      </c>
      <c r="S109" s="32">
        <v>43.1</v>
      </c>
      <c r="T109" s="33"/>
      <c r="U109" s="33"/>
      <c r="V109" s="33"/>
      <c r="W109" s="33"/>
      <c r="X109" s="14" t="str">
        <f>IF(AO109="","",Y109/AN109)</f>
        <v/>
      </c>
      <c r="Y109" s="15" t="str">
        <f>IF(AO109="","",AB109-AN109)</f>
        <v/>
      </c>
      <c r="Z109" s="16">
        <f>IF(AC109="","",SQRT(AB109/0.005454))</f>
        <v>5.2810983706043579</v>
      </c>
      <c r="AA109" s="15">
        <f>IF(AC109="","",AB109/8)</f>
        <v>1.9014007499999999E-2</v>
      </c>
      <c r="AB109" s="15">
        <f>IF(AC109="","",0.005454*(AC109^2+AD109^2+AE109^2+AF109^2+AG109^2+AH109^2))</f>
        <v>0.15211205999999999</v>
      </c>
      <c r="AC109" s="34">
        <v>5</v>
      </c>
      <c r="AD109" s="34">
        <v>1.7000000000000002</v>
      </c>
      <c r="AE109" s="34"/>
      <c r="AF109" s="34"/>
      <c r="AG109" s="34"/>
      <c r="AH109" s="34"/>
      <c r="AI109" s="31">
        <v>0</v>
      </c>
      <c r="AJ109" s="14" t="str">
        <f>IF(AO109="","",AK109/AY109)</f>
        <v/>
      </c>
      <c r="AK109" s="15" t="str">
        <f>IF(AO109="","",AN109-AY109)</f>
        <v/>
      </c>
      <c r="AL109" s="16" t="str">
        <f>IF(AO109="","",SQRT(AN109/0.005454))</f>
        <v/>
      </c>
      <c r="AM109" s="15" t="str">
        <f>IF(AO109="","",AN109/7)</f>
        <v/>
      </c>
      <c r="AN109" s="15" t="str">
        <f>IF(AO109="","",0.005454*(AO109^2+AP109^2+AQ109^2+AR109^2+AS109^2+AT109^2))</f>
        <v/>
      </c>
      <c r="AO109" s="34"/>
      <c r="AP109" s="35"/>
      <c r="AQ109" s="35"/>
      <c r="AR109" s="35"/>
      <c r="AS109" s="34"/>
      <c r="AT109" s="34"/>
      <c r="AU109" s="14">
        <f>IF(BJ109="","",AV109/BL109)</f>
        <v>1.077363896848138</v>
      </c>
      <c r="AV109" s="15">
        <f>IF(BM109="","",AY109-BL109)</f>
        <v>4.1014080000000008E-2</v>
      </c>
      <c r="AW109" s="16">
        <f>IF(AZ109="","",SQRT(AY109/0.005454))</f>
        <v>3.8078865529319543</v>
      </c>
      <c r="AX109" s="15">
        <f>IF(AZ109="","",AY109/6)</f>
        <v>1.31805E-2</v>
      </c>
      <c r="AY109" s="15">
        <f>IF(AZ109="","",0.005454*(AZ109^2+BA109^2+BB109^2+BC109^2+BD109^2+BE109^2))</f>
        <v>7.9083000000000001E-2</v>
      </c>
      <c r="AZ109" s="35">
        <v>3.5</v>
      </c>
      <c r="BA109" s="35">
        <v>1.5</v>
      </c>
      <c r="BB109" s="35"/>
      <c r="BC109" s="35"/>
      <c r="BD109" s="35"/>
      <c r="BE109" s="35"/>
      <c r="BF109" s="31">
        <v>1</v>
      </c>
      <c r="BG109" s="18">
        <v>0</v>
      </c>
      <c r="BH109" s="14">
        <f>IF(BW109="","",BI109/BW109)</f>
        <v>1.0173410404624275</v>
      </c>
      <c r="BI109" s="15">
        <f>IF(BX109="","",BL109-BW109)</f>
        <v>1.9198079999999992E-2</v>
      </c>
      <c r="BJ109" s="16">
        <f>IF(BM109="","",SQRT(BL109/0.005454))</f>
        <v>2.6419689627245808</v>
      </c>
      <c r="BK109" s="15">
        <f>IF(BM109="","",BL109/5)</f>
        <v>7.6137839999999984E-3</v>
      </c>
      <c r="BL109" s="15">
        <f>IF(BM109="","",0.005454*(BM109^2+BN109^2+BO109^2+BP109^2+BQ109^2+BR109^2))</f>
        <v>3.8068919999999992E-2</v>
      </c>
      <c r="BM109" s="36">
        <v>2.2999999999999998</v>
      </c>
      <c r="BN109" s="37">
        <v>1.3</v>
      </c>
      <c r="BO109" s="37"/>
      <c r="BP109" s="37"/>
      <c r="BQ109" s="37"/>
      <c r="BR109" s="38"/>
      <c r="BS109" s="14">
        <f>IF(CH109="","",BT109/CG109)</f>
        <v>1.1358024691358017</v>
      </c>
      <c r="BT109" s="15">
        <f>IF(CH109="","",BW109-CG109)</f>
        <v>1.0035359999999997E-2</v>
      </c>
      <c r="BU109" s="16">
        <f>IF(BX109="","",SQRT(BW109/0.005454))</f>
        <v>1.8601075237738276</v>
      </c>
      <c r="BV109" s="15">
        <f>IF(BX109="","",BW109/4)</f>
        <v>4.71771E-3</v>
      </c>
      <c r="BW109" s="15">
        <f>IF(BX109="","",0.005454*(BX109^2+BY109^2+BZ109^2+CA109^2+CB109^2+CC109^2))</f>
        <v>1.887084E-2</v>
      </c>
      <c r="BX109" s="37">
        <v>1.5</v>
      </c>
      <c r="BY109" s="37">
        <v>1.1000000000000001</v>
      </c>
      <c r="BZ109" s="37"/>
      <c r="CA109" s="37"/>
      <c r="CB109" s="37"/>
      <c r="CC109" s="37"/>
      <c r="CD109" s="38">
        <v>16.3</v>
      </c>
      <c r="CE109" s="16">
        <f>IF(CH109="","",SQRT(CG109/0.005454))</f>
        <v>1.2727922061357859</v>
      </c>
      <c r="CF109" s="15">
        <f>IF(CH109="","",CG109/3)</f>
        <v>2.9451600000000009E-3</v>
      </c>
      <c r="CG109" s="15">
        <f>IF(CH109="","",0.005454*(CH109^2+CI109^2+CJ109^2+CK109^2+CL109^2+CM109^2))</f>
        <v>8.8354800000000032E-3</v>
      </c>
      <c r="CH109" s="37">
        <v>0.8</v>
      </c>
      <c r="CI109" s="37">
        <v>0.8</v>
      </c>
      <c r="CJ109" s="37">
        <v>0.4</v>
      </c>
      <c r="CK109" s="37">
        <v>0.3</v>
      </c>
      <c r="CL109" s="37">
        <v>0.3</v>
      </c>
      <c r="CM109" s="37"/>
      <c r="CN109" s="39">
        <v>0</v>
      </c>
      <c r="CO109" s="39">
        <v>1</v>
      </c>
      <c r="CP109" s="40">
        <v>0</v>
      </c>
    </row>
    <row r="110" spans="1:94" ht="18" customHeight="1" x14ac:dyDescent="0.2">
      <c r="A110" s="13">
        <v>6</v>
      </c>
      <c r="B110" s="13">
        <v>9</v>
      </c>
      <c r="C110" s="13">
        <v>3</v>
      </c>
      <c r="D110" s="13">
        <v>28</v>
      </c>
      <c r="E110" s="13" t="s">
        <v>100</v>
      </c>
      <c r="F110" s="13">
        <f>IF(L110=0,0,COUNT(L110:Q110))</f>
        <v>1</v>
      </c>
      <c r="G110" s="14">
        <f>IF(L110="","",H110/AB110)</f>
        <v>0</v>
      </c>
      <c r="H110" s="15">
        <f>IF(L110="","",K110-AB110)</f>
        <v>0</v>
      </c>
      <c r="I110" s="16">
        <f>SQRT(K110/0.005454)</f>
        <v>2.5</v>
      </c>
      <c r="J110" s="15">
        <f>K110/9</f>
        <v>3.7875000000000001E-3</v>
      </c>
      <c r="K110" s="15">
        <f>IF(L110="",0,0.005454*(L110^2+M110^2+N110^2+O110^2+P110^2+Q110^2))</f>
        <v>3.40875E-2</v>
      </c>
      <c r="L110" s="17">
        <v>2.5</v>
      </c>
      <c r="M110" s="17"/>
      <c r="N110" s="17"/>
      <c r="O110" s="17"/>
      <c r="P110" s="17"/>
      <c r="Q110" s="17"/>
      <c r="R110" s="18">
        <v>0</v>
      </c>
      <c r="S110" s="19">
        <v>25.4</v>
      </c>
      <c r="T110" s="20"/>
      <c r="U110" s="20"/>
      <c r="V110" s="20"/>
      <c r="W110" s="20"/>
      <c r="X110" s="14" t="str">
        <f>IF(AO110="","",Y110/AN110)</f>
        <v/>
      </c>
      <c r="Y110" s="15" t="str">
        <f>IF(AO110="","",AB110-AN110)</f>
        <v/>
      </c>
      <c r="Z110" s="16">
        <f>IF(AC110="","",SQRT(AB110/0.005454))</f>
        <v>2.5</v>
      </c>
      <c r="AA110" s="15">
        <f>IF(AC110="","",AB110/8)</f>
        <v>4.2609375E-3</v>
      </c>
      <c r="AB110" s="15">
        <f>IF(AC110="","",0.005454*(AC110^2+AD110^2+AE110^2+AF110^2+AG110^2+AH110^2))</f>
        <v>3.40875E-2</v>
      </c>
      <c r="AC110" s="21">
        <v>2.5</v>
      </c>
      <c r="AD110" s="21"/>
      <c r="AE110" s="21"/>
      <c r="AF110" s="21"/>
      <c r="AG110" s="21"/>
      <c r="AH110" s="21"/>
      <c r="AI110" s="18">
        <v>0</v>
      </c>
      <c r="AJ110" s="14" t="str">
        <f>IF(AO110="","",AK110/AY110)</f>
        <v/>
      </c>
      <c r="AK110" s="15" t="str">
        <f>IF(AO110="","",AN110-AY110)</f>
        <v/>
      </c>
      <c r="AL110" s="16" t="str">
        <f>IF(AO110="","",SQRT(AN110/0.005454))</f>
        <v/>
      </c>
      <c r="AM110" s="15" t="str">
        <f>IF(AO110="","",AN110/7)</f>
        <v/>
      </c>
      <c r="AN110" s="15" t="str">
        <f>IF(AO110="","",0.005454*(AO110^2+AP110^2+AQ110^2+AR110^2+AS110^2+AT110^2))</f>
        <v/>
      </c>
      <c r="AO110" s="21"/>
      <c r="AP110" s="22"/>
      <c r="AQ110" s="22"/>
      <c r="AR110" s="22"/>
      <c r="AS110" s="21"/>
      <c r="AT110" s="21"/>
      <c r="AU110" s="14">
        <f>IF(BJ110="","",AV110/BL110)</f>
        <v>0.60444444444444445</v>
      </c>
      <c r="AV110" s="15">
        <f>IF(BM110="","",AY110-BL110)</f>
        <v>7.4174399999999991E-3</v>
      </c>
      <c r="AW110" s="16">
        <f>IF(AZ110="","",SQRT(AY110/0.005454))</f>
        <v>1.9</v>
      </c>
      <c r="AX110" s="15">
        <f>IF(AZ110="","",AY110/6)</f>
        <v>3.2814899999999998E-3</v>
      </c>
      <c r="AY110" s="15">
        <f>IF(AZ110="","",0.005454*(AZ110^2+BA110^2+BB110^2+BC110^2+BD110^2+BE110^2))</f>
        <v>1.9688939999999999E-2</v>
      </c>
      <c r="AZ110" s="22">
        <v>1.9</v>
      </c>
      <c r="BA110" s="22"/>
      <c r="BB110" s="22"/>
      <c r="BC110" s="22"/>
      <c r="BD110" s="22"/>
      <c r="BE110" s="22"/>
      <c r="BF110" s="18">
        <v>3</v>
      </c>
      <c r="BG110" s="18">
        <v>0</v>
      </c>
      <c r="BH110" s="14">
        <f>IF(BW110="","",BI110/BW110)</f>
        <v>1.25</v>
      </c>
      <c r="BI110" s="15">
        <f>IF(BX110="","",BL110-BW110)</f>
        <v>6.8174999999999998E-3</v>
      </c>
      <c r="BJ110" s="16">
        <f>IF(BM110="","",SQRT(BL110/0.005454))</f>
        <v>1.5</v>
      </c>
      <c r="BK110" s="15">
        <f>IF(BM110="","",BL110/5)</f>
        <v>2.4543E-3</v>
      </c>
      <c r="BL110" s="15">
        <f>IF(BM110="","",0.005454*(BM110^2+BN110^2+BO110^2+BP110^2+BQ110^2+BR110^2))</f>
        <v>1.2271499999999999E-2</v>
      </c>
      <c r="BM110" s="23">
        <v>1.5</v>
      </c>
      <c r="BN110" s="24"/>
      <c r="BO110" s="24"/>
      <c r="BP110" s="24"/>
      <c r="BQ110" s="24"/>
      <c r="BR110" s="25"/>
      <c r="BS110" s="14">
        <f>IF(CH110="","",BT110/CG110)</f>
        <v>3</v>
      </c>
      <c r="BT110" s="15">
        <f>IF(CH110="","",BW110-CG110)</f>
        <v>4.0904999999999995E-3</v>
      </c>
      <c r="BU110" s="16">
        <f>IF(BX110="","",SQRT(BW110/0.005454))</f>
        <v>1</v>
      </c>
      <c r="BV110" s="15">
        <f>IF(BX110="","",BW110/4)</f>
        <v>1.3634999999999999E-3</v>
      </c>
      <c r="BW110" s="15">
        <f>IF(BX110="","",0.005454*(BX110^2+BY110^2+BZ110^2+CA110^2+CB110^2+CC110^2))</f>
        <v>5.4539999999999996E-3</v>
      </c>
      <c r="BX110" s="24">
        <v>1</v>
      </c>
      <c r="BY110" s="24"/>
      <c r="BZ110" s="24"/>
      <c r="CA110" s="24"/>
      <c r="CB110" s="24"/>
      <c r="CC110" s="24"/>
      <c r="CD110" s="25">
        <v>11.3</v>
      </c>
      <c r="CE110" s="16">
        <f>IF(CH110="","",SQRT(CG110/0.005454))</f>
        <v>0.5</v>
      </c>
      <c r="CF110" s="15">
        <f>IF(CH110="","",CG110/3)</f>
        <v>4.5449999999999999E-4</v>
      </c>
      <c r="CG110" s="15">
        <f>IF(CH110="","",0.005454*(CH110^2+CI110^2+CJ110^2+CK110^2+CL110^2+CM110^2))</f>
        <v>1.3634999999999999E-3</v>
      </c>
      <c r="CH110" s="24">
        <v>0.4</v>
      </c>
      <c r="CI110" s="24">
        <v>0.3</v>
      </c>
      <c r="CJ110" s="24"/>
      <c r="CK110" s="24"/>
      <c r="CL110" s="24"/>
      <c r="CM110" s="24"/>
      <c r="CN110" s="26">
        <v>1</v>
      </c>
      <c r="CO110" s="26">
        <v>1</v>
      </c>
      <c r="CP110" s="27">
        <v>0</v>
      </c>
    </row>
    <row r="111" spans="1:94" ht="18" customHeight="1" x14ac:dyDescent="0.2">
      <c r="A111" s="13">
        <v>6</v>
      </c>
      <c r="B111" s="13">
        <v>10</v>
      </c>
      <c r="C111" s="13">
        <v>3</v>
      </c>
      <c r="D111" s="13">
        <v>28</v>
      </c>
      <c r="E111" s="13" t="s">
        <v>100</v>
      </c>
      <c r="F111" s="13">
        <f>IF(L111=0,0,COUNT(L111:Q111))</f>
        <v>2</v>
      </c>
      <c r="G111" s="14">
        <f>IF(L111="","",H111/AB111)</f>
        <v>0.14966592427616937</v>
      </c>
      <c r="H111" s="15">
        <f>IF(L111="","",K111-AB111)</f>
        <v>3.6650880000000025E-2</v>
      </c>
      <c r="I111" s="16">
        <f>SQRT(K111/0.005454)</f>
        <v>7.1847059786744234</v>
      </c>
      <c r="J111" s="15">
        <f>K111/9</f>
        <v>3.1281719999999999E-2</v>
      </c>
      <c r="K111" s="15">
        <f>IF(L111="",0,0.005454*(L111^2+M111^2+N111^2+O111^2+P111^2+Q111^2))</f>
        <v>0.28153548</v>
      </c>
      <c r="L111" s="17">
        <v>5.9</v>
      </c>
      <c r="M111" s="17">
        <v>4.0999999999999996</v>
      </c>
      <c r="N111" s="17"/>
      <c r="O111" s="17"/>
      <c r="P111" s="17"/>
      <c r="Q111" s="17"/>
      <c r="R111" s="18">
        <v>0</v>
      </c>
      <c r="S111" s="19">
        <v>47.6</v>
      </c>
      <c r="T111" s="20">
        <v>35.700000000000003</v>
      </c>
      <c r="U111" s="20"/>
      <c r="V111" s="20"/>
      <c r="W111" s="20"/>
      <c r="X111" s="14" t="str">
        <f>IF(AO111="","",Y111/AN111)</f>
        <v/>
      </c>
      <c r="Y111" s="15" t="str">
        <f>IF(AO111="","",AB111-AN111)</f>
        <v/>
      </c>
      <c r="Z111" s="16">
        <f>IF(AC111="","",SQRT(AB111/0.005454))</f>
        <v>6.7007462271003817</v>
      </c>
      <c r="AA111" s="15">
        <f>IF(AC111="","",AB111/8)</f>
        <v>3.0610574999999998E-2</v>
      </c>
      <c r="AB111" s="15">
        <f>IF(AC111="","",0.005454*(AC111^2+AD111^2+AE111^2+AF111^2+AG111^2+AH111^2))</f>
        <v>0.24488459999999998</v>
      </c>
      <c r="AC111" s="21">
        <v>5.3</v>
      </c>
      <c r="AD111" s="21">
        <v>4.0999999999999996</v>
      </c>
      <c r="AE111" s="21"/>
      <c r="AF111" s="21"/>
      <c r="AG111" s="21"/>
      <c r="AH111" s="21"/>
      <c r="AI111" s="18">
        <v>0</v>
      </c>
      <c r="AJ111" s="14" t="str">
        <f>IF(AO111="","",AK111/AY111)</f>
        <v/>
      </c>
      <c r="AK111" s="15" t="str">
        <f>IF(AO111="","",AN111-AY111)</f>
        <v/>
      </c>
      <c r="AL111" s="16" t="str">
        <f>IF(AO111="","",SQRT(AN111/0.005454))</f>
        <v/>
      </c>
      <c r="AM111" s="15" t="str">
        <f>IF(AO111="","",AN111/7)</f>
        <v/>
      </c>
      <c r="AN111" s="15" t="str">
        <f>IF(AO111="","",0.005454*(AO111^2+AP111^2+AQ111^2+AR111^2+AS111^2+AT111^2))</f>
        <v/>
      </c>
      <c r="AO111" s="21"/>
      <c r="AP111" s="22"/>
      <c r="AQ111" s="22"/>
      <c r="AR111" s="22"/>
      <c r="AS111" s="21"/>
      <c r="AT111" s="21"/>
      <c r="AU111" s="14">
        <f>IF(BJ111="","",AV111/BL111)</f>
        <v>0.647384615384615</v>
      </c>
      <c r="AV111" s="15">
        <f>IF(BM111="","",AY111-BL111)</f>
        <v>5.7376079999999968E-2</v>
      </c>
      <c r="AW111" s="16">
        <f>IF(AZ111="","",SQRT(AY111/0.005454))</f>
        <v>5.1739733281106117</v>
      </c>
      <c r="AX111" s="15">
        <f>IF(AZ111="","",AY111/6)</f>
        <v>2.4333929999999993E-2</v>
      </c>
      <c r="AY111" s="15">
        <f>IF(AZ111="","",0.005454*(AZ111^2+BA111^2+BB111^2+BC111^2+BD111^2+BE111^2))</f>
        <v>0.14600357999999997</v>
      </c>
      <c r="AZ111" s="22">
        <v>3.9</v>
      </c>
      <c r="BA111" s="22">
        <v>3.4</v>
      </c>
      <c r="BB111" s="22"/>
      <c r="BC111" s="22"/>
      <c r="BD111" s="22"/>
      <c r="BE111" s="22"/>
      <c r="BF111" s="18">
        <v>2</v>
      </c>
      <c r="BG111" s="18">
        <v>0</v>
      </c>
      <c r="BH111" s="14">
        <f>IF(BW111="","",BI111/BW111)</f>
        <v>0.84240362811791381</v>
      </c>
      <c r="BI111" s="15">
        <f>IF(BX111="","",BL111-BW111)</f>
        <v>4.0523219999999999E-2</v>
      </c>
      <c r="BJ111" s="16">
        <f>IF(BM111="","",SQRT(BL111/0.005454))</f>
        <v>4.0311288741492746</v>
      </c>
      <c r="BK111" s="15">
        <f>IF(BM111="","",BL111/5)</f>
        <v>1.7725499999999998E-2</v>
      </c>
      <c r="BL111" s="15">
        <f>IF(BM111="","",0.005454*(BM111^2+BN111^2+BO111^2+BP111^2+BQ111^2+BR111^2))</f>
        <v>8.8627499999999998E-2</v>
      </c>
      <c r="BM111" s="23">
        <v>2.9</v>
      </c>
      <c r="BN111" s="24">
        <v>2.8</v>
      </c>
      <c r="BO111" s="24"/>
      <c r="BP111" s="24"/>
      <c r="BQ111" s="24"/>
      <c r="BR111" s="25"/>
      <c r="BS111" s="14">
        <f>IF(CH111="","",BT111/CG111)</f>
        <v>1.0950118764845609</v>
      </c>
      <c r="BT111" s="15">
        <f>IF(CH111="","",BW111-CG111)</f>
        <v>2.5142940000000003E-2</v>
      </c>
      <c r="BU111" s="16">
        <f>IF(BX111="","",SQRT(BW111/0.005454))</f>
        <v>2.9698484809834995</v>
      </c>
      <c r="BV111" s="15">
        <f>IF(BX111="","",BW111/4)</f>
        <v>1.202607E-2</v>
      </c>
      <c r="BW111" s="15">
        <f>IF(BX111="","",0.005454*(BX111^2+BY111^2+BZ111^2+CA111^2+CB111^2+CC111^2))</f>
        <v>4.8104279999999999E-2</v>
      </c>
      <c r="BX111" s="24">
        <v>2.1</v>
      </c>
      <c r="BY111" s="24">
        <v>2.1</v>
      </c>
      <c r="BZ111" s="24"/>
      <c r="CA111" s="24"/>
      <c r="CB111" s="24"/>
      <c r="CC111" s="24"/>
      <c r="CD111" s="25">
        <v>20.9</v>
      </c>
      <c r="CE111" s="16">
        <f>IF(CH111="","",SQRT(CG111/0.005454))</f>
        <v>2.0518284528683193</v>
      </c>
      <c r="CF111" s="15">
        <f>IF(CH111="","",CG111/3)</f>
        <v>7.6537799999999989E-3</v>
      </c>
      <c r="CG111" s="15">
        <f>IF(CH111="","",0.005454*(CH111^2+CI111^2+CJ111^2+CK111^2+CL111^2+CM111^2))</f>
        <v>2.2961339999999997E-2</v>
      </c>
      <c r="CH111" s="24">
        <v>1.5</v>
      </c>
      <c r="CI111" s="24">
        <v>1.4</v>
      </c>
      <c r="CJ111" s="24"/>
      <c r="CK111" s="24"/>
      <c r="CL111" s="24"/>
      <c r="CM111" s="24"/>
      <c r="CN111" s="20">
        <v>1</v>
      </c>
      <c r="CO111" s="20">
        <v>1</v>
      </c>
      <c r="CP111" s="28">
        <v>0</v>
      </c>
    </row>
    <row r="112" spans="1:94" ht="18" customHeight="1" x14ac:dyDescent="0.2">
      <c r="A112" s="13">
        <v>6</v>
      </c>
      <c r="B112" s="13">
        <v>11</v>
      </c>
      <c r="C112" s="13">
        <v>3</v>
      </c>
      <c r="D112" s="13">
        <v>28</v>
      </c>
      <c r="E112" s="13" t="s">
        <v>100</v>
      </c>
      <c r="F112" s="13">
        <f>IF(L112=0,0,COUNT(L112:Q112))</f>
        <v>2</v>
      </c>
      <c r="G112" s="14">
        <f>IF(L112="","",H112/AB112)</f>
        <v>0.40495867768595034</v>
      </c>
      <c r="H112" s="15">
        <f>IF(L112="","",K112-AB112)</f>
        <v>2.6724599999999998E-3</v>
      </c>
      <c r="I112" s="16">
        <f>SQRT(K112/0.005454)</f>
        <v>1.3038404810405297</v>
      </c>
      <c r="J112" s="15">
        <f>K112/9</f>
        <v>1.0302E-3</v>
      </c>
      <c r="K112" s="15">
        <f>IF(L112="",0,0.005454*(L112^2+M112^2+N112^2+O112^2+P112^2+Q112^2))</f>
        <v>9.2718000000000002E-3</v>
      </c>
      <c r="L112" s="17">
        <v>1.1000000000000001</v>
      </c>
      <c r="M112" s="17">
        <v>0.7</v>
      </c>
      <c r="N112" s="17"/>
      <c r="O112" s="17"/>
      <c r="P112" s="17"/>
      <c r="Q112" s="17"/>
      <c r="R112" s="18">
        <v>0</v>
      </c>
      <c r="S112" s="19">
        <v>9.8000000000000007</v>
      </c>
      <c r="T112" s="20"/>
      <c r="U112" s="20"/>
      <c r="V112" s="20"/>
      <c r="W112" s="20"/>
      <c r="X112" s="14" t="str">
        <f>IF(AO112="","",Y112/AN112)</f>
        <v/>
      </c>
      <c r="Y112" s="15" t="str">
        <f>IF(AO112="","",AB112-AN112)</f>
        <v/>
      </c>
      <c r="Z112" s="16">
        <f>IF(AC112="","",SQRT(AB112/0.005454))</f>
        <v>1.1000000000000001</v>
      </c>
      <c r="AA112" s="15">
        <f>IF(AC112="","",AB112/8)</f>
        <v>8.2491750000000005E-4</v>
      </c>
      <c r="AB112" s="15">
        <f>IF(AC112="","",0.005454*(AC112^2+AD112^2+AE112^2+AF112^2+AG112^2+AH112^2))</f>
        <v>6.5993400000000004E-3</v>
      </c>
      <c r="AC112" s="21">
        <v>1.1000000000000001</v>
      </c>
      <c r="AD112" s="21"/>
      <c r="AE112" s="21"/>
      <c r="AF112" s="21"/>
      <c r="AG112" s="21"/>
      <c r="AH112" s="21"/>
      <c r="AI112" s="18">
        <v>0</v>
      </c>
      <c r="AJ112" s="14" t="str">
        <f>IF(AO112="","",AK112/AY112)</f>
        <v/>
      </c>
      <c r="AK112" s="15" t="str">
        <f>IF(AO112="","",AN112-AY112)</f>
        <v/>
      </c>
      <c r="AL112" s="16" t="str">
        <f>IF(AO112="","",SQRT(AN112/0.005454))</f>
        <v/>
      </c>
      <c r="AM112" s="15" t="str">
        <f>IF(AO112="","",AN112/7)</f>
        <v/>
      </c>
      <c r="AN112" s="15" t="str">
        <f>IF(AO112="","",0.005454*(AO112^2+AP112^2+AQ112^2+AR112^2+AS112^2+AT112^2))</f>
        <v/>
      </c>
      <c r="AO112" s="21"/>
      <c r="AP112" s="22"/>
      <c r="AQ112" s="22"/>
      <c r="AR112" s="22"/>
      <c r="AS112" s="21"/>
      <c r="AT112" s="21"/>
      <c r="AU112" s="14">
        <f>IF(BJ112="","",AV112/BL112)</f>
        <v>0.56666666666666687</v>
      </c>
      <c r="AV112" s="15">
        <f>IF(BM112="","",AY112-BL112)</f>
        <v>2.7815400000000007E-3</v>
      </c>
      <c r="AW112" s="16">
        <f>IF(AZ112="","",SQRT(AY112/0.005454))</f>
        <v>1.1874342087037917</v>
      </c>
      <c r="AX112" s="15">
        <f>IF(AZ112="","",AY112/6)</f>
        <v>1.28169E-3</v>
      </c>
      <c r="AY112" s="15">
        <f>IF(AZ112="","",0.005454*(AZ112^2+BA112^2+BB112^2+BC112^2+BD112^2+BE112^2))</f>
        <v>7.6901400000000007E-3</v>
      </c>
      <c r="AZ112" s="22">
        <v>1</v>
      </c>
      <c r="BA112" s="22">
        <v>0.5</v>
      </c>
      <c r="BB112" s="22">
        <v>0.4</v>
      </c>
      <c r="BC112" s="22"/>
      <c r="BD112" s="22"/>
      <c r="BE112" s="22"/>
      <c r="BF112" s="18">
        <v>3</v>
      </c>
      <c r="BG112" s="18">
        <v>0</v>
      </c>
      <c r="BH112" s="14">
        <f>IF(BW112="","",BI112/BW112)</f>
        <v>0.83673469387755151</v>
      </c>
      <c r="BI112" s="15">
        <f>IF(BX112="","",BL112-BW112)</f>
        <v>2.2361400000000006E-3</v>
      </c>
      <c r="BJ112" s="16">
        <f>IF(BM112="","",SQRT(BL112/0.005454))</f>
        <v>0.94868329805051377</v>
      </c>
      <c r="BK112" s="15">
        <f>IF(BM112="","",BL112/5)</f>
        <v>9.8171999999999995E-4</v>
      </c>
      <c r="BL112" s="15">
        <f>IF(BM112="","",0.005454*(BM112^2+BN112^2+BO112^2+BP112^2+BQ112^2+BR112^2))</f>
        <v>4.9085999999999999E-3</v>
      </c>
      <c r="BM112" s="23">
        <v>0.7</v>
      </c>
      <c r="BN112" s="24">
        <v>0.5</v>
      </c>
      <c r="BO112" s="24">
        <v>0.4</v>
      </c>
      <c r="BP112" s="24"/>
      <c r="BQ112" s="24"/>
      <c r="BR112" s="25"/>
      <c r="BS112" s="14">
        <f>IF(CH112="","",BT112/CG112)</f>
        <v>-0.44318181818181829</v>
      </c>
      <c r="BT112" s="15">
        <f>IF(CH112="","",BW112-CG112)</f>
        <v>-2.1270600000000005E-3</v>
      </c>
      <c r="BU112" s="16">
        <f>IF(BX112="","",SQRT(BW112/0.005454))</f>
        <v>0.7</v>
      </c>
      <c r="BV112" s="15">
        <f>IF(BX112="","",BW112/4)</f>
        <v>6.6811499999999983E-4</v>
      </c>
      <c r="BW112" s="15">
        <f>IF(BX112="","",0.005454*(BX112^2+BY112^2+BZ112^2+CA112^2+CB112^2+CC112^2))</f>
        <v>2.6724599999999993E-3</v>
      </c>
      <c r="BX112" s="24">
        <v>0.7</v>
      </c>
      <c r="BY112" s="24"/>
      <c r="BZ112" s="24"/>
      <c r="CA112" s="24"/>
      <c r="CB112" s="24"/>
      <c r="CC112" s="24"/>
      <c r="CD112" s="25">
        <v>9.1999999999999993</v>
      </c>
      <c r="CE112" s="16">
        <f>IF(CH112="","",SQRT(CG112/0.005454))</f>
        <v>0.93808315196468595</v>
      </c>
      <c r="CF112" s="15">
        <f>IF(CH112="","",CG112/3)</f>
        <v>1.5998399999999999E-3</v>
      </c>
      <c r="CG112" s="15">
        <f>IF(CH112="","",0.005454*(CH112^2+CI112^2+CJ112^2+CK112^2+CL112^2+CM112^2))</f>
        <v>4.7995199999999998E-3</v>
      </c>
      <c r="CH112" s="24">
        <v>0.60000000000000009</v>
      </c>
      <c r="CI112" s="24">
        <v>0.5</v>
      </c>
      <c r="CJ112" s="24">
        <v>0.3</v>
      </c>
      <c r="CK112" s="24">
        <v>0.3</v>
      </c>
      <c r="CL112" s="24">
        <v>0.3</v>
      </c>
      <c r="CM112" s="24"/>
      <c r="CN112" s="20">
        <v>1</v>
      </c>
      <c r="CO112" s="20">
        <v>1</v>
      </c>
      <c r="CP112" s="28">
        <v>0</v>
      </c>
    </row>
    <row r="113" spans="1:94" ht="18" customHeight="1" x14ac:dyDescent="0.2">
      <c r="A113" s="29">
        <v>6</v>
      </c>
      <c r="B113" s="29">
        <v>12</v>
      </c>
      <c r="C113" s="29">
        <v>3</v>
      </c>
      <c r="D113" s="29">
        <v>28</v>
      </c>
      <c r="E113" s="29" t="s">
        <v>100</v>
      </c>
      <c r="F113" s="13">
        <f>IF(L113=0,0,COUNT(L113:Q113))</f>
        <v>1</v>
      </c>
      <c r="G113" s="14">
        <f>IF(L113="","",H113/AB113)</f>
        <v>0.24913494809688605</v>
      </c>
      <c r="H113" s="15">
        <f>IF(L113="","",K113-AB113)</f>
        <v>3.5341920000000027E-2</v>
      </c>
      <c r="I113" s="16">
        <f>SQRT(K113/0.005454)</f>
        <v>5.7</v>
      </c>
      <c r="J113" s="15">
        <f>K113/9</f>
        <v>1.9688940000000002E-2</v>
      </c>
      <c r="K113" s="15">
        <f>IF(L113="",0,0.005454*(L113^2+M113^2+N113^2+O113^2+P113^2+Q113^2))</f>
        <v>0.17720046</v>
      </c>
      <c r="L113" s="30">
        <v>5.7</v>
      </c>
      <c r="M113" s="30"/>
      <c r="N113" s="30"/>
      <c r="O113" s="30"/>
      <c r="P113" s="30"/>
      <c r="Q113" s="30"/>
      <c r="R113" s="31">
        <v>0</v>
      </c>
      <c r="S113" s="32">
        <v>44.4</v>
      </c>
      <c r="T113" s="33"/>
      <c r="U113" s="33"/>
      <c r="V113" s="33"/>
      <c r="W113" s="33"/>
      <c r="X113" s="14" t="str">
        <f>IF(AO113="","",Y113/AN113)</f>
        <v/>
      </c>
      <c r="Y113" s="15" t="str">
        <f>IF(AO113="","",AB113-AN113)</f>
        <v/>
      </c>
      <c r="Z113" s="16">
        <f>IF(AC113="","",SQRT(AB113/0.005454))</f>
        <v>5.0999999999999996</v>
      </c>
      <c r="AA113" s="15">
        <f>IF(AC113="","",AB113/8)</f>
        <v>1.7732317499999997E-2</v>
      </c>
      <c r="AB113" s="15">
        <f>IF(AC113="","",0.005454*(AC113^2+AD113^2+AE113^2+AF113^2+AG113^2+AH113^2))</f>
        <v>0.14185853999999998</v>
      </c>
      <c r="AC113" s="34">
        <v>5.0999999999999996</v>
      </c>
      <c r="AD113" s="34"/>
      <c r="AE113" s="34"/>
      <c r="AF113" s="34"/>
      <c r="AG113" s="34"/>
      <c r="AH113" s="34"/>
      <c r="AI113" s="31">
        <v>0</v>
      </c>
      <c r="AJ113" s="14" t="str">
        <f>IF(AO113="","",AK113/AY113)</f>
        <v/>
      </c>
      <c r="AK113" s="15" t="str">
        <f>IF(AO113="","",AN113-AY113)</f>
        <v/>
      </c>
      <c r="AL113" s="16" t="str">
        <f>IF(AO113="","",SQRT(AN113/0.005454))</f>
        <v/>
      </c>
      <c r="AM113" s="15" t="str">
        <f>IF(AO113="","",AN113/7)</f>
        <v/>
      </c>
      <c r="AN113" s="15" t="str">
        <f>IF(AO113="","",0.005454*(AO113^2+AP113^2+AQ113^2+AR113^2+AS113^2+AT113^2))</f>
        <v/>
      </c>
      <c r="AO113" s="34"/>
      <c r="AP113" s="35"/>
      <c r="AQ113" s="35"/>
      <c r="AR113" s="35"/>
      <c r="AS113" s="34"/>
      <c r="AT113" s="34"/>
      <c r="AU113" s="14">
        <f>IF(BJ113="","",AV113/BL113)</f>
        <v>1.0408163265306125</v>
      </c>
      <c r="AV113" s="15">
        <f>IF(BM113="","",AY113-BL113)</f>
        <v>4.4504640000000005E-2</v>
      </c>
      <c r="AW113" s="16">
        <f>IF(AZ113="","",SQRT(AY113/0.005454))</f>
        <v>4</v>
      </c>
      <c r="AX113" s="15">
        <f>IF(AZ113="","",AY113/6)</f>
        <v>1.4544E-2</v>
      </c>
      <c r="AY113" s="15">
        <f>IF(AZ113="","",0.005454*(AZ113^2+BA113^2+BB113^2+BC113^2+BD113^2+BE113^2))</f>
        <v>8.7263999999999994E-2</v>
      </c>
      <c r="AZ113" s="35">
        <v>4</v>
      </c>
      <c r="BA113" s="35"/>
      <c r="BB113" s="35"/>
      <c r="BC113" s="35"/>
      <c r="BD113" s="35"/>
      <c r="BE113" s="35"/>
      <c r="BF113" s="31">
        <v>2</v>
      </c>
      <c r="BG113" s="18">
        <v>0</v>
      </c>
      <c r="BH113" s="14">
        <f>IF(BW113="","",BI113/BW113)</f>
        <v>0.77777777777777735</v>
      </c>
      <c r="BI113" s="15">
        <f>IF(BX113="","",BL113-BW113)</f>
        <v>1.870721999999999E-2</v>
      </c>
      <c r="BJ113" s="16">
        <f>IF(BM113="","",SQRT(BL113/0.005454))</f>
        <v>2.8</v>
      </c>
      <c r="BK113" s="15">
        <f>IF(BM113="","",BL113/5)</f>
        <v>8.5518719999999986E-3</v>
      </c>
      <c r="BL113" s="15">
        <f>IF(BM113="","",0.005454*(BM113^2+BN113^2+BO113^2+BP113^2+BQ113^2+BR113^2))</f>
        <v>4.2759359999999989E-2</v>
      </c>
      <c r="BM113" s="36">
        <v>2.8</v>
      </c>
      <c r="BN113" s="37"/>
      <c r="BO113" s="37"/>
      <c r="BP113" s="37"/>
      <c r="BQ113" s="37"/>
      <c r="BR113" s="38"/>
      <c r="BS113" s="14">
        <f>IF(CH113="","",BT113/CG113)</f>
        <v>2.0625</v>
      </c>
      <c r="BT113" s="15">
        <f>IF(CH113="","",BW113-CG113)</f>
        <v>1.6198379999999998E-2</v>
      </c>
      <c r="BU113" s="16">
        <f>IF(BX113="","",SQRT(BW113/0.005454))</f>
        <v>2.1</v>
      </c>
      <c r="BV113" s="15">
        <f>IF(BX113="","",BW113/4)</f>
        <v>6.0130349999999999E-3</v>
      </c>
      <c r="BW113" s="15">
        <f>IF(BX113="","",0.005454*(BX113^2+BY113^2+BZ113^2+CA113^2+CB113^2+CC113^2))</f>
        <v>2.405214E-2</v>
      </c>
      <c r="BX113" s="37">
        <v>2.1</v>
      </c>
      <c r="BY113" s="37"/>
      <c r="BZ113" s="37"/>
      <c r="CA113" s="37"/>
      <c r="CB113" s="37"/>
      <c r="CC113" s="37"/>
      <c r="CD113" s="38">
        <v>20.2</v>
      </c>
      <c r="CE113" s="16">
        <f>IF(CH113="","",SQRT(CG113/0.005454))</f>
        <v>1.2</v>
      </c>
      <c r="CF113" s="15">
        <f>IF(CH113="","",CG113/3)</f>
        <v>2.6179199999999997E-3</v>
      </c>
      <c r="CG113" s="15">
        <f>IF(CH113="","",0.005454*(CH113^2+CI113^2+CJ113^2+CK113^2+CL113^2+CM113^2))</f>
        <v>7.8537599999999996E-3</v>
      </c>
      <c r="CH113" s="37">
        <v>1.2</v>
      </c>
      <c r="CI113" s="37"/>
      <c r="CJ113" s="37"/>
      <c r="CK113" s="37"/>
      <c r="CL113" s="37"/>
      <c r="CM113" s="37"/>
      <c r="CN113" s="39">
        <v>1</v>
      </c>
      <c r="CO113" s="39">
        <v>1</v>
      </c>
      <c r="CP113" s="40">
        <v>0</v>
      </c>
    </row>
    <row r="114" spans="1:94" ht="18" customHeight="1" x14ac:dyDescent="0.2">
      <c r="A114" s="13">
        <v>6</v>
      </c>
      <c r="B114" s="13">
        <v>13</v>
      </c>
      <c r="C114" s="13">
        <v>3</v>
      </c>
      <c r="D114" s="13">
        <v>27</v>
      </c>
      <c r="E114" s="13" t="s">
        <v>101</v>
      </c>
      <c r="F114" s="13">
        <f>IF(L114=0,0,COUNT(L114:Q114))</f>
        <v>0</v>
      </c>
      <c r="G114" s="14" t="str">
        <f>IF(L114="","",H114/AB114)</f>
        <v/>
      </c>
      <c r="H114" s="15" t="str">
        <f>IF(L114="","",K114-AB114)</f>
        <v/>
      </c>
      <c r="I114" s="16">
        <f>SQRT(K114/0.005454)</f>
        <v>0</v>
      </c>
      <c r="J114" s="15">
        <f>K114/9</f>
        <v>0</v>
      </c>
      <c r="K114" s="15">
        <f>IF(L114="",0,0.005454*(L114^2+M114^2+N114^2+O114^2+P114^2+Q114^2))</f>
        <v>0</v>
      </c>
      <c r="L114" s="17"/>
      <c r="M114" s="17"/>
      <c r="N114" s="17"/>
      <c r="O114" s="17"/>
      <c r="P114" s="17"/>
      <c r="Q114" s="17"/>
      <c r="R114" s="18">
        <v>0</v>
      </c>
      <c r="S114" s="19"/>
      <c r="T114" s="20"/>
      <c r="U114" s="20"/>
      <c r="V114" s="20"/>
      <c r="W114" s="20"/>
      <c r="X114" s="14" t="str">
        <f>IF(AO114="","",Y114/AN114)</f>
        <v/>
      </c>
      <c r="Y114" s="15" t="str">
        <f>IF(AO114="","",AB114-AN114)</f>
        <v/>
      </c>
      <c r="Z114" s="16" t="str">
        <f>IF(AC114="","",SQRT(AB114/0.005454))</f>
        <v/>
      </c>
      <c r="AA114" s="15" t="str">
        <f>IF(AC114="","",AB114/8)</f>
        <v/>
      </c>
      <c r="AB114" s="15" t="str">
        <f>IF(AC114="","",0.005454*(AC114^2+AD114^2+AE114^2+AF114^2+AG114^2+AH114^2))</f>
        <v/>
      </c>
      <c r="AC114" s="21"/>
      <c r="AD114" s="21"/>
      <c r="AE114" s="21"/>
      <c r="AF114" s="21"/>
      <c r="AG114" s="21"/>
      <c r="AH114" s="21"/>
      <c r="AI114" s="18">
        <v>0</v>
      </c>
      <c r="AJ114" s="14" t="str">
        <f>IF(AO114="","",AK114/AY114)</f>
        <v/>
      </c>
      <c r="AK114" s="15" t="str">
        <f>IF(AO114="","",AN114-AY114)</f>
        <v/>
      </c>
      <c r="AL114" s="16" t="str">
        <f>IF(AO114="","",SQRT(AN114/0.005454))</f>
        <v/>
      </c>
      <c r="AM114" s="15" t="str">
        <f>IF(AO114="","",AN114/7)</f>
        <v/>
      </c>
      <c r="AN114" s="15" t="str">
        <f>IF(AO114="","",0.005454*(AO114^2+AP114^2+AQ114^2+AR114^2+AS114^2+AT114^2))</f>
        <v/>
      </c>
      <c r="AO114" s="21"/>
      <c r="AP114" s="22"/>
      <c r="AQ114" s="22"/>
      <c r="AR114" s="22"/>
      <c r="AS114" s="21"/>
      <c r="AT114" s="21"/>
      <c r="AU114" s="14" t="str">
        <f>IF(BJ114="","",AV114/BL114)</f>
        <v/>
      </c>
      <c r="AV114" s="15" t="str">
        <f>IF(BM114="","",AY114-BL114)</f>
        <v/>
      </c>
      <c r="AW114" s="16" t="str">
        <f>IF(AZ114="","",SQRT(AY114/0.005454))</f>
        <v/>
      </c>
      <c r="AX114" s="15" t="str">
        <f>IF(AZ114="","",AY114/6)</f>
        <v/>
      </c>
      <c r="AY114" s="15" t="str">
        <f>IF(AZ114="","",0.005454*(AZ114^2+BA114^2+BB114^2+BC114^2+BD114^2+BE114^2))</f>
        <v/>
      </c>
      <c r="AZ114" s="22"/>
      <c r="BA114" s="22"/>
      <c r="BB114" s="22"/>
      <c r="BC114" s="22"/>
      <c r="BD114" s="22"/>
      <c r="BE114" s="22"/>
      <c r="BF114" s="18"/>
      <c r="BG114" s="18"/>
      <c r="BH114" s="14"/>
      <c r="BI114" s="15"/>
      <c r="BJ114" s="16"/>
      <c r="BK114" s="15" t="str">
        <f>IF(BM114="","",BL114/5)</f>
        <v/>
      </c>
      <c r="BL114" s="15" t="str">
        <f>IF(BM114="","",0.005454*(BM114^2+BN114^2+BO114^2+BP114^2+BQ114^2+BR114^2))</f>
        <v/>
      </c>
      <c r="BM114" s="23"/>
      <c r="BN114" s="24"/>
      <c r="BO114" s="24"/>
      <c r="BP114" s="24"/>
      <c r="BQ114" s="24"/>
      <c r="BR114" s="25"/>
      <c r="BS114" s="14">
        <f>IF(CH114="","",BT114/CG114)</f>
        <v>0</v>
      </c>
      <c r="BT114" s="15">
        <f>IF(CH114="","",BW114-CG114)</f>
        <v>0</v>
      </c>
      <c r="BU114" s="16">
        <f>IF(BX114="","",SQRT(BW114/0.005454))</f>
        <v>0.2</v>
      </c>
      <c r="BV114" s="15">
        <f>IF(BX114="","",BW114/4)</f>
        <v>5.454000000000001E-5</v>
      </c>
      <c r="BW114" s="15">
        <f>IF(BX114="","",0.005454*(BX114^2+BY114^2+BZ114^2+CA114^2+CB114^2+CC114^2))</f>
        <v>2.1816000000000004E-4</v>
      </c>
      <c r="BX114" s="24">
        <v>0.2</v>
      </c>
      <c r="BY114" s="24"/>
      <c r="BZ114" s="24"/>
      <c r="CA114" s="24"/>
      <c r="CB114" s="24"/>
      <c r="CC114" s="24"/>
      <c r="CD114" s="25">
        <v>5.7</v>
      </c>
      <c r="CE114" s="16">
        <f>IF(CH114="","",SQRT(CG114/0.005454))</f>
        <v>0.2</v>
      </c>
      <c r="CF114" s="15">
        <f>IF(CH114="","",CG114/3)</f>
        <v>7.2720000000000008E-5</v>
      </c>
      <c r="CG114" s="15">
        <f>IF(CH114="","",0.005454*(CH114^2+CI114^2+CJ114^2+CK114^2+CL114^2+CM114^2))</f>
        <v>2.1816000000000004E-4</v>
      </c>
      <c r="CH114" s="24">
        <v>0.2</v>
      </c>
      <c r="CI114" s="24"/>
      <c r="CJ114" s="24"/>
      <c r="CK114" s="24"/>
      <c r="CL114" s="24"/>
      <c r="CM114" s="24"/>
      <c r="CN114" s="26">
        <v>1</v>
      </c>
      <c r="CO114" s="26">
        <v>0</v>
      </c>
      <c r="CP114" s="27">
        <v>0</v>
      </c>
    </row>
    <row r="115" spans="1:94" ht="18" customHeight="1" x14ac:dyDescent="0.2">
      <c r="A115" s="13">
        <v>6</v>
      </c>
      <c r="B115" s="13">
        <v>14</v>
      </c>
      <c r="C115" s="13">
        <v>3</v>
      </c>
      <c r="D115" s="13">
        <v>27</v>
      </c>
      <c r="E115" s="13" t="s">
        <v>101</v>
      </c>
      <c r="F115" s="13">
        <f>IF(L115=0,0,COUNT(L115:Q115))</f>
        <v>0</v>
      </c>
      <c r="G115" s="14" t="str">
        <f>IF(L115="","",H115/AB115)</f>
        <v/>
      </c>
      <c r="H115" s="15" t="str">
        <f>IF(L115="","",K115-AB115)</f>
        <v/>
      </c>
      <c r="I115" s="16">
        <f>SQRT(K115/0.005454)</f>
        <v>0</v>
      </c>
      <c r="J115" s="15">
        <f>K115/9</f>
        <v>0</v>
      </c>
      <c r="K115" s="15">
        <f>IF(L115="",0,0.005454*(L115^2+M115^2+N115^2+O115^2+P115^2+Q115^2))</f>
        <v>0</v>
      </c>
      <c r="L115" s="17"/>
      <c r="M115" s="17"/>
      <c r="N115" s="17"/>
      <c r="O115" s="17"/>
      <c r="P115" s="17"/>
      <c r="Q115" s="17"/>
      <c r="R115" s="18">
        <v>0</v>
      </c>
      <c r="S115" s="19"/>
      <c r="T115" s="20"/>
      <c r="U115" s="20"/>
      <c r="V115" s="20"/>
      <c r="W115" s="20"/>
      <c r="X115" s="14" t="str">
        <f>IF(AO115="","",Y115/AN115)</f>
        <v/>
      </c>
      <c r="Y115" s="15" t="str">
        <f>IF(AO115="","",AB115-AN115)</f>
        <v/>
      </c>
      <c r="Z115" s="16" t="str">
        <f>IF(AC115="","",SQRT(AB115/0.005454))</f>
        <v/>
      </c>
      <c r="AA115" s="15" t="str">
        <f>IF(AC115="","",AB115/8)</f>
        <v/>
      </c>
      <c r="AB115" s="15" t="str">
        <f>IF(AC115="","",0.005454*(AC115^2+AD115^2+AE115^2+AF115^2+AG115^2+AH115^2))</f>
        <v/>
      </c>
      <c r="AC115" s="21"/>
      <c r="AD115" s="21"/>
      <c r="AE115" s="21"/>
      <c r="AF115" s="21"/>
      <c r="AG115" s="21"/>
      <c r="AH115" s="21"/>
      <c r="AI115" s="18">
        <v>0</v>
      </c>
      <c r="AJ115" s="14" t="str">
        <f>IF(AO115="","",AK115/AY115)</f>
        <v/>
      </c>
      <c r="AK115" s="15" t="str">
        <f>IF(AO115="","",AN115-AY115)</f>
        <v/>
      </c>
      <c r="AL115" s="16" t="str">
        <f>IF(AO115="","",SQRT(AN115/0.005454))</f>
        <v/>
      </c>
      <c r="AM115" s="15" t="str">
        <f>IF(AO115="","",AN115/7)</f>
        <v/>
      </c>
      <c r="AN115" s="15" t="str">
        <f>IF(AO115="","",0.005454*(AO115^2+AP115^2+AQ115^2+AR115^2+AS115^2+AT115^2))</f>
        <v/>
      </c>
      <c r="AO115" s="21"/>
      <c r="AP115" s="22"/>
      <c r="AQ115" s="22"/>
      <c r="AR115" s="22"/>
      <c r="AS115" s="21"/>
      <c r="AT115" s="21"/>
      <c r="AU115" s="14" t="str">
        <f>IF(BJ115="","",AV115/BL115)</f>
        <v/>
      </c>
      <c r="AV115" s="15" t="str">
        <f>IF(BM115="","",AY115-BL115)</f>
        <v/>
      </c>
      <c r="AW115" s="16" t="str">
        <f>IF(AZ115="","",SQRT(AY115/0.005454))</f>
        <v/>
      </c>
      <c r="AX115" s="15" t="str">
        <f>IF(AZ115="","",AY115/6)</f>
        <v/>
      </c>
      <c r="AY115" s="15" t="str">
        <f>IF(AZ115="","",0.005454*(AZ115^2+BA115^2+BB115^2+BC115^2+BD115^2+BE115^2))</f>
        <v/>
      </c>
      <c r="AZ115" s="22"/>
      <c r="BA115" s="22"/>
      <c r="BB115" s="22"/>
      <c r="BC115" s="22"/>
      <c r="BD115" s="22"/>
      <c r="BE115" s="22"/>
      <c r="BF115" s="18"/>
      <c r="BG115" s="18"/>
      <c r="BH115" s="14"/>
      <c r="BI115" s="15"/>
      <c r="BJ115" s="16"/>
      <c r="BK115" s="15" t="str">
        <f>IF(BM115="","",BL115/5)</f>
        <v/>
      </c>
      <c r="BL115" s="15" t="str">
        <f>IF(BM115="","",0.005454*(BM115^2+BN115^2+BO115^2+BP115^2+BQ115^2+BR115^2))</f>
        <v/>
      </c>
      <c r="BM115" s="23"/>
      <c r="BN115" s="24"/>
      <c r="BO115" s="24"/>
      <c r="BP115" s="24"/>
      <c r="BQ115" s="24"/>
      <c r="BR115" s="25"/>
      <c r="BS115" s="14">
        <f>IF(CH115="","",BT115/CG115)</f>
        <v>0.56249999999999967</v>
      </c>
      <c r="BT115" s="15">
        <f>IF(CH115="","",BW115-CG115)</f>
        <v>4.9085999999999976E-4</v>
      </c>
      <c r="BU115" s="16">
        <f>IF(BX115="","",SQRT(BW115/0.005454))</f>
        <v>0.5</v>
      </c>
      <c r="BV115" s="15">
        <f>IF(BX115="","",BW115/4)</f>
        <v>3.4087499999999998E-4</v>
      </c>
      <c r="BW115" s="15">
        <f>IF(BX115="","",0.005454*(BX115^2+BY115^2+BZ115^2+CA115^2+CB115^2+CC115^2))</f>
        <v>1.3634999999999999E-3</v>
      </c>
      <c r="BX115" s="24">
        <v>0.5</v>
      </c>
      <c r="BY115" s="24"/>
      <c r="BZ115" s="24"/>
      <c r="CA115" s="24"/>
      <c r="CB115" s="24"/>
      <c r="CC115" s="24"/>
      <c r="CD115" s="25">
        <v>8.1999999999999993</v>
      </c>
      <c r="CE115" s="16">
        <f>IF(CH115="","",SQRT(CG115/0.005454))</f>
        <v>0.4</v>
      </c>
      <c r="CF115" s="15">
        <f>IF(CH115="","",CG115/3)</f>
        <v>2.9088000000000003E-4</v>
      </c>
      <c r="CG115" s="15">
        <f>IF(CH115="","",0.005454*(CH115^2+CI115^2+CJ115^2+CK115^2+CL115^2+CM115^2))</f>
        <v>8.7264000000000016E-4</v>
      </c>
      <c r="CH115" s="24">
        <v>0.4</v>
      </c>
      <c r="CI115" s="24"/>
      <c r="CJ115" s="24"/>
      <c r="CK115" s="24"/>
      <c r="CL115" s="24"/>
      <c r="CM115" s="24"/>
      <c r="CN115" s="20"/>
      <c r="CO115" s="20"/>
      <c r="CP115" s="28"/>
    </row>
    <row r="116" spans="1:94" ht="18" customHeight="1" x14ac:dyDescent="0.2">
      <c r="A116" s="13">
        <v>6</v>
      </c>
      <c r="B116" s="13">
        <v>15</v>
      </c>
      <c r="C116" s="13">
        <v>3</v>
      </c>
      <c r="D116" s="13">
        <v>27</v>
      </c>
      <c r="E116" s="13" t="s">
        <v>101</v>
      </c>
      <c r="F116" s="13">
        <f>IF(L116=0,0,COUNT(L116:Q116))</f>
        <v>0</v>
      </c>
      <c r="G116" s="14" t="str">
        <f>IF(L116="","",H116/AB116)</f>
        <v/>
      </c>
      <c r="H116" s="15" t="str">
        <f>IF(L116="","",K116-AB116)</f>
        <v/>
      </c>
      <c r="I116" s="16">
        <f>SQRT(K116/0.005454)</f>
        <v>0</v>
      </c>
      <c r="J116" s="15">
        <f>K116/9</f>
        <v>0</v>
      </c>
      <c r="K116" s="15">
        <f>IF(L116="",0,0.005454*(L116^2+M116^2+N116^2+O116^2+P116^2+Q116^2))</f>
        <v>0</v>
      </c>
      <c r="L116" s="17"/>
      <c r="M116" s="17"/>
      <c r="N116" s="17"/>
      <c r="O116" s="17"/>
      <c r="P116" s="17"/>
      <c r="Q116" s="17"/>
      <c r="R116" s="18">
        <v>0</v>
      </c>
      <c r="S116" s="19"/>
      <c r="T116" s="20"/>
      <c r="U116" s="20"/>
      <c r="V116" s="20"/>
      <c r="W116" s="20"/>
      <c r="X116" s="14" t="str">
        <f>IF(AO116="","",Y116/AN116)</f>
        <v/>
      </c>
      <c r="Y116" s="15" t="str">
        <f>IF(AO116="","",AB116-AN116)</f>
        <v/>
      </c>
      <c r="Z116" s="16" t="str">
        <f>IF(AC116="","",SQRT(AB116/0.005454))</f>
        <v/>
      </c>
      <c r="AA116" s="15" t="str">
        <f>IF(AC116="","",AB116/8)</f>
        <v/>
      </c>
      <c r="AB116" s="15" t="str">
        <f>IF(AC116="","",0.005454*(AC116^2+AD116^2+AE116^2+AF116^2+AG116^2+AH116^2))</f>
        <v/>
      </c>
      <c r="AC116" s="21"/>
      <c r="AD116" s="21"/>
      <c r="AE116" s="21"/>
      <c r="AF116" s="21"/>
      <c r="AG116" s="21"/>
      <c r="AH116" s="21"/>
      <c r="AI116" s="18">
        <v>0</v>
      </c>
      <c r="AJ116" s="14" t="str">
        <f>IF(AO116="","",AK116/AY116)</f>
        <v/>
      </c>
      <c r="AK116" s="15" t="str">
        <f>IF(AO116="","",AN116-AY116)</f>
        <v/>
      </c>
      <c r="AL116" s="16" t="str">
        <f>IF(AO116="","",SQRT(AN116/0.005454))</f>
        <v/>
      </c>
      <c r="AM116" s="15" t="str">
        <f>IF(AO116="","",AN116/7)</f>
        <v/>
      </c>
      <c r="AN116" s="15" t="str">
        <f>IF(AO116="","",0.005454*(AO116^2+AP116^2+AQ116^2+AR116^2+AS116^2+AT116^2))</f>
        <v/>
      </c>
      <c r="AO116" s="21"/>
      <c r="AP116" s="22"/>
      <c r="AQ116" s="22"/>
      <c r="AR116" s="22"/>
      <c r="AS116" s="21"/>
      <c r="AT116" s="21"/>
      <c r="AU116" s="14" t="str">
        <f>IF(BJ116="","",AV116/BL116)</f>
        <v/>
      </c>
      <c r="AV116" s="15" t="str">
        <f>IF(BM116="","",AY116-BL116)</f>
        <v/>
      </c>
      <c r="AW116" s="16" t="str">
        <f>IF(AZ116="","",SQRT(AY116/0.005454))</f>
        <v/>
      </c>
      <c r="AX116" s="15" t="str">
        <f>IF(AZ116="","",AY116/6)</f>
        <v/>
      </c>
      <c r="AY116" s="15" t="str">
        <f>IF(AZ116="","",0.005454*(AZ116^2+BA116^2+BB116^2+BC116^2+BD116^2+BE116^2))</f>
        <v/>
      </c>
      <c r="AZ116" s="22"/>
      <c r="BA116" s="22"/>
      <c r="BB116" s="22"/>
      <c r="BC116" s="22"/>
      <c r="BD116" s="22"/>
      <c r="BE116" s="22"/>
      <c r="BF116" s="18"/>
      <c r="BG116" s="18"/>
      <c r="BH116" s="14" t="str">
        <f>IF(BW116="","",BI116/BW116)</f>
        <v/>
      </c>
      <c r="BI116" s="15" t="str">
        <f>IF(BX116="","",BL116-BW116)</f>
        <v/>
      </c>
      <c r="BJ116" s="16" t="str">
        <f>IF(BM116="","",SQRT(BL116/0.005454))</f>
        <v/>
      </c>
      <c r="BK116" s="15" t="str">
        <f>IF(BM116="","",BL116/5)</f>
        <v/>
      </c>
      <c r="BL116" s="15" t="str">
        <f>IF(BM116="","",0.005454*(BM116^2+BN116^2+BO116^2+BP116^2+BQ116^2+BR116^2))</f>
        <v/>
      </c>
      <c r="BM116" s="23"/>
      <c r="BN116" s="24"/>
      <c r="BO116" s="24"/>
      <c r="BP116" s="24"/>
      <c r="BQ116" s="24"/>
      <c r="BR116" s="25"/>
      <c r="BS116" s="14" t="str">
        <f>IF(CH116="","",BT116/CG116)</f>
        <v/>
      </c>
      <c r="BT116" s="15" t="str">
        <f>IF(CH116="","",BW116-CG116)</f>
        <v/>
      </c>
      <c r="BU116" s="16" t="str">
        <f>IF(BX116="","",SQRT(BW116/0.005454))</f>
        <v/>
      </c>
      <c r="BV116" s="15" t="str">
        <f>IF(BX116="","",BW116/4)</f>
        <v/>
      </c>
      <c r="BW116" s="15" t="str">
        <f>IF(BX116="","",0.005454*(BX116^2+BY116^2+BZ116^2+CA116^2+CB116^2+CC116^2))</f>
        <v/>
      </c>
      <c r="BX116" s="24"/>
      <c r="BY116" s="24"/>
      <c r="BZ116" s="24"/>
      <c r="CA116" s="24"/>
      <c r="CB116" s="24"/>
      <c r="CC116" s="24"/>
      <c r="CD116" s="25"/>
      <c r="CE116" s="16" t="str">
        <f>IF(CH116="","",SQRT(CG116/0.005454))</f>
        <v/>
      </c>
      <c r="CF116" s="15" t="str">
        <f>IF(CH116="","",CG116/3)</f>
        <v/>
      </c>
      <c r="CG116" s="15" t="str">
        <f>IF(CH116="","",0.005454*(CH116^2+CI116^2+CJ116^2+CK116^2+CL116^2+CM116^2))</f>
        <v/>
      </c>
      <c r="CH116" s="24"/>
      <c r="CI116" s="24"/>
      <c r="CJ116" s="24"/>
      <c r="CK116" s="24"/>
      <c r="CL116" s="24"/>
      <c r="CM116" s="24"/>
      <c r="CN116" s="20"/>
      <c r="CO116" s="20"/>
      <c r="CP116" s="28"/>
    </row>
    <row r="117" spans="1:94" ht="18" customHeight="1" x14ac:dyDescent="0.2">
      <c r="A117" s="29">
        <v>6</v>
      </c>
      <c r="B117" s="29">
        <v>16</v>
      </c>
      <c r="C117" s="29">
        <v>3</v>
      </c>
      <c r="D117" s="29">
        <v>27</v>
      </c>
      <c r="E117" s="29" t="s">
        <v>101</v>
      </c>
      <c r="F117" s="13">
        <f>IF(L117=0,0,COUNT(L117:Q117))</f>
        <v>1</v>
      </c>
      <c r="G117" s="14">
        <f>IF(L117="","",H117/AB117)</f>
        <v>0</v>
      </c>
      <c r="H117" s="15">
        <f>IF(L117="","",K117-AB117)</f>
        <v>0</v>
      </c>
      <c r="I117" s="16">
        <f>SQRT(K117/0.005454)</f>
        <v>2.9</v>
      </c>
      <c r="J117" s="15">
        <f>K117/9</f>
        <v>5.0964599999999997E-3</v>
      </c>
      <c r="K117" s="15">
        <f>IF(L117="",0,0.005454*(L117^2+M117^2+N117^2+O117^2+P117^2+Q117^2))</f>
        <v>4.5868139999999995E-2</v>
      </c>
      <c r="L117" s="30">
        <v>2.9</v>
      </c>
      <c r="M117" s="30"/>
      <c r="N117" s="30"/>
      <c r="O117" s="30"/>
      <c r="P117" s="30"/>
      <c r="Q117" s="30"/>
      <c r="R117" s="31">
        <v>0</v>
      </c>
      <c r="S117" s="32">
        <v>34.700000000000003</v>
      </c>
      <c r="T117" s="33"/>
      <c r="U117" s="33"/>
      <c r="V117" s="33"/>
      <c r="W117" s="33"/>
      <c r="X117" s="14" t="str">
        <f>IF(AO117="","",Y117/AN117)</f>
        <v/>
      </c>
      <c r="Y117" s="15" t="str">
        <f>IF(AO117="","",AB117-AN117)</f>
        <v/>
      </c>
      <c r="Z117" s="16">
        <f>IF(AC117="","",SQRT(AB117/0.005454))</f>
        <v>2.9</v>
      </c>
      <c r="AA117" s="15">
        <f>IF(AC117="","",AB117/8)</f>
        <v>5.7335174999999993E-3</v>
      </c>
      <c r="AB117" s="15">
        <f>IF(AC117="","",0.005454*(AC117^2+AD117^2+AE117^2+AF117^2+AG117^2+AH117^2))</f>
        <v>4.5868139999999995E-2</v>
      </c>
      <c r="AC117" s="34">
        <v>2.9</v>
      </c>
      <c r="AD117" s="34"/>
      <c r="AE117" s="34"/>
      <c r="AF117" s="34"/>
      <c r="AG117" s="34"/>
      <c r="AH117" s="34"/>
      <c r="AI117" s="31">
        <v>0</v>
      </c>
      <c r="AJ117" s="14" t="str">
        <f>IF(AO117="","",AK117/AY117)</f>
        <v/>
      </c>
      <c r="AK117" s="15" t="str">
        <f>IF(AO117="","",AN117-AY117)</f>
        <v/>
      </c>
      <c r="AL117" s="16" t="str">
        <f>IF(AO117="","",SQRT(AN117/0.005454))</f>
        <v/>
      </c>
      <c r="AM117" s="15" t="str">
        <f>IF(AO117="","",AN117/7)</f>
        <v/>
      </c>
      <c r="AN117" s="15" t="str">
        <f>IF(AO117="","",0.005454*(AO117^2+AP117^2+AQ117^2+AR117^2+AS117^2+AT117^2))</f>
        <v/>
      </c>
      <c r="AO117" s="34"/>
      <c r="AP117" s="35"/>
      <c r="AQ117" s="35"/>
      <c r="AR117" s="35"/>
      <c r="AS117" s="34"/>
      <c r="AT117" s="34"/>
      <c r="AU117" s="14">
        <f>IF(BJ117="","",AV117/BL117)</f>
        <v>0.38408304498269874</v>
      </c>
      <c r="AV117" s="15">
        <f>IF(BM117="","",AY117-BL117)</f>
        <v>6.0539399999999972E-3</v>
      </c>
      <c r="AW117" s="16">
        <f>IF(AZ117="","",SQRT(AY117/0.005454))</f>
        <v>2</v>
      </c>
      <c r="AX117" s="15">
        <f>IF(AZ117="","",AY117/6)</f>
        <v>3.6359999999999999E-3</v>
      </c>
      <c r="AY117" s="15">
        <f>IF(AZ117="","",0.005454*(AZ117^2+BA117^2+BB117^2+BC117^2+BD117^2+BE117^2))</f>
        <v>2.1815999999999999E-2</v>
      </c>
      <c r="AZ117" s="35">
        <v>2</v>
      </c>
      <c r="BA117" s="35"/>
      <c r="BB117" s="35"/>
      <c r="BC117" s="35"/>
      <c r="BD117" s="35"/>
      <c r="BE117" s="35"/>
      <c r="BF117" s="31">
        <v>1</v>
      </c>
      <c r="BG117" s="18">
        <v>0</v>
      </c>
      <c r="BH117" s="14">
        <f>IF(BW117="","",BI117/BW117)</f>
        <v>0.71005917159763332</v>
      </c>
      <c r="BI117" s="15">
        <f>IF(BX117="","",BL117-BW117)</f>
        <v>6.5448000000000017E-3</v>
      </c>
      <c r="BJ117" s="16">
        <f>IF(BM117="","",SQRT(BL117/0.005454))</f>
        <v>1.7000000000000002</v>
      </c>
      <c r="BK117" s="15">
        <f>IF(BM117="","",BL117/5)</f>
        <v>3.1524120000000003E-3</v>
      </c>
      <c r="BL117" s="15">
        <f>IF(BM117="","",0.005454*(BM117^2+BN117^2+BO117^2+BP117^2+BQ117^2+BR117^2))</f>
        <v>1.5762060000000001E-2</v>
      </c>
      <c r="BM117" s="36">
        <v>1.7000000000000002</v>
      </c>
      <c r="BN117" s="37"/>
      <c r="BO117" s="37"/>
      <c r="BP117" s="37"/>
      <c r="BQ117" s="37"/>
      <c r="BR117" s="38"/>
      <c r="BS117" s="14">
        <f>IF(CH117="","",BT117/CG117)</f>
        <v>0.3966942148760329</v>
      </c>
      <c r="BT117" s="15">
        <f>IF(CH117="","",BW117-CG117)</f>
        <v>2.6179199999999993E-3</v>
      </c>
      <c r="BU117" s="16">
        <f>IF(BX117="","",SQRT(BW117/0.005454))</f>
        <v>1.3</v>
      </c>
      <c r="BV117" s="15">
        <f>IF(BX117="","",BW117/4)</f>
        <v>2.3043149999999999E-3</v>
      </c>
      <c r="BW117" s="15">
        <f>IF(BX117="","",0.005454*(BX117^2+BY117^2+BZ117^2+CA117^2+CB117^2+CC117^2))</f>
        <v>9.2172599999999997E-3</v>
      </c>
      <c r="BX117" s="37">
        <v>1.3</v>
      </c>
      <c r="BY117" s="37"/>
      <c r="BZ117" s="37"/>
      <c r="CA117" s="37"/>
      <c r="CB117" s="37"/>
      <c r="CC117" s="37"/>
      <c r="CD117" s="38">
        <v>14.3</v>
      </c>
      <c r="CE117" s="16">
        <f>IF(CH117="","",SQRT(CG117/0.005454))</f>
        <v>1.1000000000000001</v>
      </c>
      <c r="CF117" s="15">
        <f>IF(CH117="","",CG117/3)</f>
        <v>2.1997800000000001E-3</v>
      </c>
      <c r="CG117" s="15">
        <f>IF(CH117="","",0.005454*(CH117^2+CI117^2+CJ117^2+CK117^2+CL117^2+CM117^2))</f>
        <v>6.5993400000000004E-3</v>
      </c>
      <c r="CH117" s="37">
        <v>1.1000000000000001</v>
      </c>
      <c r="CI117" s="37"/>
      <c r="CJ117" s="37"/>
      <c r="CK117" s="37"/>
      <c r="CL117" s="37"/>
      <c r="CM117" s="37"/>
      <c r="CN117" s="39">
        <v>0</v>
      </c>
      <c r="CO117" s="39">
        <v>0</v>
      </c>
      <c r="CP117" s="40">
        <v>0</v>
      </c>
    </row>
    <row r="118" spans="1:94" ht="18" customHeight="1" x14ac:dyDescent="0.2">
      <c r="A118" s="13">
        <v>6</v>
      </c>
      <c r="B118" s="13">
        <v>17</v>
      </c>
      <c r="C118" s="13">
        <v>6</v>
      </c>
      <c r="D118" s="13">
        <v>26</v>
      </c>
      <c r="E118" s="13" t="s">
        <v>94</v>
      </c>
      <c r="F118" s="13">
        <f>IF(L118=0,0,COUNT(L118:Q118))</f>
        <v>2</v>
      </c>
      <c r="G118" s="14">
        <f>IF(L118="","",H118/AB118)</f>
        <v>0</v>
      </c>
      <c r="H118" s="15">
        <f>IF(L118="","",K118-AB118)</f>
        <v>0</v>
      </c>
      <c r="I118" s="16">
        <f>SQRT(K118/0.005454)</f>
        <v>4.3081318457076039</v>
      </c>
      <c r="J118" s="15">
        <f>K118/9</f>
        <v>1.1247360000000001E-2</v>
      </c>
      <c r="K118" s="15">
        <f>IF(L118="",0,0.005454*(L118^2+M118^2+N118^2+O118^2+P118^2+Q118^2))</f>
        <v>0.10122624000000001</v>
      </c>
      <c r="L118" s="17">
        <v>4</v>
      </c>
      <c r="M118" s="17">
        <v>1.6</v>
      </c>
      <c r="N118" s="17"/>
      <c r="O118" s="17"/>
      <c r="P118" s="17"/>
      <c r="Q118" s="17"/>
      <c r="R118" s="18">
        <v>0</v>
      </c>
      <c r="S118" s="19">
        <v>34.700000000000003</v>
      </c>
      <c r="T118" s="20"/>
      <c r="U118" s="20"/>
      <c r="V118" s="20"/>
      <c r="W118" s="20"/>
      <c r="X118" s="14" t="str">
        <f>IF(AO118="","",Y118/AN118)</f>
        <v/>
      </c>
      <c r="Y118" s="15" t="str">
        <f>IF(AO118="","",AB118-AN118)</f>
        <v/>
      </c>
      <c r="Z118" s="16">
        <f>IF(AC118="","",SQRT(AB118/0.005454))</f>
        <v>4.3081318457076039</v>
      </c>
      <c r="AA118" s="15">
        <f>IF(AC118="","",AB118/8)</f>
        <v>1.2653280000000001E-2</v>
      </c>
      <c r="AB118" s="15">
        <f>IF(AC118="","",0.005454*(AC118^2+AD118^2+AE118^2+AF118^2+AG118^2+AH118^2))</f>
        <v>0.10122624000000001</v>
      </c>
      <c r="AC118" s="21">
        <v>4</v>
      </c>
      <c r="AD118" s="21">
        <v>1.6</v>
      </c>
      <c r="AE118" s="21"/>
      <c r="AF118" s="21"/>
      <c r="AG118" s="21"/>
      <c r="AH118" s="21"/>
      <c r="AI118" s="18">
        <v>0</v>
      </c>
      <c r="AJ118" s="14" t="str">
        <f>IF(AO118="","",AK118/AY118)</f>
        <v/>
      </c>
      <c r="AK118" s="15" t="str">
        <f>IF(AO118="","",AN118-AY118)</f>
        <v/>
      </c>
      <c r="AL118" s="16" t="str">
        <f>IF(AO118="","",SQRT(AN118/0.005454))</f>
        <v/>
      </c>
      <c r="AM118" s="15" t="str">
        <f>IF(AO118="","",AN118/7)</f>
        <v/>
      </c>
      <c r="AN118" s="15" t="str">
        <f>IF(AO118="","",0.005454*(AO118^2+AP118^2+AQ118^2+AR118^2+AS118^2+AT118^2))</f>
        <v/>
      </c>
      <c r="AO118" s="21"/>
      <c r="AP118" s="22"/>
      <c r="AQ118" s="22"/>
      <c r="AR118" s="22"/>
      <c r="AS118" s="21"/>
      <c r="AT118" s="21"/>
      <c r="AU118" s="14">
        <f>IF(BJ118="","",AV118/BL118)</f>
        <v>0.55109489051094906</v>
      </c>
      <c r="AV118" s="15">
        <f>IF(BM118="","",AY118-BL118)</f>
        <v>3.2942160000000005E-2</v>
      </c>
      <c r="AW118" s="16">
        <f>IF(AZ118="","",SQRT(AY118/0.005454))</f>
        <v>4.1231056256176606</v>
      </c>
      <c r="AX118" s="15">
        <f>IF(AZ118="","",AY118/6)</f>
        <v>1.5453E-2</v>
      </c>
      <c r="AY118" s="15">
        <f>IF(AZ118="","",0.005454*(AZ118^2+BA118^2+BB118^2+BC118^2+BD118^2+BE118^2))</f>
        <v>9.2717999999999995E-2</v>
      </c>
      <c r="AZ118" s="22">
        <v>3.8</v>
      </c>
      <c r="BA118" s="22">
        <v>1.6</v>
      </c>
      <c r="BB118" s="22"/>
      <c r="BC118" s="22"/>
      <c r="BD118" s="22"/>
      <c r="BE118" s="22"/>
      <c r="BF118" s="18">
        <v>2</v>
      </c>
      <c r="BG118" s="18">
        <v>0</v>
      </c>
      <c r="BH118" s="14">
        <f>IF(BW118="","",BI118/BW118)</f>
        <v>0.42522756827048108</v>
      </c>
      <c r="BI118" s="15">
        <f>IF(BX118="","",BL118-BW118)</f>
        <v>1.7834579999999996E-2</v>
      </c>
      <c r="BJ118" s="16">
        <f>IF(BM118="","",SQRT(BL118/0.005454))</f>
        <v>3.3105890714493698</v>
      </c>
      <c r="BK118" s="15">
        <f>IF(BM118="","",BL118/5)</f>
        <v>1.1955167999999999E-2</v>
      </c>
      <c r="BL118" s="15">
        <f>IF(BM118="","",0.005454*(BM118^2+BN118^2+BO118^2+BP118^2+BQ118^2+BR118^2))</f>
        <v>5.977583999999999E-2</v>
      </c>
      <c r="BM118" s="23">
        <v>3</v>
      </c>
      <c r="BN118" s="24">
        <v>1.4</v>
      </c>
      <c r="BO118" s="24"/>
      <c r="BP118" s="24"/>
      <c r="BQ118" s="24"/>
      <c r="BR118" s="25"/>
      <c r="BS118" s="14">
        <f>IF(CH118="","",BT118/CG118)</f>
        <v>1.078378378378378</v>
      </c>
      <c r="BT118" s="15">
        <f>IF(CH118="","",BW118-CG118)</f>
        <v>2.1761459999999993E-2</v>
      </c>
      <c r="BU118" s="16">
        <f>IF(BX118="","",SQRT(BW118/0.005454))</f>
        <v>2.7730849247724092</v>
      </c>
      <c r="BV118" s="15">
        <f>IF(BX118="","",BW118/4)</f>
        <v>1.0485314999999999E-2</v>
      </c>
      <c r="BW118" s="15">
        <f>IF(BX118="","",0.005454*(BX118^2+BY118^2+BZ118^2+CA118^2+CB118^2+CC118^2))</f>
        <v>4.1941259999999994E-2</v>
      </c>
      <c r="BX118" s="24">
        <v>2.5</v>
      </c>
      <c r="BY118" s="24">
        <v>1.2</v>
      </c>
      <c r="BZ118" s="24"/>
      <c r="CA118" s="24"/>
      <c r="CB118" s="24"/>
      <c r="CC118" s="24"/>
      <c r="CD118" s="25">
        <v>20.7</v>
      </c>
      <c r="CE118" s="16">
        <f>IF(CH118="","",SQRT(CG118/0.005454))</f>
        <v>1.9235384061671346</v>
      </c>
      <c r="CF118" s="15">
        <f>IF(CH118="","",CG118/3)</f>
        <v>6.7266000000000001E-3</v>
      </c>
      <c r="CG118" s="15">
        <f>IF(CH118="","",0.005454*(CH118^2+CI118^2+CJ118^2+CK118^2+CL118^2+CM118^2))</f>
        <v>2.0179800000000001E-2</v>
      </c>
      <c r="CH118" s="24">
        <v>1.7000000000000002</v>
      </c>
      <c r="CI118" s="24">
        <v>0.9</v>
      </c>
      <c r="CJ118" s="24"/>
      <c r="CK118" s="24"/>
      <c r="CL118" s="24"/>
      <c r="CM118" s="24"/>
      <c r="CN118" s="26">
        <v>0</v>
      </c>
      <c r="CO118" s="26">
        <v>1</v>
      </c>
      <c r="CP118" s="27">
        <v>0</v>
      </c>
    </row>
    <row r="119" spans="1:94" ht="18" customHeight="1" x14ac:dyDescent="0.2">
      <c r="A119" s="13">
        <v>6</v>
      </c>
      <c r="B119" s="13">
        <v>18</v>
      </c>
      <c r="C119" s="13">
        <v>6</v>
      </c>
      <c r="D119" s="13">
        <v>26</v>
      </c>
      <c r="E119" s="13" t="s">
        <v>94</v>
      </c>
      <c r="F119" s="13">
        <f>IF(L119=0,0,COUNT(L119:Q119))</f>
        <v>2</v>
      </c>
      <c r="G119" s="14">
        <f>IF(L119="","",H119/AB119)</f>
        <v>0.25405405405405418</v>
      </c>
      <c r="H119" s="15">
        <f>IF(L119="","",K119-AB119)</f>
        <v>5.1267600000000024E-2</v>
      </c>
      <c r="I119" s="16">
        <f>SQRT(K119/0.005454)</f>
        <v>6.8117545463705609</v>
      </c>
      <c r="J119" s="15">
        <f>K119/9</f>
        <v>2.8118400000000002E-2</v>
      </c>
      <c r="K119" s="15">
        <f>IF(L119="",0,0.005454*(L119^2+M119^2+N119^2+O119^2+P119^2+Q119^2))</f>
        <v>0.2530656</v>
      </c>
      <c r="L119" s="17">
        <v>5.2</v>
      </c>
      <c r="M119" s="17">
        <v>4.4000000000000004</v>
      </c>
      <c r="N119" s="17"/>
      <c r="O119" s="17"/>
      <c r="P119" s="17"/>
      <c r="Q119" s="17"/>
      <c r="R119" s="18">
        <v>0</v>
      </c>
      <c r="S119" s="19">
        <v>37.4</v>
      </c>
      <c r="T119" s="20">
        <v>37.200000000000003</v>
      </c>
      <c r="U119" s="20"/>
      <c r="V119" s="20"/>
      <c r="W119" s="20"/>
      <c r="X119" s="14" t="str">
        <f>IF(AO119="","",Y119/AN119)</f>
        <v/>
      </c>
      <c r="Y119" s="15" t="str">
        <f>IF(AO119="","",AB119-AN119)</f>
        <v/>
      </c>
      <c r="Z119" s="16">
        <f>IF(AC119="","",SQRT(AB119/0.005454))</f>
        <v>6.0827625302982193</v>
      </c>
      <c r="AA119" s="15">
        <f>IF(AC119="","",AB119/8)</f>
        <v>2.5224749999999997E-2</v>
      </c>
      <c r="AB119" s="15">
        <f>IF(AC119="","",0.005454*(AC119^2+AD119^2+AE119^2+AF119^2+AG119^2+AH119^2))</f>
        <v>0.20179799999999998</v>
      </c>
      <c r="AC119" s="21">
        <v>4.4000000000000004</v>
      </c>
      <c r="AD119" s="21">
        <v>4.2</v>
      </c>
      <c r="AE119" s="21"/>
      <c r="AF119" s="21"/>
      <c r="AG119" s="21"/>
      <c r="AH119" s="21"/>
      <c r="AI119" s="18">
        <v>0</v>
      </c>
      <c r="AJ119" s="14" t="str">
        <f>IF(AO119="","",AK119/AY119)</f>
        <v/>
      </c>
      <c r="AK119" s="15" t="str">
        <f>IF(AO119="","",AN119-AY119)</f>
        <v/>
      </c>
      <c r="AL119" s="16" t="str">
        <f>IF(AO119="","",SQRT(AN119/0.005454))</f>
        <v/>
      </c>
      <c r="AM119" s="15" t="str">
        <f>IF(AO119="","",AN119/7)</f>
        <v/>
      </c>
      <c r="AN119" s="15" t="str">
        <f>IF(AO119="","",0.005454*(AO119^2+AP119^2+AQ119^2+AR119^2+AS119^2+AT119^2))</f>
        <v/>
      </c>
      <c r="AO119" s="21"/>
      <c r="AP119" s="22"/>
      <c r="AQ119" s="22"/>
      <c r="AR119" s="22"/>
      <c r="AS119" s="21"/>
      <c r="AT119" s="21"/>
      <c r="AU119" s="14">
        <f>IF(BJ119="","",AV119/BL119)</f>
        <v>0.42418661755678344</v>
      </c>
      <c r="AV119" s="15">
        <f>IF(BM119="","",AY119-BL119)</f>
        <v>3.7687140000000008E-2</v>
      </c>
      <c r="AW119" s="16">
        <f>IF(AZ119="","",SQRT(AY119/0.005454))</f>
        <v>4.8166378315169185</v>
      </c>
      <c r="AX119" s="15">
        <f>IF(AZ119="","",AY119/6)</f>
        <v>2.1088800000000001E-2</v>
      </c>
      <c r="AY119" s="15">
        <f>IF(AZ119="","",0.005454*(AZ119^2+BA119^2+BB119^2+BC119^2+BD119^2+BE119^2))</f>
        <v>0.1265328</v>
      </c>
      <c r="AZ119" s="22">
        <v>3.6</v>
      </c>
      <c r="BA119" s="22">
        <v>3.2</v>
      </c>
      <c r="BB119" s="22"/>
      <c r="BC119" s="22"/>
      <c r="BD119" s="22"/>
      <c r="BE119" s="22"/>
      <c r="BF119" s="18">
        <v>2</v>
      </c>
      <c r="BG119" s="18">
        <v>0</v>
      </c>
      <c r="BH119" s="14">
        <f>IF(BW119="","",BI119/BW119)</f>
        <v>0.52814258911819878</v>
      </c>
      <c r="BI119" s="15">
        <f>IF(BX119="","",BL119-BW119)</f>
        <v>3.0706019999999994E-2</v>
      </c>
      <c r="BJ119" s="16">
        <f>IF(BM119="","",SQRT(BL119/0.005454))</f>
        <v>4.0360872141221131</v>
      </c>
      <c r="BK119" s="15">
        <f>IF(BM119="","",BL119/5)</f>
        <v>1.7769132E-2</v>
      </c>
      <c r="BL119" s="15">
        <f>IF(BM119="","",0.005454*(BM119^2+BN119^2+BO119^2+BP119^2+BQ119^2+BR119^2))</f>
        <v>8.8845659999999993E-2</v>
      </c>
      <c r="BM119" s="23">
        <v>3</v>
      </c>
      <c r="BN119" s="24">
        <v>2.7</v>
      </c>
      <c r="BO119" s="24"/>
      <c r="BP119" s="24"/>
      <c r="BQ119" s="24"/>
      <c r="BR119" s="25"/>
      <c r="BS119" s="14">
        <f>IF(CH119="","",BT119/CG119)</f>
        <v>1.3584070796460177</v>
      </c>
      <c r="BT119" s="15">
        <f>IF(CH119="","",BW119-CG119)</f>
        <v>3.348756E-2</v>
      </c>
      <c r="BU119" s="16">
        <f>IF(BX119="","",SQRT(BW119/0.005454))</f>
        <v>3.2649655434629015</v>
      </c>
      <c r="BV119" s="15">
        <f>IF(BX119="","",BW119/4)</f>
        <v>1.453491E-2</v>
      </c>
      <c r="BW119" s="15">
        <f>IF(BX119="","",0.005454*(BX119^2+BY119^2+BZ119^2+CA119^2+CB119^2+CC119^2))</f>
        <v>5.8139639999999999E-2</v>
      </c>
      <c r="BX119" s="24">
        <v>2.5</v>
      </c>
      <c r="BY119" s="24">
        <v>2.1</v>
      </c>
      <c r="BZ119" s="24"/>
      <c r="CA119" s="24"/>
      <c r="CB119" s="24"/>
      <c r="CC119" s="24"/>
      <c r="CD119" s="25">
        <v>20.6</v>
      </c>
      <c r="CE119" s="16">
        <f>IF(CH119="","",SQRT(CG119/0.005454))</f>
        <v>2.1260291625469301</v>
      </c>
      <c r="CF119" s="15">
        <f>IF(CH119="","",CG119/3)</f>
        <v>8.2173599999999999E-3</v>
      </c>
      <c r="CG119" s="15">
        <f>IF(CH119="","",0.005454*(CH119^2+CI119^2+CJ119^2+CK119^2+CL119^2+CM119^2))</f>
        <v>2.465208E-2</v>
      </c>
      <c r="CH119" s="24">
        <v>1.6</v>
      </c>
      <c r="CI119" s="24">
        <v>1.4</v>
      </c>
      <c r="CJ119" s="24"/>
      <c r="CK119" s="24"/>
      <c r="CL119" s="24"/>
      <c r="CM119" s="24"/>
      <c r="CN119" s="20">
        <v>0</v>
      </c>
      <c r="CO119" s="20">
        <v>1</v>
      </c>
      <c r="CP119" s="28">
        <v>0</v>
      </c>
    </row>
    <row r="120" spans="1:94" ht="18" customHeight="1" x14ac:dyDescent="0.2">
      <c r="A120" s="13">
        <v>6</v>
      </c>
      <c r="B120" s="13">
        <v>19</v>
      </c>
      <c r="C120" s="13">
        <v>6</v>
      </c>
      <c r="D120" s="13">
        <v>26</v>
      </c>
      <c r="E120" s="13" t="s">
        <v>94</v>
      </c>
      <c r="F120" s="13">
        <f>IF(L120=0,0,COUNT(L120:Q120))</f>
        <v>1</v>
      </c>
      <c r="G120" s="14">
        <f>IF(L120="","",H120/AB120)</f>
        <v>0.18654336734693874</v>
      </c>
      <c r="H120" s="15">
        <f>IF(L120="","",K120-AB120)</f>
        <v>3.1905899999999987E-2</v>
      </c>
      <c r="I120" s="16">
        <f>SQRT(K120/0.005454)</f>
        <v>6.1</v>
      </c>
      <c r="J120" s="15">
        <f>K120/9</f>
        <v>2.2549259999999995E-2</v>
      </c>
      <c r="K120" s="15">
        <f>IF(L120="",0,0.005454*(L120^2+M120^2+N120^2+O120^2+P120^2+Q120^2))</f>
        <v>0.20294333999999994</v>
      </c>
      <c r="L120" s="17">
        <v>6.1</v>
      </c>
      <c r="M120" s="17"/>
      <c r="N120" s="17"/>
      <c r="O120" s="17"/>
      <c r="P120" s="17"/>
      <c r="Q120" s="17"/>
      <c r="R120" s="18">
        <v>0</v>
      </c>
      <c r="S120" s="19">
        <v>35.5</v>
      </c>
      <c r="T120" s="20"/>
      <c r="U120" s="20"/>
      <c r="V120" s="20"/>
      <c r="W120" s="20"/>
      <c r="X120" s="14" t="str">
        <f>IF(AO120="","",Y120/AN120)</f>
        <v/>
      </c>
      <c r="Y120" s="15" t="str">
        <f>IF(AO120="","",AB120-AN120)</f>
        <v/>
      </c>
      <c r="Z120" s="16">
        <f>IF(AC120="","",SQRT(AB120/0.005454))</f>
        <v>5.6</v>
      </c>
      <c r="AA120" s="15">
        <f>IF(AC120="","",AB120/8)</f>
        <v>2.1379679999999995E-2</v>
      </c>
      <c r="AB120" s="15">
        <f>IF(AC120="","",0.005454*(AC120^2+AD120^2+AE120^2+AF120^2+AG120^2+AH120^2))</f>
        <v>0.17103743999999996</v>
      </c>
      <c r="AC120" s="21">
        <v>5.6</v>
      </c>
      <c r="AD120" s="21"/>
      <c r="AE120" s="21"/>
      <c r="AF120" s="21"/>
      <c r="AG120" s="21"/>
      <c r="AH120" s="21"/>
      <c r="AI120" s="18">
        <v>0</v>
      </c>
      <c r="AJ120" s="14" t="str">
        <f>IF(AO120="","",AK120/AY120)</f>
        <v/>
      </c>
      <c r="AK120" s="15" t="str">
        <f>IF(AO120="","",AN120-AY120)</f>
        <v/>
      </c>
      <c r="AL120" s="16" t="str">
        <f>IF(AO120="","",SQRT(AN120/0.005454))</f>
        <v/>
      </c>
      <c r="AM120" s="15" t="str">
        <f>IF(AO120="","",AN120/7)</f>
        <v/>
      </c>
      <c r="AN120" s="15" t="str">
        <f>IF(AO120="","",0.005454*(AO120^2+AP120^2+AQ120^2+AR120^2+AS120^2+AT120^2))</f>
        <v/>
      </c>
      <c r="AO120" s="21"/>
      <c r="AP120" s="22"/>
      <c r="AQ120" s="22"/>
      <c r="AR120" s="22"/>
      <c r="AS120" s="21"/>
      <c r="AT120" s="21"/>
      <c r="AU120" s="14">
        <f>IF(BJ120="","",AV120/BL120)</f>
        <v>0.44000000000000006</v>
      </c>
      <c r="AV120" s="15">
        <f>IF(BM120="","",AY120-BL120)</f>
        <v>2.9397060000000003E-2</v>
      </c>
      <c r="AW120" s="16">
        <f>IF(AZ120="","",SQRT(AY120/0.005454))</f>
        <v>4.2</v>
      </c>
      <c r="AX120" s="15">
        <f>IF(AZ120="","",AY120/6)</f>
        <v>1.6034759999999999E-2</v>
      </c>
      <c r="AY120" s="15">
        <f>IF(AZ120="","",0.005454*(AZ120^2+BA120^2+BB120^2+BC120^2+BD120^2+BE120^2))</f>
        <v>9.6208559999999999E-2</v>
      </c>
      <c r="AZ120" s="22">
        <v>4.2</v>
      </c>
      <c r="BA120" s="22"/>
      <c r="BB120" s="22"/>
      <c r="BC120" s="22"/>
      <c r="BD120" s="22"/>
      <c r="BE120" s="22"/>
      <c r="BF120" s="18">
        <v>2</v>
      </c>
      <c r="BG120" s="18">
        <v>0</v>
      </c>
      <c r="BH120" s="14">
        <f>IF(BW120="","",BI120/BW120)</f>
        <v>0.56250000000000033</v>
      </c>
      <c r="BI120" s="15">
        <f>IF(BX120="","",BL120-BW120)</f>
        <v>2.4052140000000007E-2</v>
      </c>
      <c r="BJ120" s="16">
        <f>IF(BM120="","",SQRT(BL120/0.005454))</f>
        <v>3.5</v>
      </c>
      <c r="BK120" s="15">
        <f>IF(BM120="","",BL120/5)</f>
        <v>1.3362299999999999E-2</v>
      </c>
      <c r="BL120" s="15">
        <f>IF(BM120="","",0.005454*(BM120^2+BN120^2+BO120^2+BP120^2+BQ120^2+BR120^2))</f>
        <v>6.6811499999999996E-2</v>
      </c>
      <c r="BM120" s="23">
        <v>3.5</v>
      </c>
      <c r="BN120" s="24"/>
      <c r="BO120" s="24"/>
      <c r="BP120" s="24"/>
      <c r="BQ120" s="24"/>
      <c r="BR120" s="25"/>
      <c r="BS120" s="14">
        <f>IF(CH120="","",BT120/CG120)</f>
        <v>1.4197530864197525</v>
      </c>
      <c r="BT120" s="15">
        <f>IF(CH120="","",BW120-CG120)</f>
        <v>2.508839999999999E-2</v>
      </c>
      <c r="BU120" s="16">
        <f>IF(BX120="","",SQRT(BW120/0.005454))</f>
        <v>2.8</v>
      </c>
      <c r="BV120" s="15">
        <f>IF(BX120="","",BW120/4)</f>
        <v>1.0689839999999997E-2</v>
      </c>
      <c r="BW120" s="15">
        <f>IF(BX120="","",0.005454*(BX120^2+BY120^2+BZ120^2+CA120^2+CB120^2+CC120^2))</f>
        <v>4.2759359999999989E-2</v>
      </c>
      <c r="BX120" s="24">
        <v>2.8</v>
      </c>
      <c r="BY120" s="24"/>
      <c r="BZ120" s="24"/>
      <c r="CA120" s="24"/>
      <c r="CB120" s="24"/>
      <c r="CC120" s="24"/>
      <c r="CD120" s="25">
        <v>18.399999999999999</v>
      </c>
      <c r="CE120" s="16">
        <f>IF(CH120="","",SQRT(CG120/0.005454))</f>
        <v>1.8</v>
      </c>
      <c r="CF120" s="15">
        <f>IF(CH120="","",CG120/3)</f>
        <v>5.8903200000000001E-3</v>
      </c>
      <c r="CG120" s="15">
        <f>IF(CH120="","",0.005454*(CH120^2+CI120^2+CJ120^2+CK120^2+CL120^2+CM120^2))</f>
        <v>1.7670959999999999E-2</v>
      </c>
      <c r="CH120" s="24">
        <v>1.8</v>
      </c>
      <c r="CI120" s="24"/>
      <c r="CJ120" s="24"/>
      <c r="CK120" s="24"/>
      <c r="CL120" s="24"/>
      <c r="CM120" s="24"/>
      <c r="CN120" s="20">
        <v>0</v>
      </c>
      <c r="CO120" s="20">
        <v>1</v>
      </c>
      <c r="CP120" s="28">
        <v>0</v>
      </c>
    </row>
    <row r="121" spans="1:94" ht="18" customHeight="1" x14ac:dyDescent="0.2">
      <c r="A121" s="29">
        <v>6</v>
      </c>
      <c r="B121" s="29">
        <v>20</v>
      </c>
      <c r="C121" s="29">
        <v>6</v>
      </c>
      <c r="D121" s="29">
        <v>26</v>
      </c>
      <c r="E121" s="29" t="s">
        <v>94</v>
      </c>
      <c r="F121" s="13">
        <f>IF(L121=0,0,COUNT(L121:Q121))</f>
        <v>2</v>
      </c>
      <c r="G121" s="14">
        <f>IF(L121="","",H121/AB121)</f>
        <v>0.11023444544634817</v>
      </c>
      <c r="H121" s="15">
        <f>IF(L121="","",K121-AB121)</f>
        <v>2.6670060000000023E-2</v>
      </c>
      <c r="I121" s="16">
        <f>SQRT(K121/0.005454)</f>
        <v>7.0178344238090995</v>
      </c>
      <c r="J121" s="15">
        <f>K121/9</f>
        <v>2.9845500000000001E-2</v>
      </c>
      <c r="K121" s="15">
        <f>IF(L121="",0,0.005454*(L121^2+M121^2+N121^2+O121^2+P121^2+Q121^2))</f>
        <v>0.2686095</v>
      </c>
      <c r="L121" s="30">
        <v>5.3</v>
      </c>
      <c r="M121" s="30">
        <v>4.5999999999999996</v>
      </c>
      <c r="N121" s="30"/>
      <c r="O121" s="30"/>
      <c r="P121" s="30"/>
      <c r="Q121" s="30"/>
      <c r="R121" s="31">
        <v>0</v>
      </c>
      <c r="S121" s="32">
        <v>34.6</v>
      </c>
      <c r="T121" s="33">
        <v>34.6</v>
      </c>
      <c r="U121" s="33"/>
      <c r="V121" s="33"/>
      <c r="W121" s="33"/>
      <c r="X121" s="14" t="str">
        <f>IF(AO121="","",Y121/AN121)</f>
        <v/>
      </c>
      <c r="Y121" s="15" t="str">
        <f>IF(AO121="","",AB121-AN121)</f>
        <v/>
      </c>
      <c r="Z121" s="16">
        <f>IF(AC121="","",SQRT(AB121/0.005454))</f>
        <v>6.6603303221386847</v>
      </c>
      <c r="AA121" s="15">
        <f>IF(AC121="","",AB121/8)</f>
        <v>3.0242429999999997E-2</v>
      </c>
      <c r="AB121" s="15">
        <f>IF(AC121="","",0.005454*(AC121^2+AD121^2+AE121^2+AF121^2+AG121^2+AH121^2))</f>
        <v>0.24193943999999998</v>
      </c>
      <c r="AC121" s="34">
        <v>5</v>
      </c>
      <c r="AD121" s="34">
        <v>4.4000000000000004</v>
      </c>
      <c r="AE121" s="34"/>
      <c r="AF121" s="34"/>
      <c r="AG121" s="34"/>
      <c r="AH121" s="34"/>
      <c r="AI121" s="31">
        <v>0</v>
      </c>
      <c r="AJ121" s="14" t="str">
        <f>IF(AO121="","",AK121/AY121)</f>
        <v/>
      </c>
      <c r="AK121" s="15" t="str">
        <f>IF(AO121="","",AN121-AY121)</f>
        <v/>
      </c>
      <c r="AL121" s="16" t="str">
        <f>IF(AO121="","",SQRT(AN121/0.005454))</f>
        <v/>
      </c>
      <c r="AM121" s="15" t="str">
        <f>IF(AO121="","",AN121/7)</f>
        <v/>
      </c>
      <c r="AN121" s="15" t="str">
        <f>IF(AO121="","",0.005454*(AO121^2+AP121^2+AQ121^2+AR121^2+AS121^2+AT121^2))</f>
        <v/>
      </c>
      <c r="AO121" s="34"/>
      <c r="AP121" s="35"/>
      <c r="AQ121" s="35"/>
      <c r="AR121" s="35"/>
      <c r="AS121" s="34"/>
      <c r="AT121" s="34"/>
      <c r="AU121" s="14">
        <f>IF(BJ121="","",AV121/BL121)</f>
        <v>0.44658823529411773</v>
      </c>
      <c r="AV121" s="15">
        <f>IF(BM121="","",AY121-BL121)</f>
        <v>5.1758460000000006E-2</v>
      </c>
      <c r="AW121" s="16">
        <f>IF(AZ121="","",SQRT(AY121/0.005454))</f>
        <v>5.5443665102516446</v>
      </c>
      <c r="AX121" s="15">
        <f>IF(AZ121="","",AY121/6)</f>
        <v>2.7942659999999998E-2</v>
      </c>
      <c r="AY121" s="15">
        <f>IF(AZ121="","",0.005454*(AZ121^2+BA121^2+BB121^2+BC121^2+BD121^2+BE121^2))</f>
        <v>0.16765595999999999</v>
      </c>
      <c r="AZ121" s="35">
        <v>4.3</v>
      </c>
      <c r="BA121" s="35">
        <v>3.5</v>
      </c>
      <c r="BB121" s="35"/>
      <c r="BC121" s="35"/>
      <c r="BD121" s="35"/>
      <c r="BE121" s="35"/>
      <c r="BF121" s="31">
        <v>2</v>
      </c>
      <c r="BG121" s="18">
        <v>0</v>
      </c>
      <c r="BH121" s="14">
        <f>IF(BW121="","",BI121/BW121)</f>
        <v>0.36831938184159668</v>
      </c>
      <c r="BI121" s="15">
        <f>IF(BX121="","",BL121-BW121)</f>
        <v>3.1196879999999982E-2</v>
      </c>
      <c r="BJ121" s="16">
        <f>IF(BM121="","",SQRT(BL121/0.005454))</f>
        <v>4.6097722286464435</v>
      </c>
      <c r="BK121" s="15">
        <f>IF(BM121="","",BL121/5)</f>
        <v>2.3179499999999999E-2</v>
      </c>
      <c r="BL121" s="15">
        <f>IF(BM121="","",0.005454*(BM121^2+BN121^2+BO121^2+BP121^2+BQ121^2+BR121^2))</f>
        <v>0.11589749999999999</v>
      </c>
      <c r="BM121" s="36">
        <v>3.5</v>
      </c>
      <c r="BN121" s="37">
        <v>3</v>
      </c>
      <c r="BO121" s="37"/>
      <c r="BP121" s="37"/>
      <c r="BQ121" s="37"/>
      <c r="BR121" s="38"/>
      <c r="BS121" s="14">
        <f>IF(CH121="","",BT121/CG121)</f>
        <v>1.1904090267983076</v>
      </c>
      <c r="BT121" s="15">
        <f>IF(CH121="","",BW121-CG121)</f>
        <v>4.6031760000000005E-2</v>
      </c>
      <c r="BU121" s="16">
        <f>IF(BX121="","",SQRT(BW121/0.005454))</f>
        <v>3.9408120990476063</v>
      </c>
      <c r="BV121" s="15">
        <f>IF(BX121="","",BW121/4)</f>
        <v>2.1175155000000001E-2</v>
      </c>
      <c r="BW121" s="15">
        <f>IF(BX121="","",0.005454*(BX121^2+BY121^2+BZ121^2+CA121^2+CB121^2+CC121^2))</f>
        <v>8.4700620000000004E-2</v>
      </c>
      <c r="BX121" s="37">
        <v>3.2</v>
      </c>
      <c r="BY121" s="37">
        <v>2.2999999999999998</v>
      </c>
      <c r="BZ121" s="37"/>
      <c r="CA121" s="37"/>
      <c r="CB121" s="37"/>
      <c r="CC121" s="37"/>
      <c r="CD121" s="38">
        <v>21.3</v>
      </c>
      <c r="CE121" s="16">
        <f>IF(CH121="","",SQRT(CG121/0.005454))</f>
        <v>2.6627053911388696</v>
      </c>
      <c r="CF121" s="15">
        <f>IF(CH121="","",CG121/3)</f>
        <v>1.2889619999999999E-2</v>
      </c>
      <c r="CG121" s="15">
        <f>IF(CH121="","",0.005454*(CH121^2+CI121^2+CJ121^2+CK121^2+CL121^2+CM121^2))</f>
        <v>3.8668859999999999E-2</v>
      </c>
      <c r="CH121" s="37">
        <v>2.2000000000000002</v>
      </c>
      <c r="CI121" s="37">
        <v>1.5</v>
      </c>
      <c r="CJ121" s="37"/>
      <c r="CK121" s="37"/>
      <c r="CL121" s="37"/>
      <c r="CM121" s="37"/>
      <c r="CN121" s="39">
        <v>0</v>
      </c>
      <c r="CO121" s="39">
        <v>1</v>
      </c>
      <c r="CP121" s="40">
        <v>0</v>
      </c>
    </row>
    <row r="122" spans="1:94" ht="18" customHeight="1" x14ac:dyDescent="0.2">
      <c r="A122" s="13">
        <v>7</v>
      </c>
      <c r="B122" s="13">
        <v>1</v>
      </c>
      <c r="C122" s="13">
        <v>2</v>
      </c>
      <c r="D122" s="13">
        <v>31</v>
      </c>
      <c r="E122" s="13" t="s">
        <v>96</v>
      </c>
      <c r="F122" s="13">
        <f>IF(L122=0,0,COUNT(L122:Q122))</f>
        <v>2</v>
      </c>
      <c r="G122" s="14">
        <f>IF(L122="","",H122/AB122)</f>
        <v>0.34347745407311175</v>
      </c>
      <c r="H122" s="15">
        <f>IF(L122="","",K122-AB122)</f>
        <v>0.10095353999999995</v>
      </c>
      <c r="I122" s="16">
        <f>SQRT(K122/0.005454)</f>
        <v>8.5088189544730586</v>
      </c>
      <c r="J122" s="15">
        <f>K122/9</f>
        <v>4.3874399999999994E-2</v>
      </c>
      <c r="K122" s="15">
        <f>IF(L122="",0,0.005454*(L122^2+M122^2+N122^2+O122^2+P122^2+Q122^2))</f>
        <v>0.39486959999999993</v>
      </c>
      <c r="L122" s="17">
        <v>7.8</v>
      </c>
      <c r="M122" s="17">
        <v>3.4</v>
      </c>
      <c r="N122" s="17"/>
      <c r="O122" s="17"/>
      <c r="P122" s="17"/>
      <c r="Q122" s="17"/>
      <c r="R122" s="18">
        <v>0</v>
      </c>
      <c r="S122" s="19">
        <v>39.6</v>
      </c>
      <c r="T122" s="20">
        <v>23.6</v>
      </c>
      <c r="U122" s="20"/>
      <c r="V122" s="20"/>
      <c r="W122" s="20"/>
      <c r="X122" s="14">
        <f>IF(AO122="","",Y122/AN122)</f>
        <v>0.35096515417397833</v>
      </c>
      <c r="Y122" s="15">
        <f>IF(AO122="","",AB122-AN122)</f>
        <v>7.6355999999999979E-2</v>
      </c>
      <c r="Z122" s="16">
        <f>IF(AC122="","",SQRT(AB122/0.005454))</f>
        <v>7.3409808608931817</v>
      </c>
      <c r="AA122" s="15">
        <f>IF(AC122="","",AB122/8)</f>
        <v>3.6739507499999997E-2</v>
      </c>
      <c r="AB122" s="15">
        <f>IF(AC122="","",0.005454*(AC122^2+AD122^2+AE122^2+AF122^2+AG122^2+AH122^2))</f>
        <v>0.29391605999999998</v>
      </c>
      <c r="AC122" s="21">
        <v>6.7</v>
      </c>
      <c r="AD122" s="21">
        <v>3</v>
      </c>
      <c r="AE122" s="21"/>
      <c r="AF122" s="21"/>
      <c r="AG122" s="21"/>
      <c r="AH122" s="21"/>
      <c r="AI122" s="18">
        <v>0</v>
      </c>
      <c r="AJ122" s="14">
        <f>IF(AO122="","",AK122/AY122)</f>
        <v>0.3565720115626575</v>
      </c>
      <c r="AK122" s="15">
        <f>IF(AO122="","",AN122-AY122)</f>
        <v>5.7185189999999775E-2</v>
      </c>
      <c r="AL122" s="16">
        <f>IF(AO122="","",SQRT(AN122/0.005454))</f>
        <v>6.3158530698552511</v>
      </c>
      <c r="AM122" s="15">
        <f>IF(AO122="","",AN122/7)</f>
        <v>3.108000857142857E-2</v>
      </c>
      <c r="AN122" s="15">
        <f>IF(AO122="","",0.005454*(AO122^2+AP122^2+AQ122^2+AR122^2+AS122^2+AT122^2))</f>
        <v>0.21756006</v>
      </c>
      <c r="AO122" s="21">
        <v>5.8</v>
      </c>
      <c r="AP122" s="22">
        <v>2.5</v>
      </c>
      <c r="AQ122" s="22"/>
      <c r="AR122" s="22"/>
      <c r="AS122" s="21"/>
      <c r="AT122" s="21"/>
      <c r="AU122" s="14">
        <f>IF(BJ122="","",AV122/BL122)</f>
        <v>0.65475520540236598</v>
      </c>
      <c r="AV122" s="15">
        <f>IF(BM122="","",AY122-BL122)</f>
        <v>6.3457290000000235E-2</v>
      </c>
      <c r="AW122" s="16">
        <f>IF(AZ122="","",SQRT(AY122/0.005454))</f>
        <v>5.4226377345347387</v>
      </c>
      <c r="AX122" s="15">
        <f>IF(AZ122="","",AY122/6)</f>
        <v>2.6729145000000037E-2</v>
      </c>
      <c r="AY122" s="15">
        <f>IF(AZ122="","",0.005454*(AZ122^2+BA122^2+BB122^2+BC122^2+BD122^2+BE122^2))</f>
        <v>0.16037487000000022</v>
      </c>
      <c r="AZ122" s="22">
        <v>4.95630911061851</v>
      </c>
      <c r="BA122" s="22">
        <v>2.2000000000000002</v>
      </c>
      <c r="BB122" s="22"/>
      <c r="BC122" s="22"/>
      <c r="BD122" s="22"/>
      <c r="BE122" s="22"/>
      <c r="BF122" s="18">
        <v>2</v>
      </c>
      <c r="BG122" s="18">
        <v>0</v>
      </c>
      <c r="BH122" s="14">
        <f>IF(BW122="","",BI122/BW122)</f>
        <v>0.36692307692307718</v>
      </c>
      <c r="BI122" s="15">
        <f>IF(BX122="","",BL122-BW122)</f>
        <v>2.601558000000001E-2</v>
      </c>
      <c r="BJ122" s="16">
        <f>IF(BM122="","",SQRT(BL122/0.005454))</f>
        <v>4.2154477816715987</v>
      </c>
      <c r="BK122" s="15">
        <f>IF(BM122="","",BL122/5)</f>
        <v>1.9383515999999996E-2</v>
      </c>
      <c r="BL122" s="15">
        <f>IF(BM122="","",0.005454*(BM122^2+BN122^2+BO122^2+BP122^2+BQ122^2+BR122^2))</f>
        <v>9.6917579999999989E-2</v>
      </c>
      <c r="BM122" s="23">
        <v>3.9</v>
      </c>
      <c r="BN122" s="24">
        <v>1.6</v>
      </c>
      <c r="BO122" s="24"/>
      <c r="BP122" s="24"/>
      <c r="BQ122" s="24"/>
      <c r="BR122" s="25"/>
      <c r="BS122" s="14">
        <f>IF(CH122="","",BT122/CG122)</f>
        <v>0.79310344827586154</v>
      </c>
      <c r="BT122" s="15">
        <f>IF(CH122="","",BW122-CG122)</f>
        <v>3.1360499999999979E-2</v>
      </c>
      <c r="BU122" s="16">
        <f>IF(BX122="","",SQRT(BW122/0.005454))</f>
        <v>3.6055512754639887</v>
      </c>
      <c r="BV122" s="15">
        <f>IF(BX122="","",BW122/4)</f>
        <v>1.7725499999999995E-2</v>
      </c>
      <c r="BW122" s="15">
        <f>IF(BX122="","",0.005454*(BX122^2+BY122^2+BZ122^2+CA122^2+CB122^2+CC122^2))</f>
        <v>7.0901999999999979E-2</v>
      </c>
      <c r="BX122" s="24">
        <v>3.4</v>
      </c>
      <c r="BY122" s="24">
        <v>1.2</v>
      </c>
      <c r="BZ122" s="24"/>
      <c r="CA122" s="24"/>
      <c r="CB122" s="24"/>
      <c r="CC122" s="24"/>
      <c r="CD122" s="25">
        <v>21.3</v>
      </c>
      <c r="CE122" s="16">
        <f>IF(CH122="","",SQRT(CG122/0.005454))</f>
        <v>2.6925824035672523</v>
      </c>
      <c r="CF122" s="15">
        <f>IF(CH122="","",CG122/3)</f>
        <v>1.31805E-2</v>
      </c>
      <c r="CG122" s="15">
        <f>IF(CH122="","",0.005454*(CH122^2+CI122^2+CJ122^2+CK122^2+CL122^2+CM122^2))</f>
        <v>3.95415E-2</v>
      </c>
      <c r="CH122" s="24">
        <v>2.6</v>
      </c>
      <c r="CI122" s="24">
        <v>0.7</v>
      </c>
      <c r="CJ122" s="24"/>
      <c r="CK122" s="24"/>
      <c r="CL122" s="24"/>
      <c r="CM122" s="24"/>
      <c r="CN122" s="26">
        <v>0</v>
      </c>
      <c r="CO122" s="26">
        <v>1</v>
      </c>
      <c r="CP122" s="27">
        <v>0</v>
      </c>
    </row>
    <row r="123" spans="1:94" ht="18" customHeight="1" x14ac:dyDescent="0.2">
      <c r="A123" s="13">
        <v>7</v>
      </c>
      <c r="B123" s="13">
        <v>2</v>
      </c>
      <c r="C123" s="13">
        <v>2</v>
      </c>
      <c r="D123" s="13">
        <v>31</v>
      </c>
      <c r="E123" s="13" t="s">
        <v>96</v>
      </c>
      <c r="F123" s="13">
        <f>IF(L123=0,0,COUNT(L123:Q123))</f>
        <v>2</v>
      </c>
      <c r="G123" s="14">
        <f>IF(L123="","",H123/AB123)</f>
        <v>0.11006825938566533</v>
      </c>
      <c r="H123" s="15">
        <f>IF(L123="","",K123-AB123)</f>
        <v>3.517829999999994E-2</v>
      </c>
      <c r="I123" s="16">
        <f>SQRT(K123/0.005454)</f>
        <v>8.0653580205716846</v>
      </c>
      <c r="J123" s="15">
        <f>K123/9</f>
        <v>3.9420299999999991E-2</v>
      </c>
      <c r="K123" s="15">
        <f>IF(L123="",0,0.005454*(L123^2+M123^2+N123^2+O123^2+P123^2+Q123^2))</f>
        <v>0.35478269999999995</v>
      </c>
      <c r="L123" s="17">
        <v>7.6</v>
      </c>
      <c r="M123" s="17">
        <v>2.7</v>
      </c>
      <c r="N123" s="17"/>
      <c r="O123" s="17"/>
      <c r="P123" s="17"/>
      <c r="Q123" s="17"/>
      <c r="R123" s="18">
        <v>0</v>
      </c>
      <c r="S123" s="19">
        <v>41.3</v>
      </c>
      <c r="T123" s="20">
        <v>22.4</v>
      </c>
      <c r="U123" s="20"/>
      <c r="V123" s="20"/>
      <c r="W123" s="20"/>
      <c r="X123" s="14">
        <f>IF(AO123="","",Y123/AN123)</f>
        <v>0.39357907253269936</v>
      </c>
      <c r="Y123" s="15">
        <f>IF(AO123="","",AB123-AN123)</f>
        <v>9.026370000000003E-2</v>
      </c>
      <c r="Z123" s="16">
        <f>IF(AC123="","",SQRT(AB123/0.005454))</f>
        <v>7.6550636836018553</v>
      </c>
      <c r="AA123" s="15">
        <f>IF(AC123="","",AB123/8)</f>
        <v>3.9950550000000001E-2</v>
      </c>
      <c r="AB123" s="15">
        <f>IF(AC123="","",0.005454*(AC123^2+AD123^2+AE123^2+AF123^2+AG123^2+AH123^2))</f>
        <v>0.31960440000000001</v>
      </c>
      <c r="AC123" s="21">
        <v>7.2</v>
      </c>
      <c r="AD123" s="21">
        <v>2.6</v>
      </c>
      <c r="AE123" s="21"/>
      <c r="AF123" s="21"/>
      <c r="AG123" s="21"/>
      <c r="AH123" s="21"/>
      <c r="AI123" s="18">
        <v>0</v>
      </c>
      <c r="AJ123" s="14">
        <f>IF(AO123="","",AK123/AY123)</f>
        <v>0.12208138759172815</v>
      </c>
      <c r="AK123" s="15">
        <f>IF(AO123="","",AN123-AY123)</f>
        <v>2.4952050000000059E-2</v>
      </c>
      <c r="AL123" s="16">
        <f>IF(AO123="","",SQRT(AN123/0.005454))</f>
        <v>6.4845971347493903</v>
      </c>
      <c r="AM123" s="15">
        <f>IF(AO123="","",AN123/7)</f>
        <v>3.2762957142857138E-2</v>
      </c>
      <c r="AN123" s="15">
        <f>IF(AO123="","",0.005454*(AO123^2+AP123^2+AQ123^2+AR123^2+AS123^2+AT123^2))</f>
        <v>0.22934069999999998</v>
      </c>
      <c r="AO123" s="21">
        <v>6.1</v>
      </c>
      <c r="AP123" s="22">
        <v>2.2000000000000002</v>
      </c>
      <c r="AQ123" s="22"/>
      <c r="AR123" s="22"/>
      <c r="AS123" s="21"/>
      <c r="AT123" s="21"/>
      <c r="AU123" s="14">
        <f>IF(BJ123="","",AV123/BL123)</f>
        <v>0.51536595228467397</v>
      </c>
      <c r="AV123" s="15">
        <f>IF(BM123="","",AY123-BL123)</f>
        <v>6.9511229999999924E-2</v>
      </c>
      <c r="AW123" s="16">
        <f>IF(AZ123="","",SQRT(AY123/0.005454))</f>
        <v>6.1216827751852669</v>
      </c>
      <c r="AX123" s="15">
        <f>IF(AZ123="","",AY123/6)</f>
        <v>3.4064774999999985E-2</v>
      </c>
      <c r="AY123" s="15">
        <f>IF(AZ123="","",0.005454*(AZ123^2+BA123^2+BB123^2+BC123^2+BD123^2+BE123^2))</f>
        <v>0.20438864999999992</v>
      </c>
      <c r="AZ123" s="22">
        <v>5.7140178508646597</v>
      </c>
      <c r="BA123" s="22">
        <v>2.1965882636488798</v>
      </c>
      <c r="BB123" s="22"/>
      <c r="BC123" s="22"/>
      <c r="BD123" s="22"/>
      <c r="BE123" s="22"/>
      <c r="BF123" s="18">
        <v>2</v>
      </c>
      <c r="BG123" s="18">
        <v>0</v>
      </c>
      <c r="BH123" s="14">
        <f>IF(BW123="","",BI123/BW123)</f>
        <v>0.70551724137931027</v>
      </c>
      <c r="BI123" s="15">
        <f>IF(BX123="","",BL123-BW123)</f>
        <v>5.5794419999999997E-2</v>
      </c>
      <c r="BJ123" s="16">
        <f>IF(BM123="","",SQRT(BL123/0.005454))</f>
        <v>4.9729267036625426</v>
      </c>
      <c r="BK123" s="15">
        <f>IF(BM123="","",BL123/5)</f>
        <v>2.6975484000000001E-2</v>
      </c>
      <c r="BL123" s="15">
        <f>IF(BM123="","",0.005454*(BM123^2+BN123^2+BO123^2+BP123^2+BQ123^2+BR123^2))</f>
        <v>0.13487742</v>
      </c>
      <c r="BM123" s="23">
        <v>4.8</v>
      </c>
      <c r="BN123" s="24">
        <v>1.3</v>
      </c>
      <c r="BO123" s="24"/>
      <c r="BP123" s="24"/>
      <c r="BQ123" s="24"/>
      <c r="BR123" s="25"/>
      <c r="BS123" s="14">
        <f>IF(CH123="","",BT123/CG123)</f>
        <v>0.52792413066385668</v>
      </c>
      <c r="BT123" s="15">
        <f>IF(CH123="","",BW123-CG123)</f>
        <v>2.7324540000000001E-2</v>
      </c>
      <c r="BU123" s="16">
        <f>IF(BX123="","",SQRT(BW123/0.005454))</f>
        <v>3.8078865529319543</v>
      </c>
      <c r="BV123" s="15">
        <f>IF(BX123="","",BW123/4)</f>
        <v>1.977075E-2</v>
      </c>
      <c r="BW123" s="15">
        <f>IF(BX123="","",0.005454*(BX123^2+BY123^2+BZ123^2+CA123^2+CB123^2+CC123^2))</f>
        <v>7.9083000000000001E-2</v>
      </c>
      <c r="BX123" s="24">
        <v>3.7</v>
      </c>
      <c r="BY123" s="24">
        <v>0.9</v>
      </c>
      <c r="BZ123" s="24"/>
      <c r="CA123" s="24"/>
      <c r="CB123" s="24"/>
      <c r="CC123" s="24"/>
      <c r="CD123" s="25">
        <v>24.3</v>
      </c>
      <c r="CE123" s="16">
        <f>IF(CH123="","",SQRT(CG123/0.005454))</f>
        <v>3.0805843601498726</v>
      </c>
      <c r="CF123" s="15">
        <f>IF(CH123="","",CG123/3)</f>
        <v>1.7252819999999999E-2</v>
      </c>
      <c r="CG123" s="15">
        <f>IF(CH123="","",0.005454*(CH123^2+CI123^2+CJ123^2+CK123^2+CL123^2+CM123^2))</f>
        <v>5.1758459999999999E-2</v>
      </c>
      <c r="CH123" s="24">
        <v>3</v>
      </c>
      <c r="CI123" s="24">
        <v>0.7</v>
      </c>
      <c r="CJ123" s="24"/>
      <c r="CK123" s="24"/>
      <c r="CL123" s="24"/>
      <c r="CM123" s="24"/>
      <c r="CN123" s="20">
        <v>0</v>
      </c>
      <c r="CO123" s="20">
        <v>1</v>
      </c>
      <c r="CP123" s="28">
        <v>0</v>
      </c>
    </row>
    <row r="124" spans="1:94" ht="18" customHeight="1" x14ac:dyDescent="0.2">
      <c r="A124" s="13">
        <v>7</v>
      </c>
      <c r="B124" s="13">
        <v>3</v>
      </c>
      <c r="C124" s="13">
        <v>2</v>
      </c>
      <c r="D124" s="13">
        <v>31</v>
      </c>
      <c r="E124" s="13" t="s">
        <v>96</v>
      </c>
      <c r="F124" s="13">
        <f>IF(L124=0,0,COUNT(L124:Q124))</f>
        <v>1</v>
      </c>
      <c r="G124" s="14">
        <f>IF(L124="","",H124/AB124)</f>
        <v>0.29609467455621308</v>
      </c>
      <c r="H124" s="15">
        <f>IF(L124="","",K124-AB124)</f>
        <v>6.8229540000000005E-2</v>
      </c>
      <c r="I124" s="16">
        <f>SQRT(K124/0.005454)</f>
        <v>7.3999999999999995</v>
      </c>
      <c r="J124" s="15">
        <f>K124/9</f>
        <v>3.3184560000000002E-2</v>
      </c>
      <c r="K124" s="15">
        <f>IF(L124="",0,0.005454*(L124^2+M124^2+N124^2+O124^2+P124^2+Q124^2))</f>
        <v>0.29866103999999999</v>
      </c>
      <c r="L124" s="17">
        <v>7.4</v>
      </c>
      <c r="M124" s="17"/>
      <c r="N124" s="17"/>
      <c r="O124" s="17"/>
      <c r="P124" s="17"/>
      <c r="Q124" s="17"/>
      <c r="R124" s="18">
        <v>0</v>
      </c>
      <c r="S124" s="19">
        <v>40.5</v>
      </c>
      <c r="T124" s="20"/>
      <c r="U124" s="20"/>
      <c r="V124" s="20"/>
      <c r="W124" s="20"/>
      <c r="X124" s="14">
        <f>IF(AO124="","",Y124/AN124)</f>
        <v>9.9115504682622077E-2</v>
      </c>
      <c r="Y124" s="15">
        <f>IF(AO124="","",AB124-AN124)</f>
        <v>2.0779739999999963E-2</v>
      </c>
      <c r="Z124" s="16">
        <f>IF(AC124="","",SQRT(AB124/0.005454))</f>
        <v>6.5</v>
      </c>
      <c r="AA124" s="15">
        <f>IF(AC124="","",AB124/8)</f>
        <v>2.8803937499999998E-2</v>
      </c>
      <c r="AB124" s="15">
        <f>IF(AC124="","",0.005454*(AC124^2+AD124^2+AE124^2+AF124^2+AG124^2+AH124^2))</f>
        <v>0.23043149999999998</v>
      </c>
      <c r="AC124" s="21">
        <v>6.5</v>
      </c>
      <c r="AD124" s="21"/>
      <c r="AE124" s="21"/>
      <c r="AF124" s="21"/>
      <c r="AG124" s="21"/>
      <c r="AH124" s="21"/>
      <c r="AI124" s="18">
        <v>0</v>
      </c>
      <c r="AJ124" s="14">
        <f>IF(AO124="","",AK124/AY124)</f>
        <v>0.50715545971378473</v>
      </c>
      <c r="AK124" s="15">
        <f>IF(AO124="","",AN124-AY124)</f>
        <v>7.0547490000000296E-2</v>
      </c>
      <c r="AL124" s="16">
        <f>IF(AO124="","",SQRT(AN124/0.005454))</f>
        <v>6.2</v>
      </c>
      <c r="AM124" s="15">
        <f>IF(AO124="","",AN124/7)</f>
        <v>2.9950251428571432E-2</v>
      </c>
      <c r="AN124" s="15">
        <f>IF(AO124="","",0.005454*(AO124^2+AP124^2+AQ124^2+AR124^2+AS124^2+AT124^2))</f>
        <v>0.20965176000000002</v>
      </c>
      <c r="AO124" s="21">
        <v>6.2</v>
      </c>
      <c r="AP124" s="22"/>
      <c r="AQ124" s="22"/>
      <c r="AR124" s="22"/>
      <c r="AS124" s="21"/>
      <c r="AT124" s="21"/>
      <c r="AU124" s="14">
        <f>IF(BJ124="","",AV124/BL124)</f>
        <v>0.51725163593099077</v>
      </c>
      <c r="AV124" s="15">
        <f>IF(BM124="","",AY124-BL124)</f>
        <v>4.7422529999999741E-2</v>
      </c>
      <c r="AW124" s="16">
        <f>IF(AZ124="","",SQRT(AY124/0.005454))</f>
        <v>5.0502475186865796</v>
      </c>
      <c r="AX124" s="15">
        <f>IF(AZ124="","",AY124/6)</f>
        <v>2.3184044999999955E-2</v>
      </c>
      <c r="AY124" s="15">
        <f>IF(AZ124="","",0.005454*(AZ124^2+BA124^2+BB124^2+BC124^2+BD124^2+BE124^2))</f>
        <v>0.13910426999999972</v>
      </c>
      <c r="AZ124" s="22">
        <v>5.0502475186865796</v>
      </c>
      <c r="BA124" s="22"/>
      <c r="BB124" s="22"/>
      <c r="BC124" s="22"/>
      <c r="BD124" s="22"/>
      <c r="BE124" s="22"/>
      <c r="BF124" s="18">
        <v>2</v>
      </c>
      <c r="BG124" s="18">
        <v>0</v>
      </c>
      <c r="BH124" s="14">
        <f>IF(BW124="","",BI124/BW124)</f>
        <v>0.86777777777777754</v>
      </c>
      <c r="BI124" s="15">
        <f>IF(BX124="","",BL124-BW124)</f>
        <v>4.2595739999999986E-2</v>
      </c>
      <c r="BJ124" s="16">
        <f>IF(BM124="","",SQRT(BL124/0.005454))</f>
        <v>4.0999999999999996</v>
      </c>
      <c r="BK124" s="15">
        <f>IF(BM124="","",BL124/5)</f>
        <v>1.8336347999999995E-2</v>
      </c>
      <c r="BL124" s="15">
        <f>IF(BM124="","",0.005454*(BM124^2+BN124^2+BO124^2+BP124^2+BQ124^2+BR124^2))</f>
        <v>9.1681739999999984E-2</v>
      </c>
      <c r="BM124" s="23">
        <v>4.0999999999999996</v>
      </c>
      <c r="BN124" s="24"/>
      <c r="BO124" s="24"/>
      <c r="BP124" s="24"/>
      <c r="BQ124" s="24"/>
      <c r="BR124" s="25"/>
      <c r="BS124" s="14">
        <f>IF(CH124="","",BT124/CG124)</f>
        <v>1.25</v>
      </c>
      <c r="BT124" s="15">
        <f>IF(CH124="","",BW124-CG124)</f>
        <v>2.7269999999999999E-2</v>
      </c>
      <c r="BU124" s="16">
        <f>IF(BX124="","",SQRT(BW124/0.005454))</f>
        <v>3</v>
      </c>
      <c r="BV124" s="15">
        <f>IF(BX124="","",BW124/4)</f>
        <v>1.2271499999999999E-2</v>
      </c>
      <c r="BW124" s="15">
        <f>IF(BX124="","",0.005454*(BX124^2+BY124^2+BZ124^2+CA124^2+CB124^2+CC124^2))</f>
        <v>4.9085999999999998E-2</v>
      </c>
      <c r="BX124" s="24">
        <v>3</v>
      </c>
      <c r="BY124" s="24"/>
      <c r="BZ124" s="24"/>
      <c r="CA124" s="24"/>
      <c r="CB124" s="24"/>
      <c r="CC124" s="24"/>
      <c r="CD124" s="25">
        <v>22.3</v>
      </c>
      <c r="CE124" s="16">
        <f>IF(CH124="","",SQRT(CG124/0.005454))</f>
        <v>2</v>
      </c>
      <c r="CF124" s="15">
        <f>IF(CH124="","",CG124/3)</f>
        <v>7.2719999999999998E-3</v>
      </c>
      <c r="CG124" s="15">
        <f>IF(CH124="","",0.005454*(CH124^2+CI124^2+CJ124^2+CK124^2+CL124^2+CM124^2))</f>
        <v>2.1815999999999999E-2</v>
      </c>
      <c r="CH124" s="24">
        <v>2</v>
      </c>
      <c r="CI124" s="24"/>
      <c r="CJ124" s="24"/>
      <c r="CK124" s="24"/>
      <c r="CL124" s="24"/>
      <c r="CM124" s="24"/>
      <c r="CN124" s="20">
        <v>0</v>
      </c>
      <c r="CO124" s="20">
        <v>1</v>
      </c>
      <c r="CP124" s="28">
        <v>0</v>
      </c>
    </row>
    <row r="125" spans="1:94" ht="18" customHeight="1" x14ac:dyDescent="0.2">
      <c r="A125" s="29">
        <v>7</v>
      </c>
      <c r="B125" s="29">
        <v>4</v>
      </c>
      <c r="C125" s="29">
        <v>2</v>
      </c>
      <c r="D125" s="29">
        <v>31</v>
      </c>
      <c r="E125" s="29" t="s">
        <v>96</v>
      </c>
      <c r="F125" s="13">
        <f>IF(L125=0,0,COUNT(L125:Q125))</f>
        <v>1</v>
      </c>
      <c r="G125" s="14">
        <f>IF(L125="","",H125/AB125)</f>
        <v>0.10519395134779747</v>
      </c>
      <c r="H125" s="15">
        <f>IF(L125="","",K125-AB125)</f>
        <v>3.4905599999999981E-2</v>
      </c>
      <c r="I125" s="16">
        <f>SQRT(K125/0.005454)</f>
        <v>8.1999999999999993</v>
      </c>
      <c r="J125" s="15">
        <f>K125/9</f>
        <v>4.0747439999999996E-2</v>
      </c>
      <c r="K125" s="15">
        <f>IF(L125="",0,0.005454*(L125^2+M125^2+N125^2+O125^2+P125^2+Q125^2))</f>
        <v>0.36672695999999994</v>
      </c>
      <c r="L125" s="30">
        <v>8.1999999999999993</v>
      </c>
      <c r="M125" s="30"/>
      <c r="N125" s="30"/>
      <c r="O125" s="30"/>
      <c r="P125" s="30"/>
      <c r="Q125" s="30"/>
      <c r="R125" s="31">
        <v>0</v>
      </c>
      <c r="S125" s="32">
        <v>41.2</v>
      </c>
      <c r="T125" s="33"/>
      <c r="U125" s="33"/>
      <c r="V125" s="33"/>
      <c r="W125" s="33"/>
      <c r="X125" s="14">
        <f>IF(AO125="","",Y125/AN125)</f>
        <v>0.24163265306122439</v>
      </c>
      <c r="Y125" s="15">
        <f>IF(AO125="","",AB125-AN125)</f>
        <v>6.4575359999999971E-2</v>
      </c>
      <c r="Z125" s="16">
        <f>IF(AC125="","",SQRT(AB125/0.005454))</f>
        <v>7.8</v>
      </c>
      <c r="AA125" s="15">
        <f>IF(AC125="","",AB125/8)</f>
        <v>4.1477669999999994E-2</v>
      </c>
      <c r="AB125" s="15">
        <f>IF(AC125="","",0.005454*(AC125^2+AD125^2+AE125^2+AF125^2+AG125^2+AH125^2))</f>
        <v>0.33182135999999995</v>
      </c>
      <c r="AC125" s="34">
        <v>7.8</v>
      </c>
      <c r="AD125" s="34"/>
      <c r="AE125" s="34"/>
      <c r="AF125" s="34"/>
      <c r="AG125" s="34"/>
      <c r="AH125" s="34"/>
      <c r="AI125" s="31">
        <v>0</v>
      </c>
      <c r="AJ125" s="14">
        <f>IF(AO125="","",AK125/AY125)</f>
        <v>0.25431972353769478</v>
      </c>
      <c r="AK125" s="15">
        <f>IF(AO125="","",AN125-AY125)</f>
        <v>5.4185490000000197E-2</v>
      </c>
      <c r="AL125" s="16">
        <f>IF(AO125="","",SQRT(AN125/0.005454))</f>
        <v>7</v>
      </c>
      <c r="AM125" s="15">
        <f>IF(AO125="","",AN125/7)</f>
        <v>3.8177999999999997E-2</v>
      </c>
      <c r="AN125" s="15">
        <f>IF(AO125="","",0.005454*(AO125^2+AP125^2+AQ125^2+AR125^2+AS125^2+AT125^2))</f>
        <v>0.26724599999999998</v>
      </c>
      <c r="AO125" s="34">
        <v>7</v>
      </c>
      <c r="AP125" s="35"/>
      <c r="AQ125" s="35"/>
      <c r="AR125" s="35"/>
      <c r="AS125" s="34"/>
      <c r="AT125" s="34"/>
      <c r="AU125" s="14">
        <f>IF(BJ125="","",AV125/BL125)</f>
        <v>0.56259999999999843</v>
      </c>
      <c r="AV125" s="15">
        <f>IF(BM125="","",AY125-BL125)</f>
        <v>7.6710509999999787E-2</v>
      </c>
      <c r="AW125" s="16">
        <f>IF(AZ125="","",SQRT(AY125/0.005454))</f>
        <v>6.2501999968000996</v>
      </c>
      <c r="AX125" s="15">
        <f>IF(AZ125="","",AY125/6)</f>
        <v>3.5510084999999962E-2</v>
      </c>
      <c r="AY125" s="15">
        <f>IF(AZ125="","",0.005454*(AZ125^2+BA125^2+BB125^2+BC125^2+BD125^2+BE125^2))</f>
        <v>0.21306050999999979</v>
      </c>
      <c r="AZ125" s="35">
        <v>6.2501999968000996</v>
      </c>
      <c r="BA125" s="35"/>
      <c r="BB125" s="35"/>
      <c r="BC125" s="35"/>
      <c r="BD125" s="35"/>
      <c r="BE125" s="35"/>
      <c r="BF125" s="31">
        <v>2</v>
      </c>
      <c r="BG125" s="18">
        <v>0</v>
      </c>
      <c r="BH125" s="14">
        <f>IF(BW125="","",BI125/BW125)</f>
        <v>0.64365548980933618</v>
      </c>
      <c r="BI125" s="15">
        <f>IF(BX125="","",BL125-BW125)</f>
        <v>5.339466000000001E-2</v>
      </c>
      <c r="BJ125" s="16">
        <f>IF(BM125="","",SQRT(BL125/0.005454))</f>
        <v>5</v>
      </c>
      <c r="BK125" s="15">
        <f>IF(BM125="","",BL125/5)</f>
        <v>2.7269999999999999E-2</v>
      </c>
      <c r="BL125" s="15">
        <f>IF(BM125="","",0.005454*(BM125^2+BN125^2+BO125^2+BP125^2+BQ125^2+BR125^2))</f>
        <v>0.13635</v>
      </c>
      <c r="BM125" s="36">
        <v>5</v>
      </c>
      <c r="BN125" s="37"/>
      <c r="BO125" s="37"/>
      <c r="BP125" s="37"/>
      <c r="BQ125" s="37"/>
      <c r="BR125" s="38"/>
      <c r="BS125" s="14">
        <f>IF(CH125="","",BT125/CG125)</f>
        <v>1.0864197530864192</v>
      </c>
      <c r="BT125" s="15">
        <f>IF(CH125="","",BW125-CG125)</f>
        <v>4.3195679999999986E-2</v>
      </c>
      <c r="BU125" s="16">
        <f>IF(BX125="","",SQRT(BW125/0.005454))</f>
        <v>3.9</v>
      </c>
      <c r="BV125" s="15">
        <f>IF(BX125="","",BW125/4)</f>
        <v>2.0738834999999997E-2</v>
      </c>
      <c r="BW125" s="15">
        <f>IF(BX125="","",0.005454*(BX125^2+BY125^2+BZ125^2+CA125^2+CB125^2+CC125^2))</f>
        <v>8.2955339999999989E-2</v>
      </c>
      <c r="BX125" s="37">
        <v>3.9</v>
      </c>
      <c r="BY125" s="37"/>
      <c r="BZ125" s="37"/>
      <c r="CA125" s="37"/>
      <c r="CB125" s="37"/>
      <c r="CC125" s="37"/>
      <c r="CD125" s="38">
        <v>24.5</v>
      </c>
      <c r="CE125" s="16">
        <f>IF(CH125="","",SQRT(CG125/0.005454))</f>
        <v>2.7</v>
      </c>
      <c r="CF125" s="15">
        <f>IF(CH125="","",CG125/3)</f>
        <v>1.3253220000000001E-2</v>
      </c>
      <c r="CG125" s="15">
        <f>IF(CH125="","",0.005454*(CH125^2+CI125^2+CJ125^2+CK125^2+CL125^2+CM125^2))</f>
        <v>3.9759660000000002E-2</v>
      </c>
      <c r="CH125" s="37">
        <v>2.7</v>
      </c>
      <c r="CI125" s="37"/>
      <c r="CJ125" s="37"/>
      <c r="CK125" s="37"/>
      <c r="CL125" s="37"/>
      <c r="CM125" s="37"/>
      <c r="CN125" s="39">
        <v>0</v>
      </c>
      <c r="CO125" s="39">
        <v>1</v>
      </c>
      <c r="CP125" s="40">
        <v>0</v>
      </c>
    </row>
    <row r="126" spans="1:94" ht="18" customHeight="1" x14ac:dyDescent="0.2">
      <c r="A126" s="13">
        <v>7</v>
      </c>
      <c r="B126" s="13">
        <v>5</v>
      </c>
      <c r="C126" s="13">
        <v>2</v>
      </c>
      <c r="D126" s="13">
        <v>32</v>
      </c>
      <c r="E126" s="13" t="s">
        <v>95</v>
      </c>
      <c r="F126" s="13">
        <f>IF(L126=0,0,COUNT(L126:Q126))</f>
        <v>0</v>
      </c>
      <c r="G126" s="14" t="str">
        <f>IF(L126="","",H126/AB126)</f>
        <v/>
      </c>
      <c r="H126" s="15" t="str">
        <f>IF(L126="","",K126-AB126)</f>
        <v/>
      </c>
      <c r="I126" s="16">
        <f>SQRT(K126/0.005454)</f>
        <v>0</v>
      </c>
      <c r="J126" s="15">
        <f>K126/9</f>
        <v>0</v>
      </c>
      <c r="K126" s="15">
        <f>IF(L126="",0,0.005454*(L126^2+M126^2+N126^2+O126^2+P126^2+Q126^2))</f>
        <v>0</v>
      </c>
      <c r="L126" s="17"/>
      <c r="M126" s="17"/>
      <c r="N126" s="17"/>
      <c r="O126" s="17"/>
      <c r="P126" s="17"/>
      <c r="Q126" s="17"/>
      <c r="R126" s="18">
        <v>0</v>
      </c>
      <c r="S126" s="19"/>
      <c r="T126" s="20"/>
      <c r="U126" s="20"/>
      <c r="V126" s="20"/>
      <c r="W126" s="20"/>
      <c r="X126" s="14" t="str">
        <f>IF(AO126="","",Y126/AN126)</f>
        <v/>
      </c>
      <c r="Y126" s="15" t="str">
        <f>IF(AO126="","",AB126-AN126)</f>
        <v/>
      </c>
      <c r="Z126" s="16">
        <f>IF(AC126="","",SQRT(AB126/0.005454))</f>
        <v>0.8</v>
      </c>
      <c r="AA126" s="15">
        <f>IF(AC126="","",AB126/8)</f>
        <v>4.3632000000000008E-4</v>
      </c>
      <c r="AB126" s="15">
        <f>IF(AC126="","",0.005454*(AC126^2+AD126^2+AE126^2+AF126^2+AG126^2+AH126^2))</f>
        <v>3.4905600000000006E-3</v>
      </c>
      <c r="AC126" s="21">
        <v>0.8</v>
      </c>
      <c r="AD126" s="21"/>
      <c r="AE126" s="21"/>
      <c r="AF126" s="21"/>
      <c r="AG126" s="21"/>
      <c r="AH126" s="21"/>
      <c r="AI126" s="18">
        <v>0</v>
      </c>
      <c r="AJ126" s="14" t="str">
        <f>IF(AO126="","",AK126/AY126)</f>
        <v/>
      </c>
      <c r="AK126" s="15" t="str">
        <f>IF(AO126="","",AN126-AY126)</f>
        <v/>
      </c>
      <c r="AL126" s="16" t="str">
        <f>IF(AO126="","",SQRT(AN126/0.005454))</f>
        <v/>
      </c>
      <c r="AM126" s="15" t="str">
        <f>IF(AO126="","",AN126/7)</f>
        <v/>
      </c>
      <c r="AN126" s="15" t="str">
        <f>IF(AO126="","",0.005454*(AO126^2+AP126^2+AQ126^2+AR126^2+AS126^2+AT126^2))</f>
        <v/>
      </c>
      <c r="AO126" s="21"/>
      <c r="AP126" s="22"/>
      <c r="AQ126" s="22"/>
      <c r="AR126" s="22"/>
      <c r="AS126" s="21"/>
      <c r="AT126" s="21"/>
      <c r="AU126" s="14">
        <f>IF(BJ126="","",AV126/BL126)</f>
        <v>0.80000000000000016</v>
      </c>
      <c r="AV126" s="15">
        <f>IF(BM126="","",AY126-BL126)</f>
        <v>1.0908000000000003E-3</v>
      </c>
      <c r="AW126" s="16">
        <f>IF(AZ126="","",SQRT(AY126/0.005454))</f>
        <v>0.67082039324993703</v>
      </c>
      <c r="AX126" s="15">
        <f>IF(AZ126="","",AY126/6)</f>
        <v>4.0905000000000005E-4</v>
      </c>
      <c r="AY126" s="15">
        <f>IF(AZ126="","",0.005454*(AZ126^2+BA126^2+BB126^2+BC126^2+BD126^2+BE126^2))</f>
        <v>2.4543000000000004E-3</v>
      </c>
      <c r="AZ126" s="22">
        <v>0.60000000000000009</v>
      </c>
      <c r="BA126" s="22">
        <v>0.30000000000000004</v>
      </c>
      <c r="BB126" s="22"/>
      <c r="BC126" s="22"/>
      <c r="BD126" s="22"/>
      <c r="BE126" s="22"/>
      <c r="BF126" s="18">
        <v>2</v>
      </c>
      <c r="BG126" s="18">
        <v>0</v>
      </c>
      <c r="BH126" s="14">
        <f>IF(BW126="","",BI126/BW126)</f>
        <v>0</v>
      </c>
      <c r="BI126" s="15">
        <f>IF(BX126="","",BL126-BW126)</f>
        <v>0</v>
      </c>
      <c r="BJ126" s="16">
        <f>IF(BM126="","",SQRT(BL126/0.005454))</f>
        <v>0.5</v>
      </c>
      <c r="BK126" s="15">
        <f>IF(BM126="","",BL126/5)</f>
        <v>2.7270000000000001E-4</v>
      </c>
      <c r="BL126" s="15">
        <f>IF(BM126="","",0.005454*(BM126^2+BN126^2+BO126^2+BP126^2+BQ126^2+BR126^2))</f>
        <v>1.3635000000000001E-3</v>
      </c>
      <c r="BM126" s="23">
        <v>0.4</v>
      </c>
      <c r="BN126" s="24">
        <v>0.30000000000000004</v>
      </c>
      <c r="BO126" s="24"/>
      <c r="BP126" s="24"/>
      <c r="BQ126" s="24"/>
      <c r="BR126" s="25"/>
      <c r="BS126" s="14">
        <f>IF(CH126="","",BT126/CG126)</f>
        <v>11.499999999999998</v>
      </c>
      <c r="BT126" s="15">
        <f>IF(CH126="","",BW126-CG126)</f>
        <v>1.25442E-3</v>
      </c>
      <c r="BU126" s="16">
        <f>IF(BX126="","",SQRT(BW126/0.005454))</f>
        <v>0.5</v>
      </c>
      <c r="BV126" s="15">
        <f>IF(BX126="","",BW126/4)</f>
        <v>3.4087500000000003E-4</v>
      </c>
      <c r="BW126" s="15">
        <f>IF(BX126="","",0.005454*(BX126^2+BY126^2+BZ126^2+CA126^2+CB126^2+CC126^2))</f>
        <v>1.3635000000000001E-3</v>
      </c>
      <c r="BX126" s="24">
        <v>0.4</v>
      </c>
      <c r="BY126" s="24">
        <v>0.30000000000000004</v>
      </c>
      <c r="BZ126" s="24"/>
      <c r="CA126" s="24"/>
      <c r="CB126" s="24"/>
      <c r="CC126" s="24"/>
      <c r="CD126" s="25">
        <v>7.7</v>
      </c>
      <c r="CE126" s="16">
        <f>IF(CH126="","",SQRT(CG126/0.005454))</f>
        <v>0.14142135623730953</v>
      </c>
      <c r="CF126" s="15">
        <f>IF(CH126="","",CG126/3)</f>
        <v>3.6360000000000004E-5</v>
      </c>
      <c r="CG126" s="15">
        <f>IF(CH126="","",0.005454*(CH126^2+CI126^2+CJ126^2+CK126^2+CL126^2+CM126^2))</f>
        <v>1.0908000000000002E-4</v>
      </c>
      <c r="CH126" s="24">
        <v>0.1</v>
      </c>
      <c r="CI126" s="24">
        <v>0.1</v>
      </c>
      <c r="CJ126" s="24"/>
      <c r="CK126" s="24"/>
      <c r="CL126" s="24"/>
      <c r="CM126" s="24"/>
      <c r="CN126" s="26">
        <v>1</v>
      </c>
      <c r="CO126" s="26">
        <v>0</v>
      </c>
      <c r="CP126" s="27">
        <v>0</v>
      </c>
    </row>
    <row r="127" spans="1:94" ht="18" customHeight="1" x14ac:dyDescent="0.2">
      <c r="A127" s="13">
        <v>7</v>
      </c>
      <c r="B127" s="13">
        <v>6</v>
      </c>
      <c r="C127" s="13">
        <v>2</v>
      </c>
      <c r="D127" s="13">
        <v>32</v>
      </c>
      <c r="E127" s="13" t="s">
        <v>95</v>
      </c>
      <c r="F127" s="13">
        <f>IF(L127=0,0,COUNT(L127:Q127))</f>
        <v>0</v>
      </c>
      <c r="G127" s="14" t="str">
        <f>IF(L127="","",H127/AB127)</f>
        <v/>
      </c>
      <c r="H127" s="15" t="str">
        <f>IF(L127="","",K127-AB127)</f>
        <v/>
      </c>
      <c r="I127" s="16">
        <f>SQRT(K127/0.005454)</f>
        <v>0</v>
      </c>
      <c r="J127" s="15">
        <f>K127/9</f>
        <v>0</v>
      </c>
      <c r="K127" s="15">
        <f>IF(L127="",0,0.005454*(L127^2+M127^2+N127^2+O127^2+P127^2+Q127^2))</f>
        <v>0</v>
      </c>
      <c r="L127" s="17"/>
      <c r="M127" s="17"/>
      <c r="N127" s="17"/>
      <c r="O127" s="17"/>
      <c r="P127" s="17"/>
      <c r="Q127" s="17"/>
      <c r="R127" s="18">
        <v>0</v>
      </c>
      <c r="S127" s="19"/>
      <c r="T127" s="20"/>
      <c r="U127" s="20"/>
      <c r="V127" s="20"/>
      <c r="W127" s="20"/>
      <c r="X127" s="14" t="str">
        <f>IF(AO127="","",Y127/AN127)</f>
        <v/>
      </c>
      <c r="Y127" s="15" t="str">
        <f>IF(AO127="","",AB127-AN127)</f>
        <v/>
      </c>
      <c r="Z127" s="16" t="str">
        <f>IF(AC127="","",SQRT(AB127/0.005454))</f>
        <v/>
      </c>
      <c r="AA127" s="15" t="str">
        <f>IF(AC127="","",AB127/8)</f>
        <v/>
      </c>
      <c r="AB127" s="15" t="str">
        <f>IF(AC127="","",0.005454*(AC127^2+AD127^2+AE127^2+AF127^2+AG127^2+AH127^2))</f>
        <v/>
      </c>
      <c r="AC127" s="21"/>
      <c r="AD127" s="21"/>
      <c r="AE127" s="21"/>
      <c r="AF127" s="21"/>
      <c r="AG127" s="21"/>
      <c r="AH127" s="21"/>
      <c r="AI127" s="18">
        <v>0</v>
      </c>
      <c r="AJ127" s="14" t="str">
        <f>IF(AO127="","",AK127/AY127)</f>
        <v/>
      </c>
      <c r="AK127" s="15" t="str">
        <f>IF(AO127="","",AN127-AY127)</f>
        <v/>
      </c>
      <c r="AL127" s="16" t="str">
        <f>IF(AO127="","",SQRT(AN127/0.005454))</f>
        <v/>
      </c>
      <c r="AM127" s="15" t="str">
        <f>IF(AO127="","",AN127/7)</f>
        <v/>
      </c>
      <c r="AN127" s="15" t="str">
        <f>IF(AO127="","",0.005454*(AO127^2+AP127^2+AQ127^2+AR127^2+AS127^2+AT127^2))</f>
        <v/>
      </c>
      <c r="AO127" s="21"/>
      <c r="AP127" s="22"/>
      <c r="AQ127" s="22"/>
      <c r="AR127" s="22"/>
      <c r="AS127" s="21"/>
      <c r="AT127" s="21"/>
      <c r="AU127" s="14" t="str">
        <f>IF(BJ127="","",AV127/BL127)</f>
        <v/>
      </c>
      <c r="AV127" s="15" t="str">
        <f>IF(BM127="","",AY127-BL127)</f>
        <v/>
      </c>
      <c r="AW127" s="16" t="str">
        <f>IF(AZ127="","",SQRT(AY127/0.005454))</f>
        <v/>
      </c>
      <c r="AX127" s="15" t="str">
        <f>IF(AZ127="","",AY127/6)</f>
        <v/>
      </c>
      <c r="AY127" s="15" t="str">
        <f>IF(AZ127="","",0.005454*(AZ127^2+BA127^2+BB127^2+BC127^2+BD127^2+BE127^2))</f>
        <v/>
      </c>
      <c r="AZ127" s="22"/>
      <c r="BA127" s="22"/>
      <c r="BB127" s="22"/>
      <c r="BC127" s="22"/>
      <c r="BD127" s="22"/>
      <c r="BE127" s="22"/>
      <c r="BF127" s="18"/>
      <c r="BG127" s="18"/>
      <c r="BH127" s="14" t="str">
        <f>IF(BW127="","",BI127/BW127)</f>
        <v/>
      </c>
      <c r="BI127" s="15" t="str">
        <f>IF(BX127="","",BL127-BW127)</f>
        <v/>
      </c>
      <c r="BJ127" s="16" t="str">
        <f>IF(BM127="","",SQRT(BL127/0.005454))</f>
        <v/>
      </c>
      <c r="BK127" s="15" t="str">
        <f>IF(BM127="","",BL127/5)</f>
        <v/>
      </c>
      <c r="BL127" s="15" t="str">
        <f>IF(BM127="","",0.005454*(BM127^2+BN127^2+BO127^2+BP127^2+BQ127^2+BR127^2))</f>
        <v/>
      </c>
      <c r="BM127" s="23"/>
      <c r="BN127" s="24"/>
      <c r="BO127" s="24"/>
      <c r="BP127" s="24"/>
      <c r="BQ127" s="24"/>
      <c r="BR127" s="25"/>
      <c r="BS127" s="14" t="str">
        <f>IF(CH127="","",BT127/CG127)</f>
        <v/>
      </c>
      <c r="BT127" s="15" t="str">
        <f>IF(CH127="","",BW127-CG127)</f>
        <v/>
      </c>
      <c r="BU127" s="16" t="str">
        <f>IF(BX127="","",SQRT(BW127/0.005454))</f>
        <v/>
      </c>
      <c r="BV127" s="15" t="str">
        <f>IF(BX127="","",BW127/4)</f>
        <v/>
      </c>
      <c r="BW127" s="15" t="str">
        <f>IF(BX127="","",0.005454*(BX127^2+BY127^2+BZ127^2+CA127^2+CB127^2+CC127^2))</f>
        <v/>
      </c>
      <c r="BX127" s="24"/>
      <c r="BY127" s="24"/>
      <c r="BZ127" s="24"/>
      <c r="CA127" s="24"/>
      <c r="CB127" s="24"/>
      <c r="CC127" s="24"/>
      <c r="CD127" s="25"/>
      <c r="CE127" s="16" t="str">
        <f>IF(CH127="","",SQRT(CG127/0.005454))</f>
        <v/>
      </c>
      <c r="CF127" s="15" t="str">
        <f>IF(CH127="","",CG127/3)</f>
        <v/>
      </c>
      <c r="CG127" s="15" t="str">
        <f>IF(CH127="","",0.005454*(CH127^2+CI127^2+CJ127^2+CK127^2+CL127^2+CM127^2))</f>
        <v/>
      </c>
      <c r="CH127" s="24"/>
      <c r="CI127" s="24"/>
      <c r="CJ127" s="24"/>
      <c r="CK127" s="24"/>
      <c r="CL127" s="24"/>
      <c r="CM127" s="24"/>
      <c r="CN127" s="20"/>
      <c r="CO127" s="20"/>
      <c r="CP127" s="28"/>
    </row>
    <row r="128" spans="1:94" ht="18" customHeight="1" x14ac:dyDescent="0.2">
      <c r="A128" s="13">
        <v>7</v>
      </c>
      <c r="B128" s="13">
        <v>7</v>
      </c>
      <c r="C128" s="13">
        <v>2</v>
      </c>
      <c r="D128" s="13">
        <v>32</v>
      </c>
      <c r="E128" s="13" t="s">
        <v>95</v>
      </c>
      <c r="F128" s="13">
        <f>IF(L128=0,0,COUNT(L128:Q128))</f>
        <v>1</v>
      </c>
      <c r="G128" s="14">
        <f>IF(L128="","",H128/AB128)</f>
        <v>0.17361111111111099</v>
      </c>
      <c r="H128" s="15">
        <f>IF(L128="","",K128-AB128)</f>
        <v>1.2271499999999991E-2</v>
      </c>
      <c r="I128" s="16">
        <f>SQRT(K128/0.005454)</f>
        <v>3.9</v>
      </c>
      <c r="J128" s="15">
        <f>K128/9</f>
        <v>9.217259999999998E-3</v>
      </c>
      <c r="K128" s="15">
        <f>IF(L128="",0,0.005454*(L128^2+M128^2+N128^2+O128^2+P128^2+Q128^2))</f>
        <v>8.2955339999999989E-2</v>
      </c>
      <c r="L128" s="17">
        <v>3.9</v>
      </c>
      <c r="M128" s="17"/>
      <c r="N128" s="17"/>
      <c r="O128" s="17"/>
      <c r="P128" s="17"/>
      <c r="Q128" s="17"/>
      <c r="R128" s="18">
        <v>0</v>
      </c>
      <c r="S128" s="19">
        <v>34.700000000000003</v>
      </c>
      <c r="T128" s="20"/>
      <c r="U128" s="20"/>
      <c r="V128" s="20"/>
      <c r="W128" s="20"/>
      <c r="X128" s="14" t="str">
        <f>IF(AO128="","",Y128/AN128)</f>
        <v/>
      </c>
      <c r="Y128" s="15" t="str">
        <f>IF(AO128="","",AB128-AN128)</f>
        <v/>
      </c>
      <c r="Z128" s="16">
        <f>IF(AC128="","",SQRT(AB128/0.005454))</f>
        <v>3.6</v>
      </c>
      <c r="AA128" s="15">
        <f>IF(AC128="","",AB128/8)</f>
        <v>8.8354799999999997E-3</v>
      </c>
      <c r="AB128" s="15">
        <f>IF(AC128="","",0.005454*(AC128^2+AD128^2+AE128^2+AF128^2+AG128^2+AH128^2))</f>
        <v>7.0683839999999998E-2</v>
      </c>
      <c r="AC128" s="21">
        <v>3.6</v>
      </c>
      <c r="AD128" s="21"/>
      <c r="AE128" s="21"/>
      <c r="AF128" s="21"/>
      <c r="AG128" s="21"/>
      <c r="AH128" s="21"/>
      <c r="AI128" s="18">
        <v>0</v>
      </c>
      <c r="AJ128" s="14" t="str">
        <f>IF(AO128="","",AK128/AY128)</f>
        <v/>
      </c>
      <c r="AK128" s="15" t="str">
        <f>IF(AO128="","",AN128-AY128)</f>
        <v/>
      </c>
      <c r="AL128" s="16" t="str">
        <f>IF(AO128="","",SQRT(AN128/0.005454))</f>
        <v/>
      </c>
      <c r="AM128" s="15" t="str">
        <f>IF(AO128="","",AN128/7)</f>
        <v/>
      </c>
      <c r="AN128" s="15" t="str">
        <f>IF(AO128="","",0.005454*(AO128^2+AP128^2+AQ128^2+AR128^2+AS128^2+AT128^2))</f>
        <v/>
      </c>
      <c r="AO128" s="21"/>
      <c r="AP128" s="22"/>
      <c r="AQ128" s="22"/>
      <c r="AR128" s="22"/>
      <c r="AS128" s="21"/>
      <c r="AT128" s="21"/>
      <c r="AU128" s="14">
        <f>IF(BJ128="","",AV128/BL128)</f>
        <v>0.56250000000000011</v>
      </c>
      <c r="AV128" s="15">
        <f>IF(BM128="","",AY128-BL128)</f>
        <v>1.2271500000000001E-2</v>
      </c>
      <c r="AW128" s="16">
        <f>IF(AZ128="","",SQRT(AY128/0.005454))</f>
        <v>2.5</v>
      </c>
      <c r="AX128" s="15">
        <f>IF(AZ128="","",AY128/6)</f>
        <v>5.6812499999999997E-3</v>
      </c>
      <c r="AY128" s="15">
        <f>IF(AZ128="","",0.005454*(AZ128^2+BA128^2+BB128^2+BC128^2+BD128^2+BE128^2))</f>
        <v>3.40875E-2</v>
      </c>
      <c r="AZ128" s="22">
        <v>2.5</v>
      </c>
      <c r="BA128" s="22"/>
      <c r="BB128" s="22"/>
      <c r="BC128" s="22"/>
      <c r="BD128" s="22"/>
      <c r="BE128" s="22"/>
      <c r="BF128" s="18">
        <v>2</v>
      </c>
      <c r="BG128" s="18">
        <v>0</v>
      </c>
      <c r="BH128" s="14">
        <f>IF(BW128="","",BI128/BW128)</f>
        <v>0.77777777777777779</v>
      </c>
      <c r="BI128" s="15">
        <f>IF(BX128="","",BL128-BW128)</f>
        <v>9.5444999999999992E-3</v>
      </c>
      <c r="BJ128" s="16">
        <f>IF(BM128="","",SQRT(BL128/0.005454))</f>
        <v>2</v>
      </c>
      <c r="BK128" s="15">
        <f>IF(BM128="","",BL128/5)</f>
        <v>4.3631999999999994E-3</v>
      </c>
      <c r="BL128" s="15">
        <f>IF(BM128="","",0.005454*(BM128^2+BN128^2+BO128^2+BP128^2+BQ128^2+BR128^2))</f>
        <v>2.1815999999999999E-2</v>
      </c>
      <c r="BM128" s="23">
        <v>2</v>
      </c>
      <c r="BN128" s="24"/>
      <c r="BO128" s="24"/>
      <c r="BP128" s="24"/>
      <c r="BQ128" s="24"/>
      <c r="BR128" s="25"/>
      <c r="BS128" s="14">
        <f>IF(CH128="","",BT128/CG128)</f>
        <v>1.25</v>
      </c>
      <c r="BT128" s="15">
        <f>IF(CH128="","",BW128-CG128)</f>
        <v>6.8174999999999998E-3</v>
      </c>
      <c r="BU128" s="16">
        <f>IF(BX128="","",SQRT(BW128/0.005454))</f>
        <v>1.5</v>
      </c>
      <c r="BV128" s="15">
        <f>IF(BX128="","",BW128/4)</f>
        <v>3.0678749999999999E-3</v>
      </c>
      <c r="BW128" s="15">
        <f>IF(BX128="","",0.005454*(BX128^2+BY128^2+BZ128^2+CA128^2+CB128^2+CC128^2))</f>
        <v>1.2271499999999999E-2</v>
      </c>
      <c r="BX128" s="24">
        <v>1.5</v>
      </c>
      <c r="BY128" s="24"/>
      <c r="BZ128" s="24"/>
      <c r="CA128" s="24"/>
      <c r="CB128" s="24"/>
      <c r="CC128" s="24"/>
      <c r="CD128" s="25">
        <v>16.899999999999999</v>
      </c>
      <c r="CE128" s="16">
        <f>IF(CH128="","",SQRT(CG128/0.005454))</f>
        <v>1</v>
      </c>
      <c r="CF128" s="15">
        <f>IF(CH128="","",CG128/3)</f>
        <v>1.818E-3</v>
      </c>
      <c r="CG128" s="15">
        <f>IF(CH128="","",0.005454*(CH128^2+CI128^2+CJ128^2+CK128^2+CL128^2+CM128^2))</f>
        <v>5.4539999999999996E-3</v>
      </c>
      <c r="CH128" s="24">
        <v>1</v>
      </c>
      <c r="CI128" s="24"/>
      <c r="CJ128" s="24"/>
      <c r="CK128" s="24"/>
      <c r="CL128" s="24"/>
      <c r="CM128" s="24"/>
      <c r="CN128" s="20">
        <v>0</v>
      </c>
      <c r="CO128" s="20">
        <v>0</v>
      </c>
      <c r="CP128" s="28">
        <v>0</v>
      </c>
    </row>
    <row r="129" spans="1:94" ht="18" customHeight="1" x14ac:dyDescent="0.2">
      <c r="A129" s="29">
        <v>7</v>
      </c>
      <c r="B129" s="29">
        <v>8</v>
      </c>
      <c r="C129" s="29">
        <v>2</v>
      </c>
      <c r="D129" s="29">
        <v>32</v>
      </c>
      <c r="E129" s="29" t="s">
        <v>95</v>
      </c>
      <c r="F129" s="13">
        <f>IF(L129=0,0,COUNT(L129:Q129))</f>
        <v>3</v>
      </c>
      <c r="G129" s="14">
        <f>IF(L129="","",H129/AB129)</f>
        <v>0</v>
      </c>
      <c r="H129" s="15">
        <f>IF(L129="","",K129-AB129)</f>
        <v>0</v>
      </c>
      <c r="I129" s="16">
        <f>SQRT(K129/0.005454)</f>
        <v>3.043024810940588</v>
      </c>
      <c r="J129" s="15">
        <f>K129/9</f>
        <v>5.6115600000000007E-3</v>
      </c>
      <c r="K129" s="15">
        <f>IF(L129="",0,0.005454*(L129^2+M129^2+N129^2+O129^2+P129^2+Q129^2))</f>
        <v>5.0504040000000007E-2</v>
      </c>
      <c r="L129" s="30">
        <v>2.6</v>
      </c>
      <c r="M129" s="30">
        <v>1.3</v>
      </c>
      <c r="N129" s="30">
        <v>0.9</v>
      </c>
      <c r="O129" s="30"/>
      <c r="P129" s="30"/>
      <c r="Q129" s="30"/>
      <c r="R129" s="31">
        <v>0</v>
      </c>
      <c r="S129" s="32">
        <v>33.799999999999997</v>
      </c>
      <c r="T129" s="33">
        <v>19.2</v>
      </c>
      <c r="U129" s="33"/>
      <c r="V129" s="33"/>
      <c r="W129" s="33"/>
      <c r="X129" s="14" t="str">
        <f>IF(AO129="","",Y129/AN129)</f>
        <v/>
      </c>
      <c r="Y129" s="15" t="str">
        <f>IF(AO129="","",AB129-AN129)</f>
        <v/>
      </c>
      <c r="Z129" s="16">
        <f>IF(AC129="","",SQRT(AB129/0.005454))</f>
        <v>3.043024810940588</v>
      </c>
      <c r="AA129" s="15">
        <f>IF(AC129="","",AB129/8)</f>
        <v>6.3130050000000009E-3</v>
      </c>
      <c r="AB129" s="15">
        <f>IF(AC129="","",0.005454*(AC129^2+AD129^2+AE129^2+AF129^2+AG129^2+AH129^2))</f>
        <v>5.0504040000000007E-2</v>
      </c>
      <c r="AC129" s="34">
        <v>2.6</v>
      </c>
      <c r="AD129" s="34">
        <v>1.3</v>
      </c>
      <c r="AE129" s="34">
        <v>0.9</v>
      </c>
      <c r="AF129" s="34"/>
      <c r="AG129" s="34"/>
      <c r="AH129" s="34"/>
      <c r="AI129" s="31">
        <v>0</v>
      </c>
      <c r="AJ129" s="14" t="str">
        <f>IF(AO129="","",AK129/AY129)</f>
        <v/>
      </c>
      <c r="AK129" s="15" t="str">
        <f>IF(AO129="","",AN129-AY129)</f>
        <v/>
      </c>
      <c r="AL129" s="16" t="str">
        <f>IF(AO129="","",SQRT(AN129/0.005454))</f>
        <v/>
      </c>
      <c r="AM129" s="15" t="str">
        <f>IF(AO129="","",AN129/7)</f>
        <v/>
      </c>
      <c r="AN129" s="15" t="str">
        <f>IF(AO129="","",0.005454*(AO129^2+AP129^2+AQ129^2+AR129^2+AS129^2+AT129^2))</f>
        <v/>
      </c>
      <c r="AO129" s="34"/>
      <c r="AP129" s="35"/>
      <c r="AQ129" s="35"/>
      <c r="AR129" s="35"/>
      <c r="AS129" s="34"/>
      <c r="AT129" s="34"/>
      <c r="AU129" s="14">
        <f>IF(BJ129="","",AV129/BL129)</f>
        <v>0.22885572139303484</v>
      </c>
      <c r="AV129" s="15">
        <f>IF(BM129="","",AY129-BL129)</f>
        <v>5.0176800000000001E-3</v>
      </c>
      <c r="AW129" s="16">
        <f>IF(AZ129="","",SQRT(AY129/0.005454))</f>
        <v>2.2226110770892871</v>
      </c>
      <c r="AX129" s="15">
        <f>IF(AZ129="","",AY129/6)</f>
        <v>4.4904599999999999E-3</v>
      </c>
      <c r="AY129" s="15">
        <f>IF(AZ129="","",0.005454*(AZ129^2+BA129^2+BB129^2+BC129^2+BD129^2+BE129^2))</f>
        <v>2.694276E-2</v>
      </c>
      <c r="AZ129" s="35">
        <v>1.8</v>
      </c>
      <c r="BA129" s="35">
        <v>1.1000000000000001</v>
      </c>
      <c r="BB129" s="35">
        <v>0.7</v>
      </c>
      <c r="BC129" s="35"/>
      <c r="BD129" s="35"/>
      <c r="BE129" s="35"/>
      <c r="BF129" s="31">
        <v>2</v>
      </c>
      <c r="BG129" s="18">
        <v>0</v>
      </c>
      <c r="BH129" s="14">
        <f>IF(BW129="","",BI129/BW129)</f>
        <v>3.8759689922480557E-2</v>
      </c>
      <c r="BI129" s="15">
        <f>IF(BX129="","",BL129-BW129)</f>
        <v>8.1809999999999869E-4</v>
      </c>
      <c r="BJ129" s="16">
        <f>IF(BM129="","",SQRT(BL129/0.005454))</f>
        <v>2.0049937655763421</v>
      </c>
      <c r="BK129" s="15">
        <f>IF(BM129="","",BL129/5)</f>
        <v>4.3850160000000003E-3</v>
      </c>
      <c r="BL129" s="15">
        <f>IF(BM129="","",0.005454*(BM129^2+BN129^2+BO129^2+BP129^2+BQ129^2+BR129^2))</f>
        <v>2.192508E-2</v>
      </c>
      <c r="BM129" s="36">
        <v>1.7000000000000002</v>
      </c>
      <c r="BN129" s="37">
        <v>0.8</v>
      </c>
      <c r="BO129" s="37">
        <v>0.7</v>
      </c>
      <c r="BP129" s="37"/>
      <c r="BQ129" s="37"/>
      <c r="BR129" s="38"/>
      <c r="BS129" s="14">
        <f>IF(CH129="","",BT129/CG129)</f>
        <v>5.3442622950819665</v>
      </c>
      <c r="BT129" s="15">
        <f>IF(CH129="","",BW129-CG129)</f>
        <v>1.778004E-2</v>
      </c>
      <c r="BU129" s="16">
        <f>IF(BX129="","",SQRT(BW129/0.005454))</f>
        <v>1.9672315572906003</v>
      </c>
      <c r="BV129" s="15">
        <f>IF(BX129="","",BW129/4)</f>
        <v>5.2767450000000002E-3</v>
      </c>
      <c r="BW129" s="15">
        <f>IF(BX129="","",0.005454*(BX129^2+BY129^2+BZ129^2+CA129^2+CB129^2+CC129^2))</f>
        <v>2.1106980000000001E-2</v>
      </c>
      <c r="BX129" s="37">
        <v>1.7000000000000002</v>
      </c>
      <c r="BY129" s="37">
        <v>0.7</v>
      </c>
      <c r="BZ129" s="37">
        <v>0.7</v>
      </c>
      <c r="CA129" s="37"/>
      <c r="CB129" s="37"/>
      <c r="CC129" s="37"/>
      <c r="CD129" s="38">
        <v>14.6</v>
      </c>
      <c r="CE129" s="16">
        <f>IF(CH129="","",SQRT(CG129/0.005454))</f>
        <v>0.78102496759066553</v>
      </c>
      <c r="CF129" s="15">
        <f>IF(CH129="","",CG129/3)</f>
        <v>1.1089800000000001E-3</v>
      </c>
      <c r="CG129" s="15">
        <f>IF(CH129="","",0.005454*(CH129^2+CI129^2+CJ129^2+CK129^2+CL129^2+CM129^2))</f>
        <v>3.3269400000000005E-3</v>
      </c>
      <c r="CH129" s="37">
        <v>0.60000000000000009</v>
      </c>
      <c r="CI129" s="37">
        <v>0.4</v>
      </c>
      <c r="CJ129" s="37">
        <v>0.3</v>
      </c>
      <c r="CK129" s="37"/>
      <c r="CL129" s="37"/>
      <c r="CM129" s="37"/>
      <c r="CN129" s="39">
        <v>0</v>
      </c>
      <c r="CO129" s="39">
        <v>0</v>
      </c>
      <c r="CP129" s="40">
        <v>0</v>
      </c>
    </row>
    <row r="130" spans="1:94" ht="18" customHeight="1" x14ac:dyDescent="0.2">
      <c r="A130" s="13">
        <v>7</v>
      </c>
      <c r="B130" s="13">
        <v>9</v>
      </c>
      <c r="C130" s="13">
        <v>3</v>
      </c>
      <c r="D130" s="13">
        <v>33</v>
      </c>
      <c r="E130" s="13" t="s">
        <v>93</v>
      </c>
      <c r="F130" s="13">
        <f>IF(L130=0,0,COUNT(L130:Q130))</f>
        <v>2</v>
      </c>
      <c r="G130" s="14">
        <f>IF(L130="","",H130/AB130)</f>
        <v>0</v>
      </c>
      <c r="H130" s="15">
        <f>IF(L130="","",K130-AB130)</f>
        <v>0</v>
      </c>
      <c r="I130" s="16">
        <f>SQRT(K130/0.005454)</f>
        <v>4.6754678910243834</v>
      </c>
      <c r="J130" s="15">
        <f>K130/9</f>
        <v>1.3247159999999999E-2</v>
      </c>
      <c r="K130" s="15">
        <f>IF(L130="",0,0.005454*(L130^2+M130^2+N130^2+O130^2+P130^2+Q130^2))</f>
        <v>0.11922443999999999</v>
      </c>
      <c r="L130" s="17">
        <v>3.5</v>
      </c>
      <c r="M130" s="17">
        <v>3.1</v>
      </c>
      <c r="N130" s="17"/>
      <c r="O130" s="17"/>
      <c r="P130" s="17"/>
      <c r="Q130" s="17"/>
      <c r="R130" s="18">
        <v>0</v>
      </c>
      <c r="S130" s="19">
        <v>35</v>
      </c>
      <c r="T130" s="20">
        <v>35</v>
      </c>
      <c r="U130" s="20"/>
      <c r="V130" s="20"/>
      <c r="W130" s="20"/>
      <c r="X130" s="14" t="str">
        <f>IF(AO130="","",Y130/AN130)</f>
        <v/>
      </c>
      <c r="Y130" s="15" t="str">
        <f>IF(AO130="","",AB130-AN130)</f>
        <v/>
      </c>
      <c r="Z130" s="16">
        <f>IF(AC130="","",SQRT(AB130/0.005454))</f>
        <v>4.6754678910243834</v>
      </c>
      <c r="AA130" s="15">
        <f>IF(AC130="","",AB130/8)</f>
        <v>1.4903054999999998E-2</v>
      </c>
      <c r="AB130" s="15">
        <f>IF(AC130="","",0.005454*(AC130^2+AD130^2+AE130^2+AF130^2+AG130^2+AH130^2))</f>
        <v>0.11922443999999999</v>
      </c>
      <c r="AC130" s="21">
        <v>3.5</v>
      </c>
      <c r="AD130" s="21">
        <v>3.1</v>
      </c>
      <c r="AE130" s="21"/>
      <c r="AF130" s="21"/>
      <c r="AG130" s="21"/>
      <c r="AH130" s="21"/>
      <c r="AI130" s="18">
        <v>0</v>
      </c>
      <c r="AJ130" s="14" t="str">
        <f>IF(AO130="","",AK130/AY130)</f>
        <v/>
      </c>
      <c r="AK130" s="15" t="str">
        <f>IF(AO130="","",AN130-AY130)</f>
        <v/>
      </c>
      <c r="AL130" s="16" t="str">
        <f>IF(AO130="","",SQRT(AN130/0.005454))</f>
        <v/>
      </c>
      <c r="AM130" s="15" t="str">
        <f>IF(AO130="","",AN130/7)</f>
        <v/>
      </c>
      <c r="AN130" s="15" t="str">
        <f>IF(AO130="","",0.005454*(AO130^2+AP130^2+AQ130^2+AR130^2+AS130^2+AT130^2))</f>
        <v/>
      </c>
      <c r="AO130" s="21"/>
      <c r="AP130" s="22"/>
      <c r="AQ130" s="22"/>
      <c r="AR130" s="22"/>
      <c r="AS130" s="21"/>
      <c r="AT130" s="21"/>
      <c r="AU130" s="14">
        <f>IF(BJ130="","",AV130/BL130)</f>
        <v>0.85339506172839508</v>
      </c>
      <c r="AV130" s="15">
        <f>IF(BM130="","",AY130-BL130)</f>
        <v>3.0160619999999999E-2</v>
      </c>
      <c r="AW130" s="16">
        <f>IF(AZ130="","",SQRT(AY130/0.005454))</f>
        <v>3.4655446902326914</v>
      </c>
      <c r="AX130" s="15">
        <f>IF(AZ130="","",AY130/6)</f>
        <v>1.0917089999999999E-2</v>
      </c>
      <c r="AY130" s="15">
        <f>IF(AZ130="","",0.005454*(AZ130^2+BA130^2+BB130^2+BC130^2+BD130^2+BE130^2))</f>
        <v>6.5502539999999998E-2</v>
      </c>
      <c r="AZ130" s="22">
        <v>2.5</v>
      </c>
      <c r="BA130" s="22">
        <v>2.4</v>
      </c>
      <c r="BB130" s="22"/>
      <c r="BC130" s="22"/>
      <c r="BD130" s="22"/>
      <c r="BE130" s="22"/>
      <c r="BF130" s="18">
        <v>3</v>
      </c>
      <c r="BG130" s="18">
        <v>0</v>
      </c>
      <c r="BH130" s="14">
        <f>IF(BW130="","",BI130/BW130)</f>
        <v>0.64467005076142136</v>
      </c>
      <c r="BI130" s="15">
        <f>IF(BX130="","",BL130-BW130)</f>
        <v>1.385316E-2</v>
      </c>
      <c r="BJ130" s="16">
        <f>IF(BM130="","",SQRT(BL130/0.005454))</f>
        <v>2.545584412271571</v>
      </c>
      <c r="BK130" s="15">
        <f>IF(BM130="","",BL130/5)</f>
        <v>7.0683839999999996E-3</v>
      </c>
      <c r="BL130" s="15">
        <f>IF(BM130="","",0.005454*(BM130^2+BN130^2+BO130^2+BP130^2+BQ130^2+BR130^2))</f>
        <v>3.5341919999999999E-2</v>
      </c>
      <c r="BM130" s="23">
        <v>1.8</v>
      </c>
      <c r="BN130" s="24">
        <v>1.8</v>
      </c>
      <c r="BO130" s="24"/>
      <c r="BP130" s="24"/>
      <c r="BQ130" s="24"/>
      <c r="BR130" s="25"/>
      <c r="BS130" s="14">
        <f>IF(CH130="","",BT130/CG130)</f>
        <v>1.176795580110497</v>
      </c>
      <c r="BT130" s="15">
        <f>IF(CH130="","",BW130-CG130)</f>
        <v>1.1617019999999999E-2</v>
      </c>
      <c r="BU130" s="16">
        <f>IF(BX130="","",SQRT(BW130/0.005454))</f>
        <v>1.9849433241279208</v>
      </c>
      <c r="BV130" s="15">
        <f>IF(BX130="","",BW130/4)</f>
        <v>5.3721899999999998E-3</v>
      </c>
      <c r="BW130" s="15">
        <f>IF(BX130="","",0.005454*(BX130^2+BY130^2+BZ130^2+CA130^2+CB130^2+CC130^2))</f>
        <v>2.1488759999999999E-2</v>
      </c>
      <c r="BX130" s="24">
        <v>1.5</v>
      </c>
      <c r="BY130" s="24">
        <v>1.3</v>
      </c>
      <c r="BZ130" s="24"/>
      <c r="CA130" s="24"/>
      <c r="CB130" s="24"/>
      <c r="CC130" s="24"/>
      <c r="CD130" s="25">
        <v>16.600000000000001</v>
      </c>
      <c r="CE130" s="16">
        <f>IF(CH130="","",SQRT(CG130/0.005454))</f>
        <v>1.3453624047073711</v>
      </c>
      <c r="CF130" s="15">
        <f>IF(CH130="","",CG130/3)</f>
        <v>3.29058E-3</v>
      </c>
      <c r="CG130" s="15">
        <f>IF(CH130="","",0.005454*(CH130^2+CI130^2+CJ130^2+CK130^2+CL130^2+CM130^2))</f>
        <v>9.8717400000000004E-3</v>
      </c>
      <c r="CH130" s="24">
        <v>1</v>
      </c>
      <c r="CI130" s="24">
        <v>0.9</v>
      </c>
      <c r="CJ130" s="24"/>
      <c r="CK130" s="24"/>
      <c r="CL130" s="24"/>
      <c r="CM130" s="24"/>
      <c r="CN130" s="26">
        <v>0</v>
      </c>
      <c r="CO130" s="26">
        <v>1</v>
      </c>
      <c r="CP130" s="27">
        <v>0</v>
      </c>
    </row>
    <row r="131" spans="1:94" ht="18" customHeight="1" x14ac:dyDescent="0.2">
      <c r="A131" s="13">
        <v>7</v>
      </c>
      <c r="B131" s="13">
        <v>10</v>
      </c>
      <c r="C131" s="13">
        <v>3</v>
      </c>
      <c r="D131" s="13">
        <v>33</v>
      </c>
      <c r="E131" s="13" t="s">
        <v>93</v>
      </c>
      <c r="F131" s="13">
        <f>IF(L131=0,0,COUNT(L131:Q131))</f>
        <v>1</v>
      </c>
      <c r="G131" s="14">
        <f>IF(L131="","",H131/AB131)</f>
        <v>0</v>
      </c>
      <c r="H131" s="15">
        <f>IF(L131="","",K131-AB131)</f>
        <v>0</v>
      </c>
      <c r="I131" s="16">
        <f>SQRT(K131/0.005454)</f>
        <v>3.9</v>
      </c>
      <c r="J131" s="15">
        <f>K131/9</f>
        <v>9.217259999999998E-3</v>
      </c>
      <c r="K131" s="15">
        <f>IF(L131="",0,0.005454*(L131^2+M131^2+N131^2+O131^2+P131^2+Q131^2))</f>
        <v>8.2955339999999989E-2</v>
      </c>
      <c r="L131" s="17">
        <v>3.9</v>
      </c>
      <c r="M131" s="17"/>
      <c r="N131" s="17"/>
      <c r="O131" s="17"/>
      <c r="P131" s="17"/>
      <c r="Q131" s="17"/>
      <c r="R131" s="18">
        <v>0</v>
      </c>
      <c r="S131" s="19">
        <v>39</v>
      </c>
      <c r="T131" s="20"/>
      <c r="U131" s="20"/>
      <c r="V131" s="20"/>
      <c r="W131" s="20"/>
      <c r="X131" s="14" t="str">
        <f>IF(AO131="","",Y131/AN131)</f>
        <v/>
      </c>
      <c r="Y131" s="15" t="str">
        <f>IF(AO131="","",AB131-AN131)</f>
        <v/>
      </c>
      <c r="Z131" s="16">
        <f>IF(AC131="","",SQRT(AB131/0.005454))</f>
        <v>3.9</v>
      </c>
      <c r="AA131" s="15">
        <f>IF(AC131="","",AB131/8)</f>
        <v>1.0369417499999999E-2</v>
      </c>
      <c r="AB131" s="15">
        <f>IF(AC131="","",0.005454*(AC131^2+AD131^2+AE131^2+AF131^2+AG131^2+AH131^2))</f>
        <v>8.2955339999999989E-2</v>
      </c>
      <c r="AC131" s="21">
        <v>3.9</v>
      </c>
      <c r="AD131" s="21"/>
      <c r="AE131" s="21"/>
      <c r="AF131" s="21"/>
      <c r="AG131" s="21"/>
      <c r="AH131" s="21"/>
      <c r="AI131" s="18">
        <v>0</v>
      </c>
      <c r="AJ131" s="14" t="str">
        <f>IF(AO131="","",AK131/AY131)</f>
        <v/>
      </c>
      <c r="AK131" s="15" t="str">
        <f>IF(AO131="","",AN131-AY131)</f>
        <v/>
      </c>
      <c r="AL131" s="16" t="str">
        <f>IF(AO131="","",SQRT(AN131/0.005454))</f>
        <v/>
      </c>
      <c r="AM131" s="15" t="str">
        <f>IF(AO131="","",AN131/7)</f>
        <v/>
      </c>
      <c r="AN131" s="15" t="str">
        <f>IF(AO131="","",0.005454*(AO131^2+AP131^2+AQ131^2+AR131^2+AS131^2+AT131^2))</f>
        <v/>
      </c>
      <c r="AO131" s="21"/>
      <c r="AP131" s="22"/>
      <c r="AQ131" s="22"/>
      <c r="AR131" s="22"/>
      <c r="AS131" s="21"/>
      <c r="AT131" s="21"/>
      <c r="AU131" s="14">
        <f>IF(BJ131="","",AV131/BL131)</f>
        <v>1.25</v>
      </c>
      <c r="AV131" s="15">
        <f>IF(BM131="","",AY131-BL131)</f>
        <v>2.7269999999999999E-2</v>
      </c>
      <c r="AW131" s="16">
        <f>IF(AZ131="","",SQRT(AY131/0.005454))</f>
        <v>3</v>
      </c>
      <c r="AX131" s="15">
        <f>IF(AZ131="","",AY131/6)</f>
        <v>8.180999999999999E-3</v>
      </c>
      <c r="AY131" s="15">
        <f>IF(AZ131="","",0.005454*(AZ131^2+BA131^2+BB131^2+BC131^2+BD131^2+BE131^2))</f>
        <v>4.9085999999999998E-2</v>
      </c>
      <c r="AZ131" s="22">
        <v>3</v>
      </c>
      <c r="BA131" s="22"/>
      <c r="BB131" s="22"/>
      <c r="BC131" s="22"/>
      <c r="BD131" s="22"/>
      <c r="BE131" s="22"/>
      <c r="BF131" s="18">
        <v>3</v>
      </c>
      <c r="BG131" s="18">
        <v>0</v>
      </c>
      <c r="BH131" s="14">
        <f>IF(BW131="","",BI131/BW131)</f>
        <v>0.77777777777777779</v>
      </c>
      <c r="BI131" s="15">
        <f>IF(BX131="","",BL131-BW131)</f>
        <v>9.5444999999999992E-3</v>
      </c>
      <c r="BJ131" s="16">
        <f>IF(BM131="","",SQRT(BL131/0.005454))</f>
        <v>2</v>
      </c>
      <c r="BK131" s="15">
        <f>IF(BM131="","",BL131/5)</f>
        <v>4.3631999999999994E-3</v>
      </c>
      <c r="BL131" s="15">
        <f>IF(BM131="","",0.005454*(BM131^2+BN131^2+BO131^2+BP131^2+BQ131^2+BR131^2))</f>
        <v>2.1815999999999999E-2</v>
      </c>
      <c r="BM131" s="23">
        <v>2</v>
      </c>
      <c r="BN131" s="24"/>
      <c r="BO131" s="24"/>
      <c r="BP131" s="24"/>
      <c r="BQ131" s="24"/>
      <c r="BR131" s="25"/>
      <c r="BS131" s="14">
        <f>IF(CH131="","",BT131/CG131)</f>
        <v>3.5918367346938784</v>
      </c>
      <c r="BT131" s="15">
        <f>IF(CH131="","",BW131-CG131)</f>
        <v>9.5990399999999997E-3</v>
      </c>
      <c r="BU131" s="16">
        <f>IF(BX131="","",SQRT(BW131/0.005454))</f>
        <v>1.5</v>
      </c>
      <c r="BV131" s="15">
        <f>IF(BX131="","",BW131/4)</f>
        <v>3.0678749999999999E-3</v>
      </c>
      <c r="BW131" s="15">
        <f>IF(BX131="","",0.005454*(BX131^2+BY131^2+BZ131^2+CA131^2+CB131^2+CC131^2))</f>
        <v>1.2271499999999999E-2</v>
      </c>
      <c r="BX131" s="24">
        <v>1.5</v>
      </c>
      <c r="BY131" s="24"/>
      <c r="BZ131" s="24"/>
      <c r="CA131" s="24"/>
      <c r="CB131" s="24"/>
      <c r="CC131" s="24"/>
      <c r="CD131" s="25">
        <v>15.3</v>
      </c>
      <c r="CE131" s="16">
        <f>IF(CH131="","",SQRT(CG131/0.005454))</f>
        <v>0.7</v>
      </c>
      <c r="CF131" s="15">
        <f>IF(CH131="","",CG131/3)</f>
        <v>8.9081999999999974E-4</v>
      </c>
      <c r="CG131" s="15">
        <f>IF(CH131="","",0.005454*(CH131^2+CI131^2+CJ131^2+CK131^2+CL131^2+CM131^2))</f>
        <v>2.6724599999999993E-3</v>
      </c>
      <c r="CH131" s="24">
        <v>0.7</v>
      </c>
      <c r="CI131" s="24"/>
      <c r="CJ131" s="24"/>
      <c r="CK131" s="24"/>
      <c r="CL131" s="24"/>
      <c r="CM131" s="24"/>
      <c r="CN131" s="20">
        <v>0</v>
      </c>
      <c r="CO131" s="20">
        <v>1</v>
      </c>
      <c r="CP131" s="28">
        <v>0</v>
      </c>
    </row>
    <row r="132" spans="1:94" ht="18" customHeight="1" x14ac:dyDescent="0.2">
      <c r="A132" s="41">
        <v>7</v>
      </c>
      <c r="B132" s="41">
        <v>11</v>
      </c>
      <c r="C132" s="41">
        <v>3</v>
      </c>
      <c r="D132" s="41">
        <v>33</v>
      </c>
      <c r="E132" s="41" t="s">
        <v>93</v>
      </c>
      <c r="F132" s="13">
        <f>IF(L132=0,0,COUNT(L132:Q132))</f>
        <v>2</v>
      </c>
      <c r="G132" s="14">
        <f>IF(L132="","",H132/AB132)</f>
        <v>0.10224438902743148</v>
      </c>
      <c r="H132" s="15">
        <f>IF(L132="","",K132-AB132)</f>
        <v>1.7889120000000008E-2</v>
      </c>
      <c r="I132" s="16">
        <f>SQRT(K132/0.005454)</f>
        <v>5.9464274989274024</v>
      </c>
      <c r="J132" s="15">
        <f>K132/9</f>
        <v>2.1428159999999998E-2</v>
      </c>
      <c r="K132" s="15">
        <f>IF(L132="",0,0.005454*(L132^2+M132^2+N132^2+O132^2+P132^2+Q132^2))</f>
        <v>0.19285343999999999</v>
      </c>
      <c r="L132" s="17">
        <v>4.4000000000000004</v>
      </c>
      <c r="M132" s="17">
        <v>4</v>
      </c>
      <c r="N132" s="17"/>
      <c r="O132" s="17"/>
      <c r="P132" s="17"/>
      <c r="Q132" s="17"/>
      <c r="R132" s="18">
        <v>0</v>
      </c>
      <c r="S132" s="19">
        <v>38.1</v>
      </c>
      <c r="T132" s="20">
        <v>36.9</v>
      </c>
      <c r="U132" s="20"/>
      <c r="V132" s="20"/>
      <c r="W132" s="20"/>
      <c r="X132" s="14" t="str">
        <f>IF(AO132="","",Y132/AN132)</f>
        <v/>
      </c>
      <c r="Y132" s="15" t="str">
        <f>IF(AO132="","",AB132-AN132)</f>
        <v/>
      </c>
      <c r="Z132" s="16">
        <f>IF(AC132="","",SQRT(AB132/0.005454))</f>
        <v>5.6639209034025182</v>
      </c>
      <c r="AA132" s="15">
        <f>IF(AC132="","",AB132/8)</f>
        <v>2.1870539999999997E-2</v>
      </c>
      <c r="AB132" s="15">
        <f>IF(AC132="","",0.005454*(AC132^2+AD132^2+AE132^2+AF132^2+AG132^2+AH132^2))</f>
        <v>0.17496431999999998</v>
      </c>
      <c r="AC132" s="21">
        <v>4.2</v>
      </c>
      <c r="AD132" s="21">
        <v>3.8</v>
      </c>
      <c r="AE132" s="21"/>
      <c r="AF132" s="21"/>
      <c r="AG132" s="21"/>
      <c r="AH132" s="21"/>
      <c r="AI132" s="18">
        <v>0</v>
      </c>
      <c r="AJ132" s="14" t="str">
        <f>IF(AO132="","",AK132/AY132)</f>
        <v/>
      </c>
      <c r="AK132" s="15" t="str">
        <f>IF(AO132="","",AN132-AY132)</f>
        <v/>
      </c>
      <c r="AL132" s="16" t="str">
        <f>IF(AO132="","",SQRT(AN132/0.005454))</f>
        <v/>
      </c>
      <c r="AM132" s="15" t="str">
        <f>IF(AO132="","",AN132/7)</f>
        <v/>
      </c>
      <c r="AN132" s="15" t="str">
        <f>IF(AO132="","",0.005454*(AO132^2+AP132^2+AQ132^2+AR132^2+AS132^2+AT132^2))</f>
        <v/>
      </c>
      <c r="AO132" s="21"/>
      <c r="AP132" s="22"/>
      <c r="AQ132" s="22"/>
      <c r="AR132" s="22"/>
      <c r="AS132" s="21"/>
      <c r="AT132" s="21"/>
      <c r="AU132" s="14">
        <f>IF(BJ132="","",AV132/BL132)</f>
        <v>2.503464203233257</v>
      </c>
      <c r="AV132" s="15">
        <f>IF(BM132="","",AY132-BL132)</f>
        <v>5.9121360000000012E-2</v>
      </c>
      <c r="AW132" s="16">
        <f>IF(AZ132="","",SQRT(AY132/0.005454))</f>
        <v>3.8948684188300895</v>
      </c>
      <c r="AX132" s="15">
        <f>IF(AZ132="","",AY132/6)</f>
        <v>1.3789530000000001E-2</v>
      </c>
      <c r="AY132" s="15">
        <f>IF(AZ132="","",0.005454*(AZ132^2+BA132^2+BB132^2+BC132^2+BD132^2+BE132^2))</f>
        <v>8.2737180000000007E-2</v>
      </c>
      <c r="AZ132" s="22">
        <v>2.9</v>
      </c>
      <c r="BA132" s="22">
        <v>2.6</v>
      </c>
      <c r="BB132" s="22"/>
      <c r="BC132" s="22"/>
      <c r="BD132" s="22"/>
      <c r="BE132" s="22"/>
      <c r="BF132" s="18">
        <v>3</v>
      </c>
      <c r="BG132" s="18">
        <v>0</v>
      </c>
      <c r="BH132" s="14">
        <f>IF(BW132="","",BI132/BW132)</f>
        <v>0</v>
      </c>
      <c r="BI132" s="15">
        <f>IF(BX132="","",BL132-BW132)</f>
        <v>0</v>
      </c>
      <c r="BJ132" s="16">
        <f>IF(BM132="","",SQRT(BL132/0.005454))</f>
        <v>2.080865204668481</v>
      </c>
      <c r="BK132" s="15">
        <f>IF(BM132="","",BL132/5)</f>
        <v>4.7231640000000002E-3</v>
      </c>
      <c r="BL132" s="15">
        <f>IF(BM132="","",0.005454*(BM132^2+BN132^2+BO132^2+BP132^2+BQ132^2+BR132^2))</f>
        <v>2.3615819999999999E-2</v>
      </c>
      <c r="BM132" s="23">
        <v>1.7000000000000002</v>
      </c>
      <c r="BN132" s="24">
        <v>1.2</v>
      </c>
      <c r="BO132" s="24"/>
      <c r="BP132" s="24"/>
      <c r="BQ132" s="24"/>
      <c r="BR132" s="25"/>
      <c r="BS132" s="14">
        <f>IF(CH132="","",BT132/CG132)</f>
        <v>2.8318584070796455</v>
      </c>
      <c r="BT132" s="15">
        <f>IF(CH132="","",BW132-CG132)</f>
        <v>1.7452799999999997E-2</v>
      </c>
      <c r="BU132" s="16">
        <f>IF(BX132="","",SQRT(BW132/0.005454))</f>
        <v>2.080865204668481</v>
      </c>
      <c r="BV132" s="15">
        <f>IF(BX132="","",BW132/4)</f>
        <v>5.9039549999999998E-3</v>
      </c>
      <c r="BW132" s="15">
        <f>IF(BX132="","",0.005454*(BX132^2+BY132^2+BZ132^2+CA132^2+CB132^2+CC132^2))</f>
        <v>2.3615819999999999E-2</v>
      </c>
      <c r="BX132" s="24">
        <v>1.7000000000000002</v>
      </c>
      <c r="BY132" s="24">
        <v>1.2</v>
      </c>
      <c r="BZ132" s="24"/>
      <c r="CA132" s="24"/>
      <c r="CB132" s="24"/>
      <c r="CC132" s="24"/>
      <c r="CD132" s="25">
        <v>16.899999999999999</v>
      </c>
      <c r="CE132" s="16">
        <f>IF(CH132="","",SQRT(CG132/0.005454))</f>
        <v>1.063014581273465</v>
      </c>
      <c r="CF132" s="15">
        <f>IF(CH132="","",CG132/3)</f>
        <v>2.05434E-3</v>
      </c>
      <c r="CG132" s="15">
        <f>IF(CH132="","",0.005454*(CH132^2+CI132^2+CJ132^2+CK132^2+CL132^2+CM132^2))</f>
        <v>6.16302E-3</v>
      </c>
      <c r="CH132" s="24">
        <v>0.8</v>
      </c>
      <c r="CI132" s="24">
        <v>0.7</v>
      </c>
      <c r="CJ132" s="24"/>
      <c r="CK132" s="24"/>
      <c r="CL132" s="24"/>
      <c r="CM132" s="24"/>
      <c r="CN132" s="20">
        <v>0</v>
      </c>
      <c r="CO132" s="20">
        <v>1</v>
      </c>
      <c r="CP132" s="28">
        <v>0</v>
      </c>
    </row>
    <row r="133" spans="1:94" ht="18" customHeight="1" x14ac:dyDescent="0.2">
      <c r="A133" s="42">
        <v>7</v>
      </c>
      <c r="B133" s="42">
        <v>12</v>
      </c>
      <c r="C133" s="42">
        <v>3</v>
      </c>
      <c r="D133" s="42">
        <v>33</v>
      </c>
      <c r="E133" s="42" t="s">
        <v>93</v>
      </c>
      <c r="F133" s="13">
        <f>IF(L133=0,0,COUNT(L133:Q133))</f>
        <v>0</v>
      </c>
      <c r="G133" s="14" t="str">
        <f>IF(L133="","",H133/AB133)</f>
        <v/>
      </c>
      <c r="H133" s="15" t="str">
        <f>IF(L133="","",K133-AB133)</f>
        <v/>
      </c>
      <c r="I133" s="16">
        <f>SQRT(K133/0.005454)</f>
        <v>0</v>
      </c>
      <c r="J133" s="15">
        <f>K133/9</f>
        <v>0</v>
      </c>
      <c r="K133" s="15">
        <f>IF(L133="",0,0.005454*(L133^2+M133^2+N133^2+O133^2+P133^2+Q133^2))</f>
        <v>0</v>
      </c>
      <c r="L133" s="30"/>
      <c r="M133" s="30"/>
      <c r="N133" s="30"/>
      <c r="O133" s="30"/>
      <c r="P133" s="30"/>
      <c r="Q133" s="30"/>
      <c r="R133" s="31">
        <v>0</v>
      </c>
      <c r="S133" s="32"/>
      <c r="T133" s="33"/>
      <c r="U133" s="33"/>
      <c r="V133" s="33"/>
      <c r="W133" s="33"/>
      <c r="X133" s="14" t="str">
        <f>IF(AO133="","",Y133/AN133)</f>
        <v/>
      </c>
      <c r="Y133" s="15" t="str">
        <f>IF(AO133="","",AB133-AN133)</f>
        <v/>
      </c>
      <c r="Z133" s="16" t="str">
        <f>IF(AC133="","",SQRT(AB133/0.005454))</f>
        <v/>
      </c>
      <c r="AA133" s="15" t="str">
        <f>IF(AC133="","",AB133/8)</f>
        <v/>
      </c>
      <c r="AB133" s="15" t="str">
        <f>IF(AC133="","",0.005454*(AC133^2+AD133^2+AE133^2+AF133^2+AG133^2+AH133^2))</f>
        <v/>
      </c>
      <c r="AC133" s="34"/>
      <c r="AD133" s="34"/>
      <c r="AE133" s="34"/>
      <c r="AF133" s="34"/>
      <c r="AG133" s="34"/>
      <c r="AH133" s="34"/>
      <c r="AI133" s="31">
        <v>0</v>
      </c>
      <c r="AJ133" s="14" t="str">
        <f>IF(AO133="","",AK133/AY133)</f>
        <v/>
      </c>
      <c r="AK133" s="15" t="str">
        <f>IF(AO133="","",AN133-AY133)</f>
        <v/>
      </c>
      <c r="AL133" s="16" t="str">
        <f>IF(AO133="","",SQRT(AN133/0.005454))</f>
        <v/>
      </c>
      <c r="AM133" s="15" t="str">
        <f>IF(AO133="","",AN133/7)</f>
        <v/>
      </c>
      <c r="AN133" s="15" t="str">
        <f>IF(AO133="","",0.005454*(AO133^2+AP133^2+AQ133^2+AR133^2+AS133^2+AT133^2))</f>
        <v/>
      </c>
      <c r="AO133" s="34"/>
      <c r="AP133" s="35"/>
      <c r="AQ133" s="35"/>
      <c r="AR133" s="35"/>
      <c r="AS133" s="34"/>
      <c r="AT133" s="34"/>
      <c r="AU133" s="14"/>
      <c r="AV133" s="15"/>
      <c r="AW133" s="16"/>
      <c r="AX133" s="15"/>
      <c r="AY133" s="15" t="str">
        <f>IF(AZ133="","",0.005454*(AZ133^2+BA133^2+BB133^2+BC133^2+BD133^2+BE133^2))</f>
        <v/>
      </c>
      <c r="AZ133" s="35"/>
      <c r="BA133" s="35"/>
      <c r="BB133" s="35"/>
      <c r="BC133" s="35"/>
      <c r="BD133" s="35"/>
      <c r="BE133" s="35"/>
      <c r="BF133" s="31">
        <v>3</v>
      </c>
      <c r="BG133" s="18">
        <v>0</v>
      </c>
      <c r="BH133" s="14">
        <f>IF(BW133="","",BI133/BW133)</f>
        <v>0</v>
      </c>
      <c r="BI133" s="15">
        <f>IF(BX133="","",BL133-BW133)</f>
        <v>0</v>
      </c>
      <c r="BJ133" s="16">
        <f>IF(BM133="","",SQRT(BL133/0.005454))</f>
        <v>0.30000000000000004</v>
      </c>
      <c r="BK133" s="15">
        <f>IF(BM133="","",BL133/5)</f>
        <v>9.8172000000000022E-5</v>
      </c>
      <c r="BL133" s="15">
        <f>IF(BM133="","",0.005454*(BM133^2+BN133^2+BO133^2+BP133^2+BQ133^2+BR133^2))</f>
        <v>4.9086000000000008E-4</v>
      </c>
      <c r="BM133" s="36">
        <v>0.30000000000000004</v>
      </c>
      <c r="BN133" s="37"/>
      <c r="BO133" s="37"/>
      <c r="BP133" s="37"/>
      <c r="BQ133" s="37"/>
      <c r="BR133" s="38"/>
      <c r="BS133" s="14">
        <f>IF(CH133="","",BT133/CG133)</f>
        <v>1.25</v>
      </c>
      <c r="BT133" s="15">
        <f>IF(CH133="","",BW133-CG133)</f>
        <v>2.7270000000000007E-4</v>
      </c>
      <c r="BU133" s="16">
        <f>IF(BX133="","",SQRT(BW133/0.005454))</f>
        <v>0.30000000000000004</v>
      </c>
      <c r="BV133" s="15">
        <f>IF(BX133="","",BW133/4)</f>
        <v>1.2271500000000002E-4</v>
      </c>
      <c r="BW133" s="15">
        <f>IF(BX133="","",0.005454*(BX133^2+BY133^2+BZ133^2+CA133^2+CB133^2+CC133^2))</f>
        <v>4.9086000000000008E-4</v>
      </c>
      <c r="BX133" s="37">
        <v>0.30000000000000004</v>
      </c>
      <c r="BY133" s="37"/>
      <c r="BZ133" s="37"/>
      <c r="CA133" s="37"/>
      <c r="CB133" s="37"/>
      <c r="CC133" s="37"/>
      <c r="CD133" s="38">
        <v>6.7</v>
      </c>
      <c r="CE133" s="16">
        <f>IF(CH133="","",SQRT(CG133/0.005454))</f>
        <v>0.2</v>
      </c>
      <c r="CF133" s="15">
        <f>IF(CH133="","",CG133/3)</f>
        <v>7.2720000000000008E-5</v>
      </c>
      <c r="CG133" s="15">
        <f>IF(CH133="","",0.005454*(CH133^2+CI133^2+CJ133^2+CK133^2+CL133^2+CM133^2))</f>
        <v>2.1816000000000004E-4</v>
      </c>
      <c r="CH133" s="37">
        <v>0.2</v>
      </c>
      <c r="CI133" s="37"/>
      <c r="CJ133" s="37"/>
      <c r="CK133" s="37"/>
      <c r="CL133" s="37"/>
      <c r="CM133" s="37"/>
      <c r="CN133" s="39">
        <v>0</v>
      </c>
      <c r="CO133" s="39">
        <v>0</v>
      </c>
      <c r="CP133" s="40">
        <v>0</v>
      </c>
    </row>
    <row r="134" spans="1:94" ht="18" customHeight="1" x14ac:dyDescent="0.2">
      <c r="A134" s="13">
        <v>7</v>
      </c>
      <c r="B134" s="13">
        <v>13</v>
      </c>
      <c r="C134" s="13">
        <v>3</v>
      </c>
      <c r="D134" s="13">
        <v>34</v>
      </c>
      <c r="E134" s="13" t="s">
        <v>96</v>
      </c>
      <c r="F134" s="13">
        <f>IF(L134=0,0,COUNT(L134:Q134))</f>
        <v>2</v>
      </c>
      <c r="G134" s="14">
        <f>IF(L134="","",H134/AB134)</f>
        <v>0.12284697508896809</v>
      </c>
      <c r="H134" s="15">
        <f>IF(L134="","",K134-AB134)</f>
        <v>4.7068020000000044E-2</v>
      </c>
      <c r="I134" s="16">
        <f>SQRT(K134/0.005454)</f>
        <v>8.8814413244698081</v>
      </c>
      <c r="J134" s="15">
        <f>K134/9</f>
        <v>4.7801280000000002E-2</v>
      </c>
      <c r="K134" s="15">
        <f>IF(L134="",0,0.005454*(L134^2+M134^2+N134^2+O134^2+P134^2+Q134^2))</f>
        <v>0.43021152000000001</v>
      </c>
      <c r="L134" s="17">
        <v>7.2</v>
      </c>
      <c r="M134" s="17">
        <v>5.2</v>
      </c>
      <c r="N134" s="17"/>
      <c r="O134" s="17"/>
      <c r="P134" s="17"/>
      <c r="Q134" s="17"/>
      <c r="R134" s="18">
        <v>0</v>
      </c>
      <c r="S134" s="19">
        <v>46.8</v>
      </c>
      <c r="T134" s="20">
        <v>40</v>
      </c>
      <c r="U134" s="20"/>
      <c r="V134" s="20"/>
      <c r="W134" s="20"/>
      <c r="X134" s="14">
        <f>IF(AO134="","",Y134/AN134)</f>
        <v>0.19880546075085312</v>
      </c>
      <c r="Y134" s="15">
        <f>IF(AO134="","",AB134-AN134)</f>
        <v>6.353909999999996E-2</v>
      </c>
      <c r="Z134" s="16">
        <f>IF(AC134="","",SQRT(AB134/0.005454))</f>
        <v>8.3815273071201055</v>
      </c>
      <c r="AA134" s="15">
        <f>IF(AC134="","",AB134/8)</f>
        <v>4.7892937499999996E-2</v>
      </c>
      <c r="AB134" s="15">
        <f>IF(AC134="","",0.005454*(AC134^2+AD134^2+AE134^2+AF134^2+AG134^2+AH134^2))</f>
        <v>0.38314349999999997</v>
      </c>
      <c r="AC134" s="21">
        <v>6.8</v>
      </c>
      <c r="AD134" s="21">
        <v>4.9000000000000004</v>
      </c>
      <c r="AE134" s="21"/>
      <c r="AF134" s="21"/>
      <c r="AG134" s="21"/>
      <c r="AH134" s="21"/>
      <c r="AI134" s="18">
        <v>0</v>
      </c>
      <c r="AJ134" s="14">
        <f>IF(AO134="","",AK134/AY134)</f>
        <v>0.22645458350774317</v>
      </c>
      <c r="AK134" s="15">
        <f>IF(AO134="","",AN134-AY134)</f>
        <v>5.9012279999999862E-2</v>
      </c>
      <c r="AL134" s="16">
        <f>IF(AO134="","",SQRT(AN134/0.005454))</f>
        <v>7.6550636836018553</v>
      </c>
      <c r="AM134" s="15">
        <f>IF(AO134="","",AN134/7)</f>
        <v>4.5657771428571428E-2</v>
      </c>
      <c r="AN134" s="15">
        <f>IF(AO134="","",0.005454*(AO134^2+AP134^2+AQ134^2+AR134^2+AS134^2+AT134^2))</f>
        <v>0.31960440000000001</v>
      </c>
      <c r="AO134" s="21">
        <v>6.4</v>
      </c>
      <c r="AP134" s="22">
        <v>4.2</v>
      </c>
      <c r="AQ134" s="22"/>
      <c r="AR134" s="22"/>
      <c r="AS134" s="21"/>
      <c r="AT134" s="21"/>
      <c r="AU134" s="14">
        <f>IF(BJ134="","",AV134/BL134)</f>
        <v>0.68476727785613645</v>
      </c>
      <c r="AV134" s="15">
        <f>IF(BM134="","",AY134-BL134)</f>
        <v>0.10591668000000015</v>
      </c>
      <c r="AW134" s="16">
        <f>IF(AZ134="","",SQRT(AY134/0.005454))</f>
        <v>6.9123078635141848</v>
      </c>
      <c r="AX134" s="15">
        <f>IF(AZ134="","",AY134/6)</f>
        <v>4.3432020000000023E-2</v>
      </c>
      <c r="AY134" s="15">
        <f>IF(AZ134="","",0.005454*(AZ134^2+BA134^2+BB134^2+BC134^2+BD134^2+BE134^2))</f>
        <v>0.26059212000000015</v>
      </c>
      <c r="AZ134" s="22">
        <v>5.7035076926396799</v>
      </c>
      <c r="BA134" s="22">
        <v>3.9051248379533301</v>
      </c>
      <c r="BB134" s="22"/>
      <c r="BC134" s="22"/>
      <c r="BD134" s="22"/>
      <c r="BE134" s="22"/>
      <c r="BF134" s="18">
        <v>2</v>
      </c>
      <c r="BG134" s="18">
        <v>0</v>
      </c>
      <c r="BH134" s="14">
        <f>IF(BW134="","",BI134/BW134)</f>
        <v>0.63270005757052394</v>
      </c>
      <c r="BI134" s="15">
        <f>IF(BX134="","",BL134-BW134)</f>
        <v>5.993946E-2</v>
      </c>
      <c r="BJ134" s="16">
        <f>IF(BM134="","",SQRT(BL134/0.005454))</f>
        <v>5.3254107822777392</v>
      </c>
      <c r="BK134" s="15">
        <f>IF(BM134="","",BL134/5)</f>
        <v>3.0935087999999999E-2</v>
      </c>
      <c r="BL134" s="15">
        <f>IF(BM134="","",0.005454*(BM134^2+BN134^2+BO134^2+BP134^2+BQ134^2+BR134^2))</f>
        <v>0.15467544</v>
      </c>
      <c r="BM134" s="23">
        <v>4.4000000000000004</v>
      </c>
      <c r="BN134" s="24">
        <v>3</v>
      </c>
      <c r="BO134" s="24"/>
      <c r="BP134" s="24"/>
      <c r="BQ134" s="24"/>
      <c r="BR134" s="25"/>
      <c r="BS134" s="14">
        <f>IF(CH134="","",BT134/CG134)</f>
        <v>0.82266526757607572</v>
      </c>
      <c r="BT134" s="15">
        <f>IF(CH134="","",BW134-CG134)</f>
        <v>4.2759360000000003E-2</v>
      </c>
      <c r="BU134" s="16">
        <f>IF(BX134="","",SQRT(BW134/0.005454))</f>
        <v>4.1677331968349414</v>
      </c>
      <c r="BV134" s="15">
        <f>IF(BX134="","",BW134/4)</f>
        <v>2.3683994999999999E-2</v>
      </c>
      <c r="BW134" s="15">
        <f>IF(BX134="","",0.005454*(BX134^2+BY134^2+BZ134^2+CA134^2+CB134^2+CC134^2))</f>
        <v>9.4735979999999997E-2</v>
      </c>
      <c r="BX134" s="24">
        <v>3.6</v>
      </c>
      <c r="BY134" s="24">
        <v>2.1</v>
      </c>
      <c r="BZ134" s="24"/>
      <c r="CA134" s="24"/>
      <c r="CB134" s="24"/>
      <c r="CC134" s="24"/>
      <c r="CD134" s="25">
        <v>25.3</v>
      </c>
      <c r="CE134" s="16">
        <f>IF(CH134="","",SQRT(CG134/0.005454))</f>
        <v>3.0870698080866261</v>
      </c>
      <c r="CF134" s="15">
        <f>IF(CH134="","",CG134/3)</f>
        <v>1.7325539999999997E-2</v>
      </c>
      <c r="CG134" s="15">
        <f>IF(CH134="","",0.005454*(CH134^2+CI134^2+CJ134^2+CK134^2+CL134^2+CM134^2))</f>
        <v>5.1976619999999994E-2</v>
      </c>
      <c r="CH134" s="24">
        <v>2.8</v>
      </c>
      <c r="CI134" s="24">
        <v>1.3</v>
      </c>
      <c r="CJ134" s="24"/>
      <c r="CK134" s="24"/>
      <c r="CL134" s="24"/>
      <c r="CM134" s="24"/>
      <c r="CN134" s="26">
        <v>0</v>
      </c>
      <c r="CO134" s="26">
        <v>1</v>
      </c>
      <c r="CP134" s="27">
        <v>0</v>
      </c>
    </row>
    <row r="135" spans="1:94" ht="18" customHeight="1" x14ac:dyDescent="0.2">
      <c r="A135" s="13">
        <v>7</v>
      </c>
      <c r="B135" s="13">
        <v>14</v>
      </c>
      <c r="C135" s="13">
        <v>3</v>
      </c>
      <c r="D135" s="13">
        <v>34</v>
      </c>
      <c r="E135" s="13" t="s">
        <v>96</v>
      </c>
      <c r="F135" s="13">
        <f>IF(L135=0,0,COUNT(L135:Q135))</f>
        <v>2</v>
      </c>
      <c r="G135" s="14">
        <f>IF(L135="","",H135/AB135)</f>
        <v>8.8326848249027048E-2</v>
      </c>
      <c r="H135" s="15">
        <f>IF(L135="","",K135-AB135)</f>
        <v>2.4761159999999949E-2</v>
      </c>
      <c r="I135" s="16">
        <f>SQRT(K135/0.005454)</f>
        <v>7.4793047805260615</v>
      </c>
      <c r="J135" s="15">
        <f>K135/9</f>
        <v>3.3899639999999995E-2</v>
      </c>
      <c r="K135" s="15">
        <f>IF(L135="",0,0.005454*(L135^2+M135^2+N135^2+O135^2+P135^2+Q135^2))</f>
        <v>0.30509675999999997</v>
      </c>
      <c r="L135" s="17">
        <v>6.5</v>
      </c>
      <c r="M135" s="17">
        <v>3.7</v>
      </c>
      <c r="N135" s="17"/>
      <c r="O135" s="17"/>
      <c r="P135" s="17"/>
      <c r="Q135" s="17"/>
      <c r="R135" s="18">
        <v>0</v>
      </c>
      <c r="S135" s="19">
        <v>41.7</v>
      </c>
      <c r="T135" s="20">
        <v>32.700000000000003</v>
      </c>
      <c r="U135" s="20"/>
      <c r="V135" s="20"/>
      <c r="W135" s="20"/>
      <c r="X135" s="14">
        <f>IF(AO135="","",Y135/AN135)</f>
        <v>0.13716814159292037</v>
      </c>
      <c r="Y135" s="15">
        <f>IF(AO135="","",AB135-AN135)</f>
        <v>3.3814800000000006E-2</v>
      </c>
      <c r="Z135" s="16">
        <f>IF(AC135="","",SQRT(AB135/0.005454))</f>
        <v>7.1693793315739685</v>
      </c>
      <c r="AA135" s="15">
        <f>IF(AC135="","",AB135/8)</f>
        <v>3.5041950000000002E-2</v>
      </c>
      <c r="AB135" s="15">
        <f>IF(AC135="","",0.005454*(AC135^2+AD135^2+AE135^2+AF135^2+AG135^2+AH135^2))</f>
        <v>0.28033560000000002</v>
      </c>
      <c r="AC135" s="21">
        <v>6.2</v>
      </c>
      <c r="AD135" s="21">
        <v>3.6</v>
      </c>
      <c r="AE135" s="21"/>
      <c r="AF135" s="21"/>
      <c r="AG135" s="21"/>
      <c r="AH135" s="21"/>
      <c r="AI135" s="18">
        <v>0</v>
      </c>
      <c r="AJ135" s="14">
        <f>IF(AO135="","",AK135/AY135)</f>
        <v>0.27990938694605683</v>
      </c>
      <c r="AK135" s="15">
        <f>IF(AO135="","",AN135-AY135)</f>
        <v>5.3912789999999988E-2</v>
      </c>
      <c r="AL135" s="16">
        <f>IF(AO135="","",SQRT(AN135/0.005454))</f>
        <v>6.7230945255886443</v>
      </c>
      <c r="AM135" s="15">
        <f>IF(AO135="","",AN135/7)</f>
        <v>3.5217257142857145E-2</v>
      </c>
      <c r="AN135" s="15">
        <f>IF(AO135="","",0.005454*(AO135^2+AP135^2+AQ135^2+AR135^2+AS135^2+AT135^2))</f>
        <v>0.24652080000000001</v>
      </c>
      <c r="AO135" s="21">
        <v>5.8</v>
      </c>
      <c r="AP135" s="22">
        <v>3.4</v>
      </c>
      <c r="AQ135" s="22"/>
      <c r="AR135" s="22"/>
      <c r="AS135" s="21"/>
      <c r="AT135" s="21"/>
      <c r="AU135" s="14">
        <f>IF(BJ135="","",AV135/BL135)</f>
        <v>0.42744543249797928</v>
      </c>
      <c r="AV135" s="15">
        <f>IF(BM135="","",AY135-BL135)</f>
        <v>5.7676050000000034E-2</v>
      </c>
      <c r="AW135" s="16">
        <f>IF(AZ135="","",SQRT(AY135/0.005454))</f>
        <v>5.9426425098604074</v>
      </c>
      <c r="AX135" s="15">
        <f>IF(AZ135="","",AY135/6)</f>
        <v>3.2101335000000002E-2</v>
      </c>
      <c r="AY135" s="15">
        <f>IF(AZ135="","",0.005454*(AZ135^2+BA135^2+BB135^2+BC135^2+BD135^2+BE135^2))</f>
        <v>0.19260801000000002</v>
      </c>
      <c r="AZ135" s="22">
        <v>5.0999999999999996</v>
      </c>
      <c r="BA135" s="22">
        <v>3.0504098085339302</v>
      </c>
      <c r="BB135" s="22"/>
      <c r="BC135" s="22"/>
      <c r="BD135" s="22"/>
      <c r="BE135" s="22"/>
      <c r="BF135" s="18">
        <v>2</v>
      </c>
      <c r="BG135" s="18">
        <v>0</v>
      </c>
      <c r="BH135" s="14">
        <f>IF(BW135="","",BI135/BW135)</f>
        <v>0.59715945771465462</v>
      </c>
      <c r="BI135" s="15">
        <f>IF(BX135="","",BL135-BW135)</f>
        <v>5.0449499999999994E-2</v>
      </c>
      <c r="BJ135" s="16">
        <f>IF(BM135="","",SQRT(BL135/0.005454))</f>
        <v>4.9739320461783549</v>
      </c>
      <c r="BK135" s="15">
        <f>IF(BM135="","",BL135/5)</f>
        <v>2.6986391999999998E-2</v>
      </c>
      <c r="BL135" s="15">
        <f>IF(BM135="","",0.005454*(BM135^2+BN135^2+BO135^2+BP135^2+BQ135^2+BR135^2))</f>
        <v>0.13493195999999999</v>
      </c>
      <c r="BM135" s="23">
        <v>4.3</v>
      </c>
      <c r="BN135" s="24">
        <v>2.5</v>
      </c>
      <c r="BO135" s="24"/>
      <c r="BP135" s="24"/>
      <c r="BQ135" s="24"/>
      <c r="BR135" s="25"/>
      <c r="BS135" s="14">
        <f>IF(CH135="","",BT135/CG135)</f>
        <v>1.3016344725111446</v>
      </c>
      <c r="BT135" s="15">
        <f>IF(CH135="","",BW135-CG135)</f>
        <v>4.7777040000000007E-2</v>
      </c>
      <c r="BU135" s="16">
        <f>IF(BX135="","",SQRT(BW135/0.005454))</f>
        <v>3.9357337308308855</v>
      </c>
      <c r="BV135" s="15">
        <f>IF(BX135="","",BW135/4)</f>
        <v>2.1120614999999999E-2</v>
      </c>
      <c r="BW135" s="15">
        <f>IF(BX135="","",0.005454*(BX135^2+BY135^2+BZ135^2+CA135^2+CB135^2+CC135^2))</f>
        <v>8.4482459999999995E-2</v>
      </c>
      <c r="BX135" s="24">
        <v>3.5</v>
      </c>
      <c r="BY135" s="24">
        <v>1.8</v>
      </c>
      <c r="BZ135" s="24"/>
      <c r="CA135" s="24"/>
      <c r="CB135" s="24"/>
      <c r="CC135" s="24"/>
      <c r="CD135" s="25">
        <v>23.1</v>
      </c>
      <c r="CE135" s="16">
        <f>IF(CH135="","",SQRT(CG135/0.005454))</f>
        <v>2.5942243542145693</v>
      </c>
      <c r="CF135" s="15">
        <f>IF(CH135="","",CG135/3)</f>
        <v>1.2235139999999997E-2</v>
      </c>
      <c r="CG135" s="15">
        <f>IF(CH135="","",0.005454*(CH135^2+CI135^2+CJ135^2+CK135^2+CL135^2+CM135^2))</f>
        <v>3.6705419999999989E-2</v>
      </c>
      <c r="CH135" s="24">
        <v>2.2999999999999998</v>
      </c>
      <c r="CI135" s="24">
        <v>1.2</v>
      </c>
      <c r="CJ135" s="24"/>
      <c r="CK135" s="24"/>
      <c r="CL135" s="24"/>
      <c r="CM135" s="24"/>
      <c r="CN135" s="20">
        <v>0</v>
      </c>
      <c r="CO135" s="20">
        <v>1</v>
      </c>
      <c r="CP135" s="28">
        <v>0</v>
      </c>
    </row>
    <row r="136" spans="1:94" ht="18" customHeight="1" x14ac:dyDescent="0.2">
      <c r="A136" s="13">
        <v>7</v>
      </c>
      <c r="B136" s="13">
        <v>15</v>
      </c>
      <c r="C136" s="13">
        <v>3</v>
      </c>
      <c r="D136" s="13">
        <v>34</v>
      </c>
      <c r="E136" s="13" t="s">
        <v>96</v>
      </c>
      <c r="F136" s="13">
        <f>IF(L136=0,0,COUNT(L136:Q136))</f>
        <v>2</v>
      </c>
      <c r="G136" s="14">
        <f>IF(L136="","",H136/AB136)</f>
        <v>0.19663323782234959</v>
      </c>
      <c r="H136" s="15">
        <f>IF(L136="","",K136-AB136)</f>
        <v>5.9884920000000008E-2</v>
      </c>
      <c r="I136" s="16">
        <f>SQRT(K136/0.005454)</f>
        <v>8.1743501270743231</v>
      </c>
      <c r="J136" s="15">
        <f>K136/9</f>
        <v>4.0492920000000002E-2</v>
      </c>
      <c r="K136" s="15">
        <f>IF(L136="",0,0.005454*(L136^2+M136^2+N136^2+O136^2+P136^2+Q136^2))</f>
        <v>0.36443628</v>
      </c>
      <c r="L136" s="17">
        <v>7.9</v>
      </c>
      <c r="M136" s="17">
        <v>2.1</v>
      </c>
      <c r="N136" s="17"/>
      <c r="O136" s="17"/>
      <c r="P136" s="17"/>
      <c r="Q136" s="17"/>
      <c r="R136" s="18">
        <v>0</v>
      </c>
      <c r="S136" s="19">
        <v>44.5</v>
      </c>
      <c r="T136" s="20"/>
      <c r="U136" s="20"/>
      <c r="V136" s="20"/>
      <c r="W136" s="20"/>
      <c r="X136" s="14">
        <f>IF(AO136="","",Y136/AN136)</f>
        <v>5.3584905660377387E-2</v>
      </c>
      <c r="Y136" s="15">
        <f>IF(AO136="","",AB136-AN136)</f>
        <v>1.5489360000000008E-2</v>
      </c>
      <c r="Z136" s="16">
        <f>IF(AC136="","",SQRT(AB136/0.005454))</f>
        <v>7.4726166769077622</v>
      </c>
      <c r="AA136" s="15">
        <f>IF(AC136="","",AB136/8)</f>
        <v>3.8068919999999999E-2</v>
      </c>
      <c r="AB136" s="15">
        <f>IF(AC136="","",0.005454*(AC136^2+AD136^2+AE136^2+AF136^2+AG136^2+AH136^2))</f>
        <v>0.30455135999999999</v>
      </c>
      <c r="AC136" s="21">
        <v>7.2</v>
      </c>
      <c r="AD136" s="21">
        <v>2</v>
      </c>
      <c r="AE136" s="21"/>
      <c r="AF136" s="21"/>
      <c r="AG136" s="21"/>
      <c r="AH136" s="21"/>
      <c r="AI136" s="18">
        <v>0</v>
      </c>
      <c r="AJ136" s="14">
        <f>IF(AO136="","",AK136/AY136)</f>
        <v>0.2709832134292563</v>
      </c>
      <c r="AK136" s="15">
        <f>IF(AO136="","",AN136-AY136)</f>
        <v>6.1630199999999941E-2</v>
      </c>
      <c r="AL136" s="16">
        <f>IF(AO136="","",SQRT(AN136/0.005454))</f>
        <v>7.2801098892805181</v>
      </c>
      <c r="AM136" s="15">
        <f>IF(AO136="","",AN136/7)</f>
        <v>4.1294571428571424E-2</v>
      </c>
      <c r="AN136" s="15">
        <f>IF(AO136="","",0.005454*(AO136^2+AP136^2+AQ136^2+AR136^2+AS136^2+AT136^2))</f>
        <v>0.28906199999999999</v>
      </c>
      <c r="AO136" s="21">
        <v>7</v>
      </c>
      <c r="AP136" s="22">
        <v>2</v>
      </c>
      <c r="AQ136" s="22"/>
      <c r="AR136" s="22"/>
      <c r="AS136" s="21"/>
      <c r="AT136" s="21"/>
      <c r="AU136" s="14">
        <f>IF(BJ136="","",AV136/BL136)</f>
        <v>0.52971386647102003</v>
      </c>
      <c r="AV136" s="15">
        <f>IF(BM136="","",AY136-BL136)</f>
        <v>7.8755760000000036E-2</v>
      </c>
      <c r="AW136" s="16">
        <f>IF(AZ136="","",SQRT(AY136/0.005454))</f>
        <v>6.4575537163851768</v>
      </c>
      <c r="AX136" s="15">
        <f>IF(AZ136="","",AY136/6)</f>
        <v>3.790530000000001E-2</v>
      </c>
      <c r="AY136" s="15">
        <f>IF(AZ136="","",0.005454*(AZ136^2+BA136^2+BB136^2+BC136^2+BD136^2+BE136^2))</f>
        <v>0.22743180000000005</v>
      </c>
      <c r="AZ136" s="22">
        <v>6.2008063991710003</v>
      </c>
      <c r="BA136" s="22">
        <v>1.8027756377319899</v>
      </c>
      <c r="BB136" s="22"/>
      <c r="BC136" s="22"/>
      <c r="BD136" s="22"/>
      <c r="BE136" s="22"/>
      <c r="BF136" s="18">
        <v>2</v>
      </c>
      <c r="BG136" s="18">
        <v>0</v>
      </c>
      <c r="BH136" s="14">
        <f>IF(BW136="","",BI136/BW136)</f>
        <v>0.49944994499449974</v>
      </c>
      <c r="BI136" s="15">
        <f>IF(BX136="","",BL136-BW136)</f>
        <v>4.9522320000000022E-2</v>
      </c>
      <c r="BJ136" s="16">
        <f>IF(BM136="","",SQRT(BL136/0.005454))</f>
        <v>5.2211109928826458</v>
      </c>
      <c r="BK136" s="15">
        <f>IF(BM136="","",BL136/5)</f>
        <v>2.9735208000000003E-2</v>
      </c>
      <c r="BL136" s="15">
        <f>IF(BM136="","",0.005454*(BM136^2+BN136^2+BO136^2+BP136^2+BQ136^2+BR136^2))</f>
        <v>0.14867604000000001</v>
      </c>
      <c r="BM136" s="23">
        <v>4.9000000000000004</v>
      </c>
      <c r="BN136" s="24">
        <v>1.5</v>
      </c>
      <c r="BO136" s="24">
        <v>1</v>
      </c>
      <c r="BP136" s="24"/>
      <c r="BQ136" s="24"/>
      <c r="BR136" s="25"/>
      <c r="BS136" s="14">
        <f>IF(CH136="","",BT136/CG136)</f>
        <v>0.87229660144181231</v>
      </c>
      <c r="BT136" s="15">
        <f>IF(CH136="","",BW136-CG136)</f>
        <v>4.6195379999999987E-2</v>
      </c>
      <c r="BU136" s="16">
        <f>IF(BX136="","",SQRT(BW136/0.005454))</f>
        <v>4.2638011210655682</v>
      </c>
      <c r="BV136" s="15">
        <f>IF(BX136="","",BW136/4)</f>
        <v>2.4788429999999997E-2</v>
      </c>
      <c r="BW136" s="15">
        <f>IF(BX136="","",0.005454*(BX136^2+BY136^2+BZ136^2+CA136^2+CB136^2+CC136^2))</f>
        <v>9.9153719999999987E-2</v>
      </c>
      <c r="BX136" s="24">
        <v>4</v>
      </c>
      <c r="BY136" s="24">
        <v>1.3</v>
      </c>
      <c r="BZ136" s="24">
        <v>0.7</v>
      </c>
      <c r="CA136" s="24"/>
      <c r="CB136" s="24"/>
      <c r="CC136" s="24"/>
      <c r="CD136" s="25">
        <v>25.2</v>
      </c>
      <c r="CE136" s="16">
        <f>IF(CH136="","",SQRT(CG136/0.005454))</f>
        <v>3.1160872901765768</v>
      </c>
      <c r="CF136" s="15">
        <f>IF(CH136="","",CG136/3)</f>
        <v>1.765278E-2</v>
      </c>
      <c r="CG136" s="15">
        <f>IF(CH136="","",0.005454*(CH136^2+CI136^2+CJ136^2+CK136^2+CL136^2+CM136^2))</f>
        <v>5.295834E-2</v>
      </c>
      <c r="CH136" s="24">
        <v>2.9</v>
      </c>
      <c r="CI136" s="24">
        <v>0.9</v>
      </c>
      <c r="CJ136" s="24">
        <v>0.7</v>
      </c>
      <c r="CK136" s="24"/>
      <c r="CL136" s="24"/>
      <c r="CM136" s="24"/>
      <c r="CN136" s="20">
        <v>0</v>
      </c>
      <c r="CO136" s="20">
        <v>1</v>
      </c>
      <c r="CP136" s="28">
        <v>0</v>
      </c>
    </row>
    <row r="137" spans="1:94" ht="18" customHeight="1" x14ac:dyDescent="0.2">
      <c r="A137" s="29">
        <v>7</v>
      </c>
      <c r="B137" s="29">
        <v>16</v>
      </c>
      <c r="C137" s="29">
        <v>3</v>
      </c>
      <c r="D137" s="29">
        <v>34</v>
      </c>
      <c r="E137" s="29" t="s">
        <v>96</v>
      </c>
      <c r="F137" s="13">
        <f>IF(L137=0,0,COUNT(L137:Q137))</f>
        <v>2</v>
      </c>
      <c r="G137" s="14">
        <f>IF(L137="","",H137/AB137)</f>
        <v>0.2536778815402328</v>
      </c>
      <c r="H137" s="15">
        <f>IF(L137="","",K137-AB137)</f>
        <v>0.10815281999999998</v>
      </c>
      <c r="I137" s="16">
        <f>SQRT(K137/0.005454)</f>
        <v>9.8994949366116654</v>
      </c>
      <c r="J137" s="15">
        <f>K137/9</f>
        <v>5.9387999999999996E-2</v>
      </c>
      <c r="K137" s="15">
        <f>IF(L137="",0,0.005454*(L137^2+M137^2+N137^2+O137^2+P137^2+Q137^2))</f>
        <v>0.53449199999999997</v>
      </c>
      <c r="L137" s="30">
        <v>7</v>
      </c>
      <c r="M137" s="30">
        <v>7</v>
      </c>
      <c r="N137" s="30"/>
      <c r="O137" s="30"/>
      <c r="P137" s="30"/>
      <c r="Q137" s="30"/>
      <c r="R137" s="31">
        <v>0</v>
      </c>
      <c r="S137" s="32">
        <v>42.7</v>
      </c>
      <c r="T137" s="33">
        <v>39.5</v>
      </c>
      <c r="U137" s="33"/>
      <c r="V137" s="33"/>
      <c r="W137" s="33"/>
      <c r="X137" s="14">
        <f>IF(AO137="","",Y137/AN137)</f>
        <v>0.29163912756113702</v>
      </c>
      <c r="Y137" s="15">
        <f>IF(AO137="","",AB137-AN137)</f>
        <v>9.6263100000000046E-2</v>
      </c>
      <c r="Z137" s="16">
        <f>IF(AC137="","",SQRT(AB137/0.005454))</f>
        <v>8.841379982785492</v>
      </c>
      <c r="AA137" s="15">
        <f>IF(AC137="","",AB137/8)</f>
        <v>5.3292397499999998E-2</v>
      </c>
      <c r="AB137" s="15">
        <f>IF(AC137="","",0.005454*(AC137^2+AD137^2+AE137^2+AF137^2+AG137^2+AH137^2))</f>
        <v>0.42633917999999998</v>
      </c>
      <c r="AC137" s="34">
        <v>6.4</v>
      </c>
      <c r="AD137" s="34">
        <v>6.1</v>
      </c>
      <c r="AE137" s="34"/>
      <c r="AF137" s="34"/>
      <c r="AG137" s="34"/>
      <c r="AH137" s="34"/>
      <c r="AI137" s="31">
        <v>0</v>
      </c>
      <c r="AJ137" s="14">
        <f>IF(AO137="","",AK137/AY137)</f>
        <v>0.19782285997031157</v>
      </c>
      <c r="AK137" s="15">
        <f>IF(AO137="","",AN137-AY137)</f>
        <v>5.4512729999999954E-2</v>
      </c>
      <c r="AL137" s="16">
        <f>IF(AO137="","",SQRT(AN137/0.005454))</f>
        <v>7.7794601355106892</v>
      </c>
      <c r="AM137" s="15">
        <f>IF(AO137="","",AN137/7)</f>
        <v>4.7153725714285707E-2</v>
      </c>
      <c r="AN137" s="15">
        <f>IF(AO137="","",0.005454*(AO137^2+AP137^2+AQ137^2+AR137^2+AS137^2+AT137^2))</f>
        <v>0.33007607999999994</v>
      </c>
      <c r="AO137" s="34">
        <v>5.6</v>
      </c>
      <c r="AP137" s="35">
        <v>5.4</v>
      </c>
      <c r="AQ137" s="35"/>
      <c r="AR137" s="35"/>
      <c r="AS137" s="34"/>
      <c r="AT137" s="34"/>
      <c r="AU137" s="14">
        <f>IF(BJ137="","",AV137/BL137)</f>
        <v>0.74948060941828254</v>
      </c>
      <c r="AV137" s="15">
        <f>IF(BM137="","",AY137-BL137)</f>
        <v>0.11805183</v>
      </c>
      <c r="AW137" s="16">
        <f>IF(AZ137="","",SQRT(AY137/0.005454))</f>
        <v>7.1080939779943817</v>
      </c>
      <c r="AX137" s="15">
        <f>IF(AZ137="","",AY137/6)</f>
        <v>4.5927224999999995E-2</v>
      </c>
      <c r="AY137" s="15">
        <f>IF(AZ137="","",0.005454*(AZ137^2+BA137^2+BB137^2+BC137^2+BD137^2+BE137^2))</f>
        <v>0.27556334999999998</v>
      </c>
      <c r="AZ137" s="35">
        <v>5.1009802979427397</v>
      </c>
      <c r="BA137" s="35">
        <v>4.9502525188115403</v>
      </c>
      <c r="BB137" s="35"/>
      <c r="BC137" s="35"/>
      <c r="BD137" s="35"/>
      <c r="BE137" s="35"/>
      <c r="BF137" s="31">
        <v>2</v>
      </c>
      <c r="BG137" s="18">
        <v>0</v>
      </c>
      <c r="BH137" s="14">
        <f>IF(BW137="","",BI137/BW137)</f>
        <v>0.77723076923076917</v>
      </c>
      <c r="BI137" s="15">
        <f>IF(BX137="","",BL137-BW137)</f>
        <v>6.888401999999999E-2</v>
      </c>
      <c r="BJ137" s="16">
        <f>IF(BM137="","",SQRT(BL137/0.005454))</f>
        <v>5.3740115370177612</v>
      </c>
      <c r="BK137" s="15">
        <f>IF(BM137="","",BL137/5)</f>
        <v>3.1502303999999995E-2</v>
      </c>
      <c r="BL137" s="15">
        <f>IF(BM137="","",0.005454*(BM137^2+BN137^2+BO137^2+BP137^2+BQ137^2+BR137^2))</f>
        <v>0.15751151999999999</v>
      </c>
      <c r="BM137" s="36">
        <v>3.8</v>
      </c>
      <c r="BN137" s="37">
        <v>3.8</v>
      </c>
      <c r="BO137" s="37"/>
      <c r="BP137" s="37"/>
      <c r="BQ137" s="37"/>
      <c r="BR137" s="38"/>
      <c r="BS137" s="14">
        <f>IF(CH137="","",BT137/CG137)</f>
        <v>0.74543501611170782</v>
      </c>
      <c r="BT137" s="15">
        <f>IF(CH137="","",BW137-CG137)</f>
        <v>3.7850759999999997E-2</v>
      </c>
      <c r="BU137" s="16">
        <f>IF(BX137="","",SQRT(BW137/0.005454))</f>
        <v>4.0311288741492746</v>
      </c>
      <c r="BV137" s="15">
        <f>IF(BX137="","",BW137/4)</f>
        <v>2.2156874999999999E-2</v>
      </c>
      <c r="BW137" s="15">
        <f>IF(BX137="","",0.005454*(BX137^2+BY137^2+BZ137^2+CA137^2+CB137^2+CC137^2))</f>
        <v>8.8627499999999998E-2</v>
      </c>
      <c r="BX137" s="37">
        <v>2.8</v>
      </c>
      <c r="BY137" s="37">
        <v>2.9</v>
      </c>
      <c r="BZ137" s="37"/>
      <c r="CA137" s="37"/>
      <c r="CB137" s="37"/>
      <c r="CC137" s="37"/>
      <c r="CD137" s="38">
        <v>22.1</v>
      </c>
      <c r="CE137" s="16">
        <f>IF(CH137="","",SQRT(CG137/0.005454))</f>
        <v>3.0512292604784714</v>
      </c>
      <c r="CF137" s="15">
        <f>IF(CH137="","",CG137/3)</f>
        <v>1.6925579999999999E-2</v>
      </c>
      <c r="CG137" s="15">
        <f>IF(CH137="","",0.005454*(CH137^2+CI137^2+CJ137^2+CK137^2+CL137^2+CM137^2))</f>
        <v>5.0776740000000001E-2</v>
      </c>
      <c r="CH137" s="37">
        <v>2.1</v>
      </c>
      <c r="CI137" s="37">
        <v>2.1</v>
      </c>
      <c r="CJ137" s="37">
        <v>0.7</v>
      </c>
      <c r="CK137" s="37"/>
      <c r="CL137" s="37"/>
      <c r="CM137" s="37"/>
      <c r="CN137" s="39">
        <v>0</v>
      </c>
      <c r="CO137" s="39">
        <v>1</v>
      </c>
      <c r="CP137" s="40">
        <v>0</v>
      </c>
    </row>
    <row r="138" spans="1:94" ht="18" customHeight="1" x14ac:dyDescent="0.2">
      <c r="A138" s="13">
        <v>7</v>
      </c>
      <c r="B138" s="13">
        <v>17</v>
      </c>
      <c r="C138" s="13">
        <v>6</v>
      </c>
      <c r="D138" s="13">
        <v>35</v>
      </c>
      <c r="E138" s="13" t="s">
        <v>97</v>
      </c>
      <c r="F138" s="13">
        <f>IF(L138=0,0,COUNT(L138:Q138))</f>
        <v>0</v>
      </c>
      <c r="G138" s="14" t="str">
        <f>IF(L138="","",H138/AB138)</f>
        <v/>
      </c>
      <c r="H138" s="15" t="str">
        <f>IF(L138="","",K138-AB138)</f>
        <v/>
      </c>
      <c r="I138" s="16">
        <f>SQRT(K138/0.005454)</f>
        <v>0</v>
      </c>
      <c r="J138" s="15">
        <f>K138/9</f>
        <v>0</v>
      </c>
      <c r="K138" s="15">
        <f>IF(L138="",0,0.005454*(L138^2+M138^2+N138^2+O138^2+P138^2+Q138^2))</f>
        <v>0</v>
      </c>
      <c r="L138" s="17"/>
      <c r="M138" s="17"/>
      <c r="N138" s="17"/>
      <c r="O138" s="17"/>
      <c r="P138" s="17"/>
      <c r="Q138" s="17"/>
      <c r="R138" s="18">
        <v>0</v>
      </c>
      <c r="S138" s="19"/>
      <c r="T138" s="20"/>
      <c r="U138" s="20"/>
      <c r="V138" s="20"/>
      <c r="W138" s="20"/>
      <c r="X138" s="14" t="str">
        <f>IF(AO138="","",Y138/AN138)</f>
        <v/>
      </c>
      <c r="Y138" s="15" t="str">
        <f>IF(AO138="","",AB138-AN138)</f>
        <v/>
      </c>
      <c r="Z138" s="16" t="str">
        <f>IF(AC138="","",SQRT(AB138/0.005454))</f>
        <v/>
      </c>
      <c r="AA138" s="15" t="str">
        <f>IF(AC138="","",AB138/8)</f>
        <v/>
      </c>
      <c r="AB138" s="15" t="str">
        <f>IF(AC138="","",0.005454*(AC138^2+AD138^2+AE138^2+AF138^2+AG138^2+AH138^2))</f>
        <v/>
      </c>
      <c r="AC138" s="21"/>
      <c r="AD138" s="21"/>
      <c r="AE138" s="21"/>
      <c r="AF138" s="21"/>
      <c r="AG138" s="21"/>
      <c r="AH138" s="21"/>
      <c r="AI138" s="18">
        <v>0</v>
      </c>
      <c r="AJ138" s="14" t="str">
        <f>IF(AO138="","",AK138/AY138)</f>
        <v/>
      </c>
      <c r="AK138" s="15" t="str">
        <f>IF(AO138="","",AN138-AY138)</f>
        <v/>
      </c>
      <c r="AL138" s="16" t="str">
        <f>IF(AO138="","",SQRT(AN138/0.005454))</f>
        <v/>
      </c>
      <c r="AM138" s="15" t="str">
        <f>IF(AO138="","",AN138/7)</f>
        <v/>
      </c>
      <c r="AN138" s="15" t="str">
        <f>IF(AO138="","",0.005454*(AO138^2+AP138^2+AQ138^2+AR138^2+AS138^2+AT138^2))</f>
        <v/>
      </c>
      <c r="AO138" s="21"/>
      <c r="AP138" s="22"/>
      <c r="AQ138" s="22"/>
      <c r="AR138" s="22"/>
      <c r="AS138" s="21"/>
      <c r="AT138" s="21"/>
      <c r="AU138" s="14">
        <f>IF(BJ138="","",AV138/BL138)</f>
        <v>0</v>
      </c>
      <c r="AV138" s="15">
        <f>IF(BM138="","",AY138-BL138)</f>
        <v>0</v>
      </c>
      <c r="AW138" s="16">
        <f>IF(AZ138="","",SQRT(AY138/0.005454))</f>
        <v>0.7</v>
      </c>
      <c r="AX138" s="15">
        <f>IF(AZ138="","",AY138/6)</f>
        <v>4.4540999999999987E-4</v>
      </c>
      <c r="AY138" s="15">
        <f>IF(AZ138="","",0.005454*(AZ138^2+BA138^2+BB138^2+BC138^2+BD138^2+BE138^2))</f>
        <v>2.6724599999999993E-3</v>
      </c>
      <c r="AZ138" s="22">
        <v>0.7</v>
      </c>
      <c r="BA138" s="22"/>
      <c r="BB138" s="22"/>
      <c r="BC138" s="22"/>
      <c r="BD138" s="22"/>
      <c r="BE138" s="22"/>
      <c r="BF138" s="18">
        <v>2</v>
      </c>
      <c r="BG138" s="18">
        <v>0</v>
      </c>
      <c r="BH138" s="14">
        <f>IF(BW138="","",BI138/BW138)</f>
        <v>0</v>
      </c>
      <c r="BI138" s="15">
        <f>IF(BX138="","",BL138-BW138)</f>
        <v>0</v>
      </c>
      <c r="BJ138" s="16">
        <f>IF(BM138="","",SQRT(BL138/0.005454))</f>
        <v>0.7</v>
      </c>
      <c r="BK138" s="15">
        <f>IF(BM138="","",BL138/5)</f>
        <v>5.3449199999999991E-4</v>
      </c>
      <c r="BL138" s="15">
        <f>IF(BM138="","",0.005454*(BM138^2+BN138^2+BO138^2+BP138^2+BQ138^2+BR138^2))</f>
        <v>2.6724599999999993E-3</v>
      </c>
      <c r="BM138" s="23">
        <v>0.7</v>
      </c>
      <c r="BN138" s="24"/>
      <c r="BO138" s="24"/>
      <c r="BP138" s="24"/>
      <c r="BQ138" s="24"/>
      <c r="BR138" s="25"/>
      <c r="BS138" s="14">
        <f>IF(CH138="","",BT138/CG138)</f>
        <v>2.0624999999999987</v>
      </c>
      <c r="BT138" s="15">
        <f>IF(CH138="","",BW138-CG138)</f>
        <v>1.7998199999999993E-3</v>
      </c>
      <c r="BU138" s="16">
        <f>IF(BX138="","",SQRT(BW138/0.005454))</f>
        <v>0.7</v>
      </c>
      <c r="BV138" s="15">
        <f>IF(BX138="","",BW138/4)</f>
        <v>6.6811499999999983E-4</v>
      </c>
      <c r="BW138" s="15">
        <f>IF(BX138="","",0.005454*(BX138^2+BY138^2+BZ138^2+CA138^2+CB138^2+CC138^2))</f>
        <v>2.6724599999999993E-3</v>
      </c>
      <c r="BX138" s="24">
        <v>0.7</v>
      </c>
      <c r="BY138" s="24"/>
      <c r="BZ138" s="24"/>
      <c r="CA138" s="24"/>
      <c r="CB138" s="24"/>
      <c r="CC138" s="24"/>
      <c r="CD138" s="25">
        <v>12.5</v>
      </c>
      <c r="CE138" s="16">
        <f>IF(CH138="","",SQRT(CG138/0.005454))</f>
        <v>0.4</v>
      </c>
      <c r="CF138" s="15">
        <f>IF(CH138="","",CG138/3)</f>
        <v>2.9088000000000003E-4</v>
      </c>
      <c r="CG138" s="15">
        <f>IF(CH138="","",0.005454*(CH138^2+CI138^2+CJ138^2+CK138^2+CL138^2+CM138^2))</f>
        <v>8.7264000000000016E-4</v>
      </c>
      <c r="CH138" s="24">
        <v>0.4</v>
      </c>
      <c r="CI138" s="24"/>
      <c r="CJ138" s="24"/>
      <c r="CK138" s="24"/>
      <c r="CL138" s="24"/>
      <c r="CM138" s="24"/>
      <c r="CN138" s="26">
        <v>0</v>
      </c>
      <c r="CO138" s="26">
        <v>1</v>
      </c>
      <c r="CP138" s="27">
        <v>0</v>
      </c>
    </row>
    <row r="139" spans="1:94" ht="18" customHeight="1" x14ac:dyDescent="0.2">
      <c r="A139" s="13">
        <v>7</v>
      </c>
      <c r="B139" s="13">
        <v>18</v>
      </c>
      <c r="C139" s="13">
        <v>6</v>
      </c>
      <c r="D139" s="13">
        <v>35</v>
      </c>
      <c r="E139" s="13" t="s">
        <v>97</v>
      </c>
      <c r="F139" s="13">
        <f>IF(L139=0,0,COUNT(L139:Q139))</f>
        <v>1</v>
      </c>
      <c r="G139" s="14">
        <f>IF(L139="","",H139/AB139)</f>
        <v>8.5069444444444503E-2</v>
      </c>
      <c r="H139" s="15">
        <f>IF(L139="","",K139-AB139)</f>
        <v>1.0689840000000006E-2</v>
      </c>
      <c r="I139" s="16">
        <f>SQRT(K139/0.005454)</f>
        <v>5</v>
      </c>
      <c r="J139" s="15">
        <f>K139/9</f>
        <v>1.515E-2</v>
      </c>
      <c r="K139" s="15">
        <f>IF(L139="",0,0.005454*(L139^2+M139^2+N139^2+O139^2+P139^2+Q139^2))</f>
        <v>0.13635</v>
      </c>
      <c r="L139" s="17">
        <v>5</v>
      </c>
      <c r="M139" s="17"/>
      <c r="N139" s="17"/>
      <c r="O139" s="17"/>
      <c r="P139" s="17"/>
      <c r="Q139" s="17"/>
      <c r="R139" s="18">
        <v>0</v>
      </c>
      <c r="S139" s="19">
        <v>36.5</v>
      </c>
      <c r="T139" s="20"/>
      <c r="U139" s="20"/>
      <c r="V139" s="20"/>
      <c r="W139" s="20"/>
      <c r="X139" s="14" t="str">
        <f>IF(AO139="","",Y139/AN139)</f>
        <v/>
      </c>
      <c r="Y139" s="15" t="str">
        <f>IF(AO139="","",AB139-AN139)</f>
        <v/>
      </c>
      <c r="Z139" s="16">
        <f>IF(AC139="","",SQRT(AB139/0.005454))</f>
        <v>4.8</v>
      </c>
      <c r="AA139" s="15">
        <f>IF(AC139="","",AB139/8)</f>
        <v>1.5707519999999999E-2</v>
      </c>
      <c r="AB139" s="15">
        <f>IF(AC139="","",0.005454*(AC139^2+AD139^2+AE139^2+AF139^2+AG139^2+AH139^2))</f>
        <v>0.12566015999999999</v>
      </c>
      <c r="AC139" s="21">
        <v>4.8</v>
      </c>
      <c r="AD139" s="21"/>
      <c r="AE139" s="21"/>
      <c r="AF139" s="21"/>
      <c r="AG139" s="21"/>
      <c r="AH139" s="21"/>
      <c r="AI139" s="18">
        <v>0</v>
      </c>
      <c r="AJ139" s="14" t="str">
        <f>IF(AO139="","",AK139/AY139)</f>
        <v/>
      </c>
      <c r="AK139" s="15" t="str">
        <f>IF(AO139="","",AN139-AY139)</f>
        <v/>
      </c>
      <c r="AL139" s="16" t="str">
        <f>IF(AO139="","",SQRT(AN139/0.005454))</f>
        <v/>
      </c>
      <c r="AM139" s="15" t="str">
        <f>IF(AO139="","",AN139/7)</f>
        <v/>
      </c>
      <c r="AN139" s="15" t="str">
        <f>IF(AO139="","",0.005454*(AO139^2+AP139^2+AQ139^2+AR139^2+AS139^2+AT139^2))</f>
        <v/>
      </c>
      <c r="AO139" s="21"/>
      <c r="AP139" s="22"/>
      <c r="AQ139" s="22"/>
      <c r="AR139" s="22"/>
      <c r="AS139" s="21"/>
      <c r="AT139" s="21"/>
      <c r="AU139" s="14">
        <f>IF(BJ139="","",AV139/BL139)</f>
        <v>0.52111111111111108</v>
      </c>
      <c r="AV139" s="15">
        <f>IF(BM139="","",AY139-BL139)</f>
        <v>2.5579259999999999E-2</v>
      </c>
      <c r="AW139" s="16">
        <f>IF(AZ139="","",SQRT(AY139/0.005454))</f>
        <v>3.6999999999999997</v>
      </c>
      <c r="AX139" s="15">
        <f>IF(AZ139="","",AY139/6)</f>
        <v>1.2444209999999999E-2</v>
      </c>
      <c r="AY139" s="15">
        <f>IF(AZ139="","",0.005454*(AZ139^2+BA139^2+BB139^2+BC139^2+BD139^2+BE139^2))</f>
        <v>7.4665259999999997E-2</v>
      </c>
      <c r="AZ139" s="22">
        <v>3.7</v>
      </c>
      <c r="BA139" s="22"/>
      <c r="BB139" s="22"/>
      <c r="BC139" s="22"/>
      <c r="BD139" s="22"/>
      <c r="BE139" s="22"/>
      <c r="BF139" s="18">
        <v>2</v>
      </c>
      <c r="BG139" s="18">
        <v>0</v>
      </c>
      <c r="BH139" s="14">
        <f>IF(BW139="","",BI139/BW139)</f>
        <v>0.5625</v>
      </c>
      <c r="BI139" s="15">
        <f>IF(BX139="","",BL139-BW139)</f>
        <v>1.7670959999999999E-2</v>
      </c>
      <c r="BJ139" s="16">
        <f>IF(BM139="","",SQRT(BL139/0.005454))</f>
        <v>3</v>
      </c>
      <c r="BK139" s="15">
        <f>IF(BM139="","",BL139/5)</f>
        <v>9.8171999999999999E-3</v>
      </c>
      <c r="BL139" s="15">
        <f>IF(BM139="","",0.005454*(BM139^2+BN139^2+BO139^2+BP139^2+BQ139^2+BR139^2))</f>
        <v>4.9085999999999998E-2</v>
      </c>
      <c r="BM139" s="23">
        <v>3</v>
      </c>
      <c r="BN139" s="24"/>
      <c r="BO139" s="24"/>
      <c r="BP139" s="24"/>
      <c r="BQ139" s="24"/>
      <c r="BR139" s="25"/>
      <c r="BS139" s="14">
        <f>IF(CH139="","",BT139/CG139)</f>
        <v>0.88852459016393448</v>
      </c>
      <c r="BT139" s="15">
        <f>IF(CH139="","",BW139-CG139)</f>
        <v>1.4780339999999999E-2</v>
      </c>
      <c r="BU139" s="16">
        <f>IF(BX139="","",SQRT(BW139/0.005454))</f>
        <v>2.4</v>
      </c>
      <c r="BV139" s="15">
        <f>IF(BX139="","",BW139/4)</f>
        <v>7.8537599999999996E-3</v>
      </c>
      <c r="BW139" s="15">
        <f>IF(BX139="","",0.005454*(BX139^2+BY139^2+BZ139^2+CA139^2+CB139^2+CC139^2))</f>
        <v>3.1415039999999998E-2</v>
      </c>
      <c r="BX139" s="24">
        <v>2.4</v>
      </c>
      <c r="BY139" s="24"/>
      <c r="BZ139" s="24"/>
      <c r="CA139" s="24"/>
      <c r="CB139" s="24"/>
      <c r="CC139" s="24"/>
      <c r="CD139" s="25">
        <v>19.399999999999999</v>
      </c>
      <c r="CE139" s="16">
        <f>IF(CH139="","",SQRT(CG139/0.005454))</f>
        <v>1.7464249196572981</v>
      </c>
      <c r="CF139" s="15">
        <f>IF(CH139="","",CG139/3)</f>
        <v>5.5448999999999993E-3</v>
      </c>
      <c r="CG139" s="15">
        <f>IF(CH139="","",0.005454*(CH139^2+CI139^2+CJ139^2+CK139^2+CL139^2+CM139^2))</f>
        <v>1.6634699999999999E-2</v>
      </c>
      <c r="CH139" s="24">
        <v>1.6</v>
      </c>
      <c r="CI139" s="24">
        <v>0.7</v>
      </c>
      <c r="CJ139" s="24"/>
      <c r="CK139" s="24"/>
      <c r="CL139" s="24"/>
      <c r="CM139" s="24"/>
      <c r="CN139" s="20">
        <v>0</v>
      </c>
      <c r="CO139" s="20">
        <v>1</v>
      </c>
      <c r="CP139" s="28">
        <v>0</v>
      </c>
    </row>
    <row r="140" spans="1:94" ht="18" customHeight="1" x14ac:dyDescent="0.2">
      <c r="A140" s="13">
        <v>7</v>
      </c>
      <c r="B140" s="13">
        <v>19</v>
      </c>
      <c r="C140" s="13">
        <v>6</v>
      </c>
      <c r="D140" s="13">
        <v>35</v>
      </c>
      <c r="E140" s="13" t="s">
        <v>97</v>
      </c>
      <c r="F140" s="13">
        <f>IF(L140=0,0,COUNT(L140:Q140))</f>
        <v>2</v>
      </c>
      <c r="G140" s="14">
        <f>IF(L140="","",H140/AB140)</f>
        <v>0</v>
      </c>
      <c r="H140" s="15">
        <f>IF(L140="","",K140-AB140)</f>
        <v>0</v>
      </c>
      <c r="I140" s="16">
        <f>SQRT(K140/0.005454)</f>
        <v>4.468780594300866</v>
      </c>
      <c r="J140" s="15">
        <f>K140/9</f>
        <v>1.2101819999999999E-2</v>
      </c>
      <c r="K140" s="15">
        <f>IF(L140="",0,0.005454*(L140^2+M140^2+N140^2+O140^2+P140^2+Q140^2))</f>
        <v>0.10891637999999999</v>
      </c>
      <c r="L140" s="17">
        <v>3.4</v>
      </c>
      <c r="M140" s="17">
        <v>2.9</v>
      </c>
      <c r="N140" s="17"/>
      <c r="O140" s="17"/>
      <c r="P140" s="17"/>
      <c r="Q140" s="17"/>
      <c r="R140" s="18">
        <v>0</v>
      </c>
      <c r="S140" s="19">
        <v>36.1</v>
      </c>
      <c r="T140" s="20">
        <v>28.2</v>
      </c>
      <c r="U140" s="20"/>
      <c r="V140" s="20"/>
      <c r="W140" s="20"/>
      <c r="X140" s="14" t="str">
        <f>IF(AO140="","",Y140/AN140)</f>
        <v/>
      </c>
      <c r="Y140" s="15" t="str">
        <f>IF(AO140="","",AB140-AN140)</f>
        <v/>
      </c>
      <c r="Z140" s="16">
        <f>IF(AC140="","",SQRT(AB140/0.005454))</f>
        <v>4.468780594300866</v>
      </c>
      <c r="AA140" s="15">
        <f>IF(AC140="","",AB140/8)</f>
        <v>1.3614547499999999E-2</v>
      </c>
      <c r="AB140" s="15">
        <f>IF(AC140="","",0.005454*(AC140^2+AD140^2+AE140^2+AF140^2+AG140^2+AH140^2))</f>
        <v>0.10891637999999999</v>
      </c>
      <c r="AC140" s="21">
        <v>3.4</v>
      </c>
      <c r="AD140" s="21">
        <v>2.9</v>
      </c>
      <c r="AE140" s="21"/>
      <c r="AF140" s="21"/>
      <c r="AG140" s="21"/>
      <c r="AH140" s="21"/>
      <c r="AI140" s="18">
        <v>0</v>
      </c>
      <c r="AJ140" s="14" t="str">
        <f>IF(AO140="","",AK140/AY140)</f>
        <v/>
      </c>
      <c r="AK140" s="15" t="str">
        <f>IF(AO140="","",AN140-AY140)</f>
        <v/>
      </c>
      <c r="AL140" s="16" t="str">
        <f>IF(AO140="","",SQRT(AN140/0.005454))</f>
        <v/>
      </c>
      <c r="AM140" s="15" t="str">
        <f>IF(AO140="","",AN140/7)</f>
        <v/>
      </c>
      <c r="AN140" s="15" t="str">
        <f>IF(AO140="","",0.005454*(AO140^2+AP140^2+AQ140^2+AR140^2+AS140^2+AT140^2))</f>
        <v/>
      </c>
      <c r="AO140" s="21"/>
      <c r="AP140" s="22"/>
      <c r="AQ140" s="22"/>
      <c r="AR140" s="22"/>
      <c r="AS140" s="21"/>
      <c r="AT140" s="21"/>
      <c r="AU140" s="14">
        <f>IF(BJ140="","",AV140/BL140)</f>
        <v>0.34381338742393514</v>
      </c>
      <c r="AV140" s="15">
        <f>IF(BM140="","",AY140-BL140)</f>
        <v>1.8489060000000002E-2</v>
      </c>
      <c r="AW140" s="16">
        <f>IF(AZ140="","",SQRT(AY140/0.005454))</f>
        <v>3.640054944640259</v>
      </c>
      <c r="AX140" s="15">
        <f>IF(AZ140="","",AY140/6)</f>
        <v>1.2044249999999999E-2</v>
      </c>
      <c r="AY140" s="15">
        <f>IF(AZ140="","",0.005454*(AZ140^2+BA140^2+BB140^2+BC140^2+BD140^2+BE140^2))</f>
        <v>7.2265499999999996E-2</v>
      </c>
      <c r="AZ140" s="22">
        <v>2.9</v>
      </c>
      <c r="BA140" s="22">
        <v>2.2000000000000002</v>
      </c>
      <c r="BB140" s="22"/>
      <c r="BC140" s="22"/>
      <c r="BD140" s="22"/>
      <c r="BE140" s="22"/>
      <c r="BF140" s="18">
        <v>2</v>
      </c>
      <c r="BG140" s="18">
        <v>0</v>
      </c>
      <c r="BH140" s="14">
        <f>IF(BW140="","",BI140/BW140)</f>
        <v>0.65436241610738233</v>
      </c>
      <c r="BI140" s="15">
        <f>IF(BX140="","",BL140-BW140)</f>
        <v>2.1270599999999994E-2</v>
      </c>
      <c r="BJ140" s="16">
        <f>IF(BM140="","",SQRT(BL140/0.005454))</f>
        <v>3.1400636936215163</v>
      </c>
      <c r="BK140" s="15">
        <f>IF(BM140="","",BL140/5)</f>
        <v>1.0755287999999998E-2</v>
      </c>
      <c r="BL140" s="15">
        <f>IF(BM140="","",0.005454*(BM140^2+BN140^2+BO140^2+BP140^2+BQ140^2+BR140^2))</f>
        <v>5.3776439999999995E-2</v>
      </c>
      <c r="BM140" s="23">
        <v>2.5</v>
      </c>
      <c r="BN140" s="24">
        <v>1.9</v>
      </c>
      <c r="BO140" s="24"/>
      <c r="BP140" s="24"/>
      <c r="BQ140" s="24"/>
      <c r="BR140" s="25"/>
      <c r="BS140" s="14">
        <f>IF(CH140="","",BT140/CG140)</f>
        <v>1.1516245487364627</v>
      </c>
      <c r="BT140" s="15">
        <f>IF(CH140="","",BW140-CG140)</f>
        <v>1.7398260000000006E-2</v>
      </c>
      <c r="BU140" s="16">
        <f>IF(BX140="","",SQRT(BW140/0.005454))</f>
        <v>2.4413111231467406</v>
      </c>
      <c r="BV140" s="15">
        <f>IF(BX140="","",BW140/4)</f>
        <v>8.1264600000000003E-3</v>
      </c>
      <c r="BW140" s="15">
        <f>IF(BX140="","",0.005454*(BX140^2+BY140^2+BZ140^2+CA140^2+CB140^2+CC140^2))</f>
        <v>3.2505840000000001E-2</v>
      </c>
      <c r="BX140" s="24">
        <v>2</v>
      </c>
      <c r="BY140" s="24">
        <v>1.4</v>
      </c>
      <c r="BZ140" s="24"/>
      <c r="CA140" s="24"/>
      <c r="CB140" s="24"/>
      <c r="CC140" s="24"/>
      <c r="CD140" s="25">
        <v>17.899999999999999</v>
      </c>
      <c r="CE140" s="16">
        <f>IF(CH140="","",SQRT(CG140/0.005454))</f>
        <v>1.6643316977093237</v>
      </c>
      <c r="CF140" s="15">
        <f>IF(CH140="","",CG140/3)</f>
        <v>5.0358599999999988E-3</v>
      </c>
      <c r="CG140" s="15">
        <f>IF(CH140="","",0.005454*(CH140^2+CI140^2+CJ140^2+CK140^2+CL140^2+CM140^2))</f>
        <v>1.5107579999999997E-2</v>
      </c>
      <c r="CH140" s="24">
        <v>1.4</v>
      </c>
      <c r="CI140" s="24">
        <v>0.9</v>
      </c>
      <c r="CJ140" s="24"/>
      <c r="CK140" s="24"/>
      <c r="CL140" s="24"/>
      <c r="CM140" s="24"/>
      <c r="CN140" s="20">
        <v>0</v>
      </c>
      <c r="CO140" s="20">
        <v>1</v>
      </c>
      <c r="CP140" s="28">
        <v>0</v>
      </c>
    </row>
    <row r="141" spans="1:94" ht="18" customHeight="1" x14ac:dyDescent="0.2">
      <c r="A141" s="29">
        <v>7</v>
      </c>
      <c r="B141" s="29">
        <v>20</v>
      </c>
      <c r="C141" s="29">
        <v>6</v>
      </c>
      <c r="D141" s="29">
        <v>35</v>
      </c>
      <c r="E141" s="29" t="s">
        <v>97</v>
      </c>
      <c r="F141" s="13">
        <f>IF(L141=0,0,COUNT(L141:Q141))</f>
        <v>2</v>
      </c>
      <c r="G141" s="14">
        <f>IF(L141="","",H141/AB141)</f>
        <v>0.15942549371633793</v>
      </c>
      <c r="H141" s="15">
        <f>IF(L141="","",K141-AB141)</f>
        <v>4.8431520000000117E-2</v>
      </c>
      <c r="I141" s="16">
        <f>SQRT(K141/0.005454)</f>
        <v>8.0361682411457771</v>
      </c>
      <c r="J141" s="15">
        <f>K141/9</f>
        <v>3.9135480000000007E-2</v>
      </c>
      <c r="K141" s="15">
        <f>IF(L141="",0,0.005454*(L141^2+M141^2+N141^2+O141^2+P141^2+Q141^2))</f>
        <v>0.35221932000000006</v>
      </c>
      <c r="L141" s="30">
        <v>7.7</v>
      </c>
      <c r="M141" s="30">
        <v>2.2999999999999998</v>
      </c>
      <c r="N141" s="30"/>
      <c r="O141" s="30"/>
      <c r="P141" s="30"/>
      <c r="Q141" s="30"/>
      <c r="R141" s="31">
        <v>0</v>
      </c>
      <c r="S141" s="32">
        <v>48.7</v>
      </c>
      <c r="T141" s="33">
        <v>38.1</v>
      </c>
      <c r="U141" s="33"/>
      <c r="V141" s="33"/>
      <c r="W141" s="33"/>
      <c r="X141" s="14" t="str">
        <f>IF(AO141="","",Y141/AN141)</f>
        <v/>
      </c>
      <c r="Y141" s="15" t="str">
        <f>IF(AO141="","",AB141-AN141)</f>
        <v/>
      </c>
      <c r="Z141" s="16">
        <f>IF(AC141="","",SQRT(AB141/0.005454))</f>
        <v>7.463243262818116</v>
      </c>
      <c r="AA141" s="15">
        <f>IF(AC141="","",AB141/8)</f>
        <v>3.7973474999999993E-2</v>
      </c>
      <c r="AB141" s="15">
        <f>IF(AC141="","",0.005454*(AC141^2+AD141^2+AE141^2+AF141^2+AG141^2+AH141^2))</f>
        <v>0.30378779999999994</v>
      </c>
      <c r="AC141" s="34">
        <v>7.1</v>
      </c>
      <c r="AD141" s="34">
        <v>2.2999999999999998</v>
      </c>
      <c r="AE141" s="34"/>
      <c r="AF141" s="34"/>
      <c r="AG141" s="34"/>
      <c r="AH141" s="34"/>
      <c r="AI141" s="31">
        <v>0</v>
      </c>
      <c r="AJ141" s="14" t="str">
        <f>IF(AO141="","",AK141/AY141)</f>
        <v/>
      </c>
      <c r="AK141" s="15" t="str">
        <f>IF(AO141="","",AN141-AY141)</f>
        <v/>
      </c>
      <c r="AL141" s="16" t="str">
        <f>IF(AO141="","",SQRT(AN141/0.005454))</f>
        <v/>
      </c>
      <c r="AM141" s="15" t="str">
        <f>IF(AO141="","",AN141/7)</f>
        <v/>
      </c>
      <c r="AN141" s="15" t="str">
        <f>IF(AO141="","",0.005454*(AO141^2+AP141^2+AQ141^2+AR141^2+AS141^2+AT141^2))</f>
        <v/>
      </c>
      <c r="AO141" s="34"/>
      <c r="AP141" s="35"/>
      <c r="AQ141" s="35"/>
      <c r="AR141" s="35"/>
      <c r="AS141" s="34"/>
      <c r="AT141" s="34"/>
      <c r="AU141" s="14">
        <f>IF(BJ141="","",AV141/BL141)</f>
        <v>0.76530612244897922</v>
      </c>
      <c r="AV141" s="15">
        <f>IF(BM141="","",AY141-BL141)</f>
        <v>8.1809999999999966E-2</v>
      </c>
      <c r="AW141" s="16">
        <f>IF(AZ141="","",SQRT(AY141/0.005454))</f>
        <v>5.8821764679410968</v>
      </c>
      <c r="AX141" s="15">
        <f>IF(AZ141="","",AY141/6)</f>
        <v>3.1451399999999997E-2</v>
      </c>
      <c r="AY141" s="15">
        <f>IF(AZ141="","",0.005454*(AZ141^2+BA141^2+BB141^2+BC141^2+BD141^2+BE141^2))</f>
        <v>0.18870839999999997</v>
      </c>
      <c r="AZ141" s="35">
        <v>5.6</v>
      </c>
      <c r="BA141" s="35">
        <v>1.8</v>
      </c>
      <c r="BB141" s="35"/>
      <c r="BC141" s="35"/>
      <c r="BD141" s="35"/>
      <c r="BE141" s="35"/>
      <c r="BF141" s="31">
        <v>2</v>
      </c>
      <c r="BG141" s="18">
        <v>0</v>
      </c>
      <c r="BH141" s="14">
        <f>IF(BW141="","",BI141/BW141)</f>
        <v>0.31543624161073819</v>
      </c>
      <c r="BI141" s="15">
        <f>IF(BX141="","",BL141-BW141)</f>
        <v>2.5633799999999998E-2</v>
      </c>
      <c r="BJ141" s="16">
        <f>IF(BM141="","",SQRT(BL141/0.005454))</f>
        <v>4.4271887242357311</v>
      </c>
      <c r="BK141" s="15">
        <f>IF(BM141="","",BL141/5)</f>
        <v>2.1379680000000002E-2</v>
      </c>
      <c r="BL141" s="15">
        <f>IF(BM141="","",0.005454*(BM141^2+BN141^2+BO141^2+BP141^2+BQ141^2+BR141^2))</f>
        <v>0.1068984</v>
      </c>
      <c r="BM141" s="36">
        <v>4.2</v>
      </c>
      <c r="BN141" s="37">
        <v>1.4</v>
      </c>
      <c r="BO141" s="37"/>
      <c r="BP141" s="37"/>
      <c r="BQ141" s="37"/>
      <c r="BR141" s="38"/>
      <c r="BS141" s="14">
        <f>IF(CH141="","",BT141/CG141)</f>
        <v>1.0135135135135136</v>
      </c>
      <c r="BT141" s="15">
        <f>IF(CH141="","",BW141-CG141)</f>
        <v>4.0905000000000004E-2</v>
      </c>
      <c r="BU141" s="16">
        <f>IF(BX141="","",SQRT(BW141/0.005454))</f>
        <v>3.8600518131237567</v>
      </c>
      <c r="BV141" s="15">
        <f>IF(BX141="","",BW141/4)</f>
        <v>2.0316150000000002E-2</v>
      </c>
      <c r="BW141" s="15">
        <f>IF(BX141="","",0.005454*(BX141^2+BY141^2+BZ141^2+CA141^2+CB141^2+CC141^2))</f>
        <v>8.1264600000000006E-2</v>
      </c>
      <c r="BX141" s="37">
        <v>3.7</v>
      </c>
      <c r="BY141" s="37">
        <v>1.1000000000000001</v>
      </c>
      <c r="BZ141" s="37"/>
      <c r="CA141" s="37"/>
      <c r="CB141" s="37"/>
      <c r="CC141" s="37"/>
      <c r="CD141" s="38">
        <v>23.5</v>
      </c>
      <c r="CE141" s="16">
        <f>IF(CH141="","",SQRT(CG141/0.005454))</f>
        <v>2.720294101747089</v>
      </c>
      <c r="CF141" s="15">
        <f>IF(CH141="","",CG141/3)</f>
        <v>1.34532E-2</v>
      </c>
      <c r="CG141" s="15">
        <f>IF(CH141="","",0.005454*(CH141^2+CI141^2+CJ141^2+CK141^2+CL141^2+CM141^2))</f>
        <v>4.0359600000000002E-2</v>
      </c>
      <c r="CH141" s="37">
        <v>2.6</v>
      </c>
      <c r="CI141" s="37">
        <v>0.8</v>
      </c>
      <c r="CJ141" s="37"/>
      <c r="CK141" s="37"/>
      <c r="CL141" s="37"/>
      <c r="CM141" s="37"/>
      <c r="CN141" s="39">
        <v>0</v>
      </c>
      <c r="CO141" s="39">
        <v>1</v>
      </c>
      <c r="CP141" s="40">
        <v>0</v>
      </c>
    </row>
    <row r="142" spans="1:94" ht="18" customHeight="1" x14ac:dyDescent="0.2">
      <c r="A142" s="13">
        <v>8</v>
      </c>
      <c r="B142" s="13">
        <v>1</v>
      </c>
      <c r="C142" s="13">
        <v>2</v>
      </c>
      <c r="D142" s="13">
        <v>40</v>
      </c>
      <c r="E142" s="13" t="s">
        <v>101</v>
      </c>
      <c r="F142" s="13">
        <f>IF(L142=0,0,COUNT(L142:Q142))</f>
        <v>1</v>
      </c>
      <c r="G142" s="14">
        <f>IF(L142="","",H142/AB142)</f>
        <v>0</v>
      </c>
      <c r="H142" s="15">
        <f>IF(L142="","",K142-AB142)</f>
        <v>0</v>
      </c>
      <c r="I142" s="16">
        <f>SQRT(K142/0.005454)</f>
        <v>2.4</v>
      </c>
      <c r="J142" s="15">
        <f>K142/9</f>
        <v>3.4905599999999998E-3</v>
      </c>
      <c r="K142" s="15">
        <f>IF(L142="",0,0.005454*(L142^2+M142^2+N142^2+O142^2+P142^2+Q142^2))</f>
        <v>3.1415039999999998E-2</v>
      </c>
      <c r="L142" s="17">
        <v>2.4</v>
      </c>
      <c r="M142" s="17"/>
      <c r="N142" s="17"/>
      <c r="O142" s="17"/>
      <c r="P142" s="17"/>
      <c r="Q142" s="17"/>
      <c r="R142" s="18">
        <v>2</v>
      </c>
      <c r="S142" s="19">
        <v>26.4</v>
      </c>
      <c r="T142" s="20"/>
      <c r="U142" s="20"/>
      <c r="V142" s="20"/>
      <c r="W142" s="20"/>
      <c r="X142" s="14" t="str">
        <f>IF(AO142="","",Y142/AN142)</f>
        <v/>
      </c>
      <c r="Y142" s="15" t="str">
        <f>IF(AO142="","",AB142-AN142)</f>
        <v/>
      </c>
      <c r="Z142" s="16">
        <f>IF(AC142="","",SQRT(AB142/0.005454))</f>
        <v>2.4</v>
      </c>
      <c r="AA142" s="15">
        <f>IF(AC142="","",AB142/8)</f>
        <v>3.9268799999999998E-3</v>
      </c>
      <c r="AB142" s="15">
        <f>IF(AC142="","",0.005454*(AC142^2+AD142^2+AE142^2+AF142^2+AG142^2+AH142^2))</f>
        <v>3.1415039999999998E-2</v>
      </c>
      <c r="AC142" s="21">
        <v>2.4</v>
      </c>
      <c r="AD142" s="21"/>
      <c r="AE142" s="21"/>
      <c r="AF142" s="21"/>
      <c r="AG142" s="21"/>
      <c r="AH142" s="21"/>
      <c r="AI142" s="18">
        <v>2</v>
      </c>
      <c r="AJ142" s="14" t="str">
        <f>IF(AO142="","",AK142/AY142)</f>
        <v/>
      </c>
      <c r="AK142" s="15" t="str">
        <f>IF(AO142="","",AN142-AY142)</f>
        <v/>
      </c>
      <c r="AL142" s="16" t="str">
        <f>IF(AO142="","",SQRT(AN142/0.005454))</f>
        <v/>
      </c>
      <c r="AM142" s="15" t="str">
        <f>IF(AO142="","",AN142/7)</f>
        <v/>
      </c>
      <c r="AN142" s="15" t="str">
        <f>IF(AO142="","",0.005454*(AO142^2+AP142^2+AQ142^2+AR142^2+AS142^2+AT142^2))</f>
        <v/>
      </c>
      <c r="AO142" s="21"/>
      <c r="AP142" s="22"/>
      <c r="AQ142" s="22"/>
      <c r="AR142" s="22"/>
      <c r="AS142" s="21"/>
      <c r="AT142" s="21"/>
      <c r="AU142" s="14">
        <f>IF(BJ142="","",AV142/BL142)</f>
        <v>0.91715976331360949</v>
      </c>
      <c r="AV142" s="15">
        <f>IF(BM142="","",AY142-BL142)</f>
        <v>8.4536999999999998E-3</v>
      </c>
      <c r="AW142" s="16">
        <f>IF(AZ142="","",SQRT(AY142/0.005454))</f>
        <v>1.8</v>
      </c>
      <c r="AX142" s="15">
        <f>IF(AZ142="","",AY142/6)</f>
        <v>2.9451600000000001E-3</v>
      </c>
      <c r="AY142" s="15">
        <f>IF(AZ142="","",0.005454*(AZ142^2+BA142^2+BB142^2+BC142^2+BD142^2+BE142^2))</f>
        <v>1.7670959999999999E-2</v>
      </c>
      <c r="AZ142" s="22">
        <v>1.8</v>
      </c>
      <c r="BA142" s="22"/>
      <c r="BB142" s="22"/>
      <c r="BC142" s="22"/>
      <c r="BD142" s="22"/>
      <c r="BE142" s="22"/>
      <c r="BF142" s="18">
        <v>1</v>
      </c>
      <c r="BG142" s="18">
        <v>0</v>
      </c>
      <c r="BH142" s="14">
        <f>IF(BW142="","",BI142/BW142)</f>
        <v>0.69000000000000006</v>
      </c>
      <c r="BI142" s="15">
        <f>IF(BX142="","",BL142-BW142)</f>
        <v>3.76326E-3</v>
      </c>
      <c r="BJ142" s="16">
        <f>IF(BM142="","",SQRT(BL142/0.005454))</f>
        <v>1.3</v>
      </c>
      <c r="BK142" s="15">
        <f>IF(BM142="","",BL142/5)</f>
        <v>1.843452E-3</v>
      </c>
      <c r="BL142" s="15">
        <f>IF(BM142="","",0.005454*(BM142^2+BN142^2+BO142^2+BP142^2+BQ142^2+BR142^2))</f>
        <v>9.2172599999999997E-3</v>
      </c>
      <c r="BM142" s="23">
        <v>1.3</v>
      </c>
      <c r="BN142" s="24"/>
      <c r="BO142" s="24"/>
      <c r="BP142" s="24"/>
      <c r="BQ142" s="24"/>
      <c r="BR142" s="25"/>
      <c r="BS142" s="14">
        <f>IF(CH142="","",BT142/CG142)</f>
        <v>3</v>
      </c>
      <c r="BT142" s="15">
        <f>IF(CH142="","",BW142-CG142)</f>
        <v>4.0904999999999995E-3</v>
      </c>
      <c r="BU142" s="16">
        <f>IF(BX142="","",SQRT(BW142/0.005454))</f>
        <v>1</v>
      </c>
      <c r="BV142" s="15">
        <f>IF(BX142="","",BW142/4)</f>
        <v>1.3634999999999999E-3</v>
      </c>
      <c r="BW142" s="15">
        <f>IF(BX142="","",0.005454*(BX142^2+BY142^2+BZ142^2+CA142^2+CB142^2+CC142^2))</f>
        <v>5.4539999999999996E-3</v>
      </c>
      <c r="BX142" s="24">
        <v>1</v>
      </c>
      <c r="BY142" s="24"/>
      <c r="BZ142" s="24"/>
      <c r="CA142" s="24"/>
      <c r="CB142" s="24"/>
      <c r="CC142" s="24"/>
      <c r="CD142" s="25">
        <v>12.9</v>
      </c>
      <c r="CE142" s="16">
        <f>IF(CH142="","",SQRT(CG142/0.005454))</f>
        <v>0.5</v>
      </c>
      <c r="CF142" s="15">
        <f>IF(CH142="","",CG142/3)</f>
        <v>4.5449999999999999E-4</v>
      </c>
      <c r="CG142" s="15">
        <f>IF(CH142="","",0.005454*(CH142^2+CI142^2+CJ142^2+CK142^2+CL142^2+CM142^2))</f>
        <v>1.3634999999999999E-3</v>
      </c>
      <c r="CH142" s="24">
        <v>0.5</v>
      </c>
      <c r="CI142" s="24"/>
      <c r="CJ142" s="24"/>
      <c r="CK142" s="24"/>
      <c r="CL142" s="24"/>
      <c r="CM142" s="24"/>
      <c r="CN142" s="26">
        <v>1</v>
      </c>
      <c r="CO142" s="26">
        <v>0</v>
      </c>
      <c r="CP142" s="27">
        <v>0</v>
      </c>
    </row>
    <row r="143" spans="1:94" ht="18" customHeight="1" x14ac:dyDescent="0.2">
      <c r="A143" s="13">
        <v>8</v>
      </c>
      <c r="B143" s="13">
        <v>2</v>
      </c>
      <c r="C143" s="13">
        <v>2</v>
      </c>
      <c r="D143" s="13">
        <v>40</v>
      </c>
      <c r="E143" s="13" t="s">
        <v>101</v>
      </c>
      <c r="F143" s="13">
        <f>IF(L143=0,0,COUNT(L143:Q143))</f>
        <v>0</v>
      </c>
      <c r="G143" s="14" t="str">
        <f>IF(L143="","",H143/AB143)</f>
        <v/>
      </c>
      <c r="H143" s="15" t="str">
        <f>IF(L143="","",K143-AB143)</f>
        <v/>
      </c>
      <c r="I143" s="16">
        <f>SQRT(K143/0.005454)</f>
        <v>0</v>
      </c>
      <c r="J143" s="15">
        <f>K143/9</f>
        <v>0</v>
      </c>
      <c r="K143" s="15">
        <f>IF(L143="",0,0.005454*(L143^2+M143^2+N143^2+O143^2+P143^2+Q143^2))</f>
        <v>0</v>
      </c>
      <c r="L143" s="17"/>
      <c r="M143" s="17"/>
      <c r="N143" s="17"/>
      <c r="O143" s="17"/>
      <c r="P143" s="17"/>
      <c r="Q143" s="17"/>
      <c r="R143" s="18">
        <v>0</v>
      </c>
      <c r="S143" s="19"/>
      <c r="T143" s="20"/>
      <c r="U143" s="20"/>
      <c r="V143" s="20"/>
      <c r="W143" s="20"/>
      <c r="X143" s="14" t="str">
        <f>IF(AO143="","",Y143/AN143)</f>
        <v/>
      </c>
      <c r="Y143" s="15" t="str">
        <f>IF(AO143="","",AB143-AN143)</f>
        <v/>
      </c>
      <c r="Z143" s="16" t="str">
        <f>IF(AC143="","",SQRT(AB143/0.005454))</f>
        <v/>
      </c>
      <c r="AA143" s="15" t="str">
        <f>IF(AC143="","",AB143/8)</f>
        <v/>
      </c>
      <c r="AB143" s="15" t="str">
        <f>IF(AC143="","",0.005454*(AC143^2+AD143^2+AE143^2+AF143^2+AG143^2+AH143^2))</f>
        <v/>
      </c>
      <c r="AC143" s="21"/>
      <c r="AD143" s="21"/>
      <c r="AE143" s="21"/>
      <c r="AF143" s="21"/>
      <c r="AG143" s="21"/>
      <c r="AH143" s="21"/>
      <c r="AI143" s="18">
        <v>0</v>
      </c>
      <c r="AJ143" s="14" t="str">
        <f>IF(AO143="","",AK143/AY143)</f>
        <v/>
      </c>
      <c r="AK143" s="15" t="str">
        <f>IF(AO143="","",AN143-AY143)</f>
        <v/>
      </c>
      <c r="AL143" s="16" t="str">
        <f>IF(AO143="","",SQRT(AN143/0.005454))</f>
        <v/>
      </c>
      <c r="AM143" s="15" t="str">
        <f>IF(AO143="","",AN143/7)</f>
        <v/>
      </c>
      <c r="AN143" s="15" t="str">
        <f>IF(AO143="","",0.005454*(AO143^2+AP143^2+AQ143^2+AR143^2+AS143^2+AT143^2))</f>
        <v/>
      </c>
      <c r="AO143" s="21"/>
      <c r="AP143" s="22"/>
      <c r="AQ143" s="22"/>
      <c r="AR143" s="22"/>
      <c r="AS143" s="21"/>
      <c r="AT143" s="21"/>
      <c r="AU143" s="14" t="str">
        <f>IF(BJ143="","",AV143/BL143)</f>
        <v/>
      </c>
      <c r="AV143" s="15" t="str">
        <f>IF(BM143="","",AY143-BL143)</f>
        <v/>
      </c>
      <c r="AW143" s="16" t="str">
        <f>IF(AZ143="","",SQRT(AY143/0.005454))</f>
        <v/>
      </c>
      <c r="AX143" s="15" t="str">
        <f>IF(AZ143="","",AY143/6)</f>
        <v/>
      </c>
      <c r="AY143" s="15" t="str">
        <f>IF(AZ143="","",0.005454*(AZ143^2+BA143^2+BB143^2+BC143^2+BD143^2+BE143^2))</f>
        <v/>
      </c>
      <c r="AZ143" s="22"/>
      <c r="BA143" s="22"/>
      <c r="BB143" s="22"/>
      <c r="BC143" s="22"/>
      <c r="BD143" s="22"/>
      <c r="BE143" s="22"/>
      <c r="BF143" s="18"/>
      <c r="BG143" s="18"/>
      <c r="BH143" s="14" t="str">
        <f>IF(BW143="","",BI143/BW143)</f>
        <v/>
      </c>
      <c r="BI143" s="15" t="str">
        <f>IF(BX143="","",BL143-BW143)</f>
        <v/>
      </c>
      <c r="BJ143" s="16" t="str">
        <f>IF(BM143="","",SQRT(BL143/0.005454))</f>
        <v/>
      </c>
      <c r="BK143" s="15" t="str">
        <f>IF(BM143="","",BL143/5)</f>
        <v/>
      </c>
      <c r="BL143" s="15" t="str">
        <f>IF(BM143="","",0.005454*(BM143^2+BN143^2+BO143^2+BP143^2+BQ143^2+BR143^2))</f>
        <v/>
      </c>
      <c r="BM143" s="23"/>
      <c r="BN143" s="24"/>
      <c r="BO143" s="24"/>
      <c r="BP143" s="24"/>
      <c r="BQ143" s="24"/>
      <c r="BR143" s="25"/>
      <c r="BS143" s="14" t="str">
        <f>IF(CH143="","",BT143/CG143)</f>
        <v/>
      </c>
      <c r="BT143" s="15" t="str">
        <f>IF(CH143="","",BW143-CG143)</f>
        <v/>
      </c>
      <c r="BU143" s="16" t="str">
        <f>IF(BX143="","",SQRT(BW143/0.005454))</f>
        <v/>
      </c>
      <c r="BV143" s="15" t="str">
        <f>IF(BX143="","",BW143/4)</f>
        <v/>
      </c>
      <c r="BW143" s="15" t="str">
        <f>IF(BX143="","",0.005454*(BX143^2+BY143^2+BZ143^2+CA143^2+CB143^2+CC143^2))</f>
        <v/>
      </c>
      <c r="BX143" s="24"/>
      <c r="BY143" s="24"/>
      <c r="BZ143" s="24"/>
      <c r="CA143" s="24"/>
      <c r="CB143" s="24"/>
      <c r="CC143" s="24"/>
      <c r="CD143" s="25">
        <v>5.8</v>
      </c>
      <c r="CE143" s="16" t="str">
        <f>IF(CH143="","",SQRT(CG143/0.005454))</f>
        <v/>
      </c>
      <c r="CF143" s="15" t="str">
        <f>IF(CH143="","",CG143/3)</f>
        <v/>
      </c>
      <c r="CG143" s="15" t="str">
        <f>IF(CH143="","",0.005454*(CH143^2+CI143^2+CJ143^2+CK143^2+CL143^2+CM143^2))</f>
        <v/>
      </c>
      <c r="CH143" s="24"/>
      <c r="CI143" s="24"/>
      <c r="CJ143" s="24"/>
      <c r="CK143" s="24"/>
      <c r="CL143" s="24"/>
      <c r="CM143" s="24"/>
      <c r="CN143" s="20">
        <v>1</v>
      </c>
      <c r="CO143" s="20">
        <v>0</v>
      </c>
      <c r="CP143" s="28">
        <v>0</v>
      </c>
    </row>
    <row r="144" spans="1:94" ht="18" customHeight="1" x14ac:dyDescent="0.2">
      <c r="A144" s="13">
        <v>8</v>
      </c>
      <c r="B144" s="13">
        <v>3</v>
      </c>
      <c r="C144" s="13">
        <v>2</v>
      </c>
      <c r="D144" s="13">
        <v>40</v>
      </c>
      <c r="E144" s="13" t="s">
        <v>101</v>
      </c>
      <c r="F144" s="13">
        <f>IF(L144=0,0,COUNT(L144:Q144))</f>
        <v>1</v>
      </c>
      <c r="G144" s="14">
        <f>IF(L144="","",H144/AB144)</f>
        <v>0</v>
      </c>
      <c r="H144" s="15">
        <f>IF(L144="","",K144-AB144)</f>
        <v>0</v>
      </c>
      <c r="I144" s="16">
        <f>SQRT(K144/0.005454)</f>
        <v>1.5</v>
      </c>
      <c r="J144" s="15">
        <f>K144/9</f>
        <v>1.3634999999999999E-3</v>
      </c>
      <c r="K144" s="15">
        <f>IF(L144="",0,0.005454*(L144^2+M144^2+N144^2+O144^2+P144^2+Q144^2))</f>
        <v>1.2271499999999999E-2</v>
      </c>
      <c r="L144" s="17">
        <v>1.5</v>
      </c>
      <c r="M144" s="17"/>
      <c r="N144" s="17"/>
      <c r="O144" s="17"/>
      <c r="P144" s="17"/>
      <c r="Q144" s="17"/>
      <c r="R144" s="18">
        <v>0</v>
      </c>
      <c r="S144" s="19">
        <v>18.2</v>
      </c>
      <c r="T144" s="20"/>
      <c r="U144" s="20"/>
      <c r="V144" s="20"/>
      <c r="W144" s="20"/>
      <c r="X144" s="14" t="str">
        <f>IF(AO144="","",Y144/AN144)</f>
        <v/>
      </c>
      <c r="Y144" s="15" t="str">
        <f>IF(AO144="","",AB144-AN144)</f>
        <v/>
      </c>
      <c r="Z144" s="16">
        <f>IF(AC144="","",SQRT(AB144/0.005454))</f>
        <v>1.5</v>
      </c>
      <c r="AA144" s="15">
        <f>IF(AC144="","",AB144/8)</f>
        <v>1.5339374999999999E-3</v>
      </c>
      <c r="AB144" s="15">
        <f>IF(AC144="","",0.005454*(AC144^2+AD144^2+AE144^2+AF144^2+AG144^2+AH144^2))</f>
        <v>1.2271499999999999E-2</v>
      </c>
      <c r="AC144" s="21">
        <v>1.5</v>
      </c>
      <c r="AD144" s="21"/>
      <c r="AE144" s="21"/>
      <c r="AF144" s="21"/>
      <c r="AG144" s="21"/>
      <c r="AH144" s="21"/>
      <c r="AI144" s="18">
        <v>0</v>
      </c>
      <c r="AJ144" s="14" t="str">
        <f>IF(AO144="","",AK144/AY144)</f>
        <v/>
      </c>
      <c r="AK144" s="15" t="str">
        <f>IF(AO144="","",AN144-AY144)</f>
        <v/>
      </c>
      <c r="AL144" s="16" t="str">
        <f>IF(AO144="","",SQRT(AN144/0.005454))</f>
        <v/>
      </c>
      <c r="AM144" s="15" t="str">
        <f>IF(AO144="","",AN144/7)</f>
        <v/>
      </c>
      <c r="AN144" s="15" t="str">
        <f>IF(AO144="","",0.005454*(AO144^2+AP144^2+AQ144^2+AR144^2+AS144^2+AT144^2))</f>
        <v/>
      </c>
      <c r="AO144" s="21"/>
      <c r="AP144" s="22"/>
      <c r="AQ144" s="22"/>
      <c r="AR144" s="22"/>
      <c r="AS144" s="21"/>
      <c r="AT144" s="21"/>
      <c r="AU144" s="14">
        <f>IF(BJ144="","",AV144/BL144)</f>
        <v>0.65306122448979631</v>
      </c>
      <c r="AV144" s="15">
        <f>IF(BM144="","",AY144-BL144)</f>
        <v>1.7452800000000005E-3</v>
      </c>
      <c r="AW144" s="16">
        <f>IF(AZ144="","",SQRT(AY144/0.005454))</f>
        <v>0.9</v>
      </c>
      <c r="AX144" s="15">
        <f>IF(AZ144="","",AY144/6)</f>
        <v>7.3629000000000001E-4</v>
      </c>
      <c r="AY144" s="15">
        <f>IF(AZ144="","",0.005454*(AZ144^2+BA144^2+BB144^2+BC144^2+BD144^2+BE144^2))</f>
        <v>4.4177399999999999E-3</v>
      </c>
      <c r="AZ144" s="22">
        <v>0.9</v>
      </c>
      <c r="BA144" s="22"/>
      <c r="BB144" s="22"/>
      <c r="BC144" s="22"/>
      <c r="BD144" s="22"/>
      <c r="BE144" s="22"/>
      <c r="BF144" s="18">
        <v>1</v>
      </c>
      <c r="BG144" s="18">
        <v>0</v>
      </c>
      <c r="BH144" s="14">
        <f>IF(BW144="","",BI144/BW144)</f>
        <v>0.36111111111111055</v>
      </c>
      <c r="BI144" s="15">
        <f>IF(BX144="","",BL144-BW144)</f>
        <v>7.0901999999999901E-4</v>
      </c>
      <c r="BJ144" s="16">
        <f>IF(BM144="","",SQRT(BL144/0.005454))</f>
        <v>0.7</v>
      </c>
      <c r="BK144" s="15">
        <f>IF(BM144="","",BL144/5)</f>
        <v>5.3449199999999991E-4</v>
      </c>
      <c r="BL144" s="15">
        <f>IF(BM144="","",0.005454*(BM144^2+BN144^2+BO144^2+BP144^2+BQ144^2+BR144^2))</f>
        <v>2.6724599999999993E-3</v>
      </c>
      <c r="BM144" s="23">
        <v>0.7</v>
      </c>
      <c r="BN144" s="24"/>
      <c r="BO144" s="24"/>
      <c r="BP144" s="24"/>
      <c r="BQ144" s="24"/>
      <c r="BR144" s="25"/>
      <c r="BS144" s="14">
        <f>IF(CH144="","",BT144/CG144)</f>
        <v>3</v>
      </c>
      <c r="BT144" s="15">
        <f>IF(CH144="","",BW144-CG144)</f>
        <v>1.4725800000000002E-3</v>
      </c>
      <c r="BU144" s="16">
        <f>IF(BX144="","",SQRT(BW144/0.005454))</f>
        <v>0.60000000000000009</v>
      </c>
      <c r="BV144" s="15">
        <f>IF(BX144="","",BW144/4)</f>
        <v>4.9086000000000008E-4</v>
      </c>
      <c r="BW144" s="15">
        <f>IF(BX144="","",0.005454*(BX144^2+BY144^2+BZ144^2+CA144^2+CB144^2+CC144^2))</f>
        <v>1.9634400000000003E-3</v>
      </c>
      <c r="BX144" s="24">
        <v>0.60000000000000009</v>
      </c>
      <c r="BY144" s="24"/>
      <c r="BZ144" s="24"/>
      <c r="CA144" s="24"/>
      <c r="CB144" s="24"/>
      <c r="CC144" s="24"/>
      <c r="CD144" s="25">
        <v>10.1</v>
      </c>
      <c r="CE144" s="16">
        <f>IF(CH144="","",SQRT(CG144/0.005454))</f>
        <v>0.30000000000000004</v>
      </c>
      <c r="CF144" s="15">
        <f>IF(CH144="","",CG144/3)</f>
        <v>1.6362000000000004E-4</v>
      </c>
      <c r="CG144" s="15">
        <f>IF(CH144="","",0.005454*(CH144^2+CI144^2+CJ144^2+CK144^2+CL144^2+CM144^2))</f>
        <v>4.9086000000000008E-4</v>
      </c>
      <c r="CH144" s="24">
        <v>0.30000000000000004</v>
      </c>
      <c r="CI144" s="24"/>
      <c r="CJ144" s="24"/>
      <c r="CK144" s="24"/>
      <c r="CL144" s="24"/>
      <c r="CM144" s="24"/>
      <c r="CN144" s="20">
        <v>1</v>
      </c>
      <c r="CO144" s="20">
        <v>0</v>
      </c>
      <c r="CP144" s="28">
        <v>0</v>
      </c>
    </row>
    <row r="145" spans="1:94" ht="18" customHeight="1" x14ac:dyDescent="0.2">
      <c r="A145" s="29">
        <v>8</v>
      </c>
      <c r="B145" s="29">
        <v>4</v>
      </c>
      <c r="C145" s="29">
        <v>2</v>
      </c>
      <c r="D145" s="29">
        <v>40</v>
      </c>
      <c r="E145" s="29" t="s">
        <v>101</v>
      </c>
      <c r="F145" s="13">
        <f>IF(L145=0,0,COUNT(L145:Q145))</f>
        <v>1</v>
      </c>
      <c r="G145" s="14">
        <f>IF(L145="","",H145/AB145)</f>
        <v>0</v>
      </c>
      <c r="H145" s="15">
        <f>IF(L145="","",K145-AB145)</f>
        <v>0</v>
      </c>
      <c r="I145" s="16">
        <f>SQRT(K145/0.005454)</f>
        <v>2.4</v>
      </c>
      <c r="J145" s="15">
        <f>K145/9</f>
        <v>3.4905599999999998E-3</v>
      </c>
      <c r="K145" s="15">
        <f>IF(L145="",0,0.005454*(L145^2+M145^2+N145^2+O145^2+P145^2+Q145^2))</f>
        <v>3.1415039999999998E-2</v>
      </c>
      <c r="L145" s="30">
        <v>2.4</v>
      </c>
      <c r="M145" s="30"/>
      <c r="N145" s="30"/>
      <c r="O145" s="30"/>
      <c r="P145" s="30"/>
      <c r="Q145" s="30"/>
      <c r="R145" s="31">
        <v>0</v>
      </c>
      <c r="S145" s="32">
        <v>26.3</v>
      </c>
      <c r="T145" s="33"/>
      <c r="U145" s="33"/>
      <c r="V145" s="33"/>
      <c r="W145" s="33"/>
      <c r="X145" s="14" t="str">
        <f>IF(AO145="","",Y145/AN145)</f>
        <v/>
      </c>
      <c r="Y145" s="15" t="str">
        <f>IF(AO145="","",AB145-AN145)</f>
        <v/>
      </c>
      <c r="Z145" s="16">
        <f>IF(AC145="","",SQRT(AB145/0.005454))</f>
        <v>2.4</v>
      </c>
      <c r="AA145" s="15">
        <f>IF(AC145="","",AB145/8)</f>
        <v>3.9268799999999998E-3</v>
      </c>
      <c r="AB145" s="15">
        <f>IF(AC145="","",0.005454*(AC145^2+AD145^2+AE145^2+AF145^2+AG145^2+AH145^2))</f>
        <v>3.1415039999999998E-2</v>
      </c>
      <c r="AC145" s="34">
        <v>2.4</v>
      </c>
      <c r="AD145" s="34"/>
      <c r="AE145" s="34"/>
      <c r="AF145" s="34"/>
      <c r="AG145" s="34"/>
      <c r="AH145" s="34"/>
      <c r="AI145" s="31">
        <v>0</v>
      </c>
      <c r="AJ145" s="14" t="str">
        <f>IF(AO145="","",AK145/AY145)</f>
        <v/>
      </c>
      <c r="AK145" s="15" t="str">
        <f>IF(AO145="","",AN145-AY145)</f>
        <v/>
      </c>
      <c r="AL145" s="16" t="str">
        <f>IF(AO145="","",SQRT(AN145/0.005454))</f>
        <v/>
      </c>
      <c r="AM145" s="15" t="str">
        <f>IF(AO145="","",AN145/7)</f>
        <v/>
      </c>
      <c r="AN145" s="15" t="str">
        <f>IF(AO145="","",0.005454*(AO145^2+AP145^2+AQ145^2+AR145^2+AS145^2+AT145^2))</f>
        <v/>
      </c>
      <c r="AO145" s="34"/>
      <c r="AP145" s="35"/>
      <c r="AQ145" s="35"/>
      <c r="AR145" s="35"/>
      <c r="AS145" s="34"/>
      <c r="AT145" s="34"/>
      <c r="AU145" s="14">
        <f>IF(BJ145="","",AV145/BL145)</f>
        <v>0.47448979591836782</v>
      </c>
      <c r="AV145" s="15">
        <f>IF(BM145="","",AY145-BL145)</f>
        <v>5.072220000000004E-3</v>
      </c>
      <c r="AW145" s="16">
        <f>IF(AZ145="","",SQRT(AY145/0.005454))</f>
        <v>1.7000000000000002</v>
      </c>
      <c r="AX145" s="15">
        <f>IF(AZ145="","",AY145/6)</f>
        <v>2.6270100000000004E-3</v>
      </c>
      <c r="AY145" s="15">
        <f>IF(AZ145="","",0.005454*(AZ145^2+BA145^2+BB145^2+BC145^2+BD145^2+BE145^2))</f>
        <v>1.5762060000000001E-2</v>
      </c>
      <c r="AZ145" s="35">
        <v>1.7000000000000002</v>
      </c>
      <c r="BA145" s="35"/>
      <c r="BB145" s="35"/>
      <c r="BC145" s="35"/>
      <c r="BD145" s="35"/>
      <c r="BE145" s="35"/>
      <c r="BF145" s="31">
        <v>1</v>
      </c>
      <c r="BG145" s="18">
        <v>0</v>
      </c>
      <c r="BH145" s="14">
        <f>IF(BW145="","",BI145/BW145)</f>
        <v>0.95999999999999963</v>
      </c>
      <c r="BI145" s="15">
        <f>IF(BX145="","",BL145-BW145)</f>
        <v>5.2358399999999977E-3</v>
      </c>
      <c r="BJ145" s="16">
        <f>IF(BM145="","",SQRT(BL145/0.005454))</f>
        <v>1.4</v>
      </c>
      <c r="BK145" s="15">
        <f>IF(BM145="","",BL145/5)</f>
        <v>2.1379679999999996E-3</v>
      </c>
      <c r="BL145" s="15">
        <f>IF(BM145="","",0.005454*(BM145^2+BN145^2+BO145^2+BP145^2+BQ145^2+BR145^2))</f>
        <v>1.0689839999999997E-2</v>
      </c>
      <c r="BM145" s="36">
        <v>1.4</v>
      </c>
      <c r="BN145" s="37"/>
      <c r="BO145" s="37"/>
      <c r="BP145" s="37"/>
      <c r="BQ145" s="37"/>
      <c r="BR145" s="38"/>
      <c r="BS145" s="14">
        <f>IF(CH145="","",BT145/CG145)</f>
        <v>0.56249999999999967</v>
      </c>
      <c r="BT145" s="15">
        <f>IF(CH145="","",BW145-CG145)</f>
        <v>1.963439999999999E-3</v>
      </c>
      <c r="BU145" s="16">
        <f>IF(BX145="","",SQRT(BW145/0.005454))</f>
        <v>1</v>
      </c>
      <c r="BV145" s="15">
        <f>IF(BX145="","",BW145/4)</f>
        <v>1.3634999999999999E-3</v>
      </c>
      <c r="BW145" s="15">
        <f>IF(BX145="","",0.005454*(BX145^2+BY145^2+BZ145^2+CA145^2+CB145^2+CC145^2))</f>
        <v>5.4539999999999996E-3</v>
      </c>
      <c r="BX145" s="37">
        <v>1</v>
      </c>
      <c r="BY145" s="37"/>
      <c r="BZ145" s="37"/>
      <c r="CA145" s="37"/>
      <c r="CB145" s="37"/>
      <c r="CC145" s="37"/>
      <c r="CD145" s="38">
        <v>14.6</v>
      </c>
      <c r="CE145" s="16">
        <f>IF(CH145="","",SQRT(CG145/0.005454))</f>
        <v>0.8</v>
      </c>
      <c r="CF145" s="15">
        <f>IF(CH145="","",CG145/3)</f>
        <v>1.1635200000000001E-3</v>
      </c>
      <c r="CG145" s="15">
        <f>IF(CH145="","",0.005454*(CH145^2+CI145^2+CJ145^2+CK145^2+CL145^2+CM145^2))</f>
        <v>3.4905600000000006E-3</v>
      </c>
      <c r="CH145" s="37">
        <v>0.8</v>
      </c>
      <c r="CI145" s="37"/>
      <c r="CJ145" s="37"/>
      <c r="CK145" s="37"/>
      <c r="CL145" s="37"/>
      <c r="CM145" s="37"/>
      <c r="CN145" s="39">
        <v>1</v>
      </c>
      <c r="CO145" s="39">
        <v>0</v>
      </c>
      <c r="CP145" s="40">
        <v>0</v>
      </c>
    </row>
    <row r="146" spans="1:94" ht="18" customHeight="1" x14ac:dyDescent="0.2">
      <c r="A146" s="13">
        <v>8</v>
      </c>
      <c r="B146" s="13">
        <v>5</v>
      </c>
      <c r="C146" s="13">
        <v>2</v>
      </c>
      <c r="D146" s="13">
        <v>39</v>
      </c>
      <c r="E146" s="13" t="s">
        <v>100</v>
      </c>
      <c r="F146" s="13">
        <f>IF(L146=0,0,COUNT(L146:Q146))</f>
        <v>1</v>
      </c>
      <c r="G146" s="14">
        <f>IF(L146="","",H146/AB146)</f>
        <v>0.10803324099722984</v>
      </c>
      <c r="H146" s="15">
        <f>IF(L146="","",K146-AB146)</f>
        <v>1.9143539999999987E-2</v>
      </c>
      <c r="I146" s="16">
        <f>SQRT(K146/0.005454)</f>
        <v>6</v>
      </c>
      <c r="J146" s="15">
        <f>K146/9</f>
        <v>2.1815999999999999E-2</v>
      </c>
      <c r="K146" s="15">
        <f>IF(L146="",0,0.005454*(L146^2+M146^2+N146^2+O146^2+P146^2+Q146^2))</f>
        <v>0.19634399999999999</v>
      </c>
      <c r="L146" s="17">
        <v>6</v>
      </c>
      <c r="M146" s="17"/>
      <c r="N146" s="17"/>
      <c r="O146" s="17"/>
      <c r="P146" s="17"/>
      <c r="Q146" s="17"/>
      <c r="R146" s="18">
        <v>0</v>
      </c>
      <c r="S146" s="19">
        <v>40.4</v>
      </c>
      <c r="T146" s="20"/>
      <c r="U146" s="20"/>
      <c r="V146" s="20"/>
      <c r="W146" s="20"/>
      <c r="X146" s="14" t="str">
        <f>IF(AO146="","",Y146/AN146)</f>
        <v/>
      </c>
      <c r="Y146" s="15" t="str">
        <f>IF(AO146="","",AB146-AN146)</f>
        <v/>
      </c>
      <c r="Z146" s="16">
        <f>IF(AC146="","",SQRT(AB146/0.005454))</f>
        <v>5.7</v>
      </c>
      <c r="AA146" s="15">
        <f>IF(AC146="","",AB146/8)</f>
        <v>2.2150057500000001E-2</v>
      </c>
      <c r="AB146" s="15">
        <f>IF(AC146="","",0.005454*(AC146^2+AD146^2+AE146^2+AF146^2+AG146^2+AH146^2))</f>
        <v>0.17720046</v>
      </c>
      <c r="AC146" s="21">
        <v>5.7</v>
      </c>
      <c r="AD146" s="21"/>
      <c r="AE146" s="21"/>
      <c r="AF146" s="21"/>
      <c r="AG146" s="21"/>
      <c r="AH146" s="21"/>
      <c r="AI146" s="18">
        <v>0</v>
      </c>
      <c r="AJ146" s="14" t="str">
        <f>IF(AO146="","",AK146/AY146)</f>
        <v/>
      </c>
      <c r="AK146" s="15" t="str">
        <f>IF(AO146="","",AN146-AY146)</f>
        <v/>
      </c>
      <c r="AL146" s="16" t="str">
        <f>IF(AO146="","",SQRT(AN146/0.005454))</f>
        <v/>
      </c>
      <c r="AM146" s="15" t="str">
        <f>IF(AO146="","",AN146/7)</f>
        <v/>
      </c>
      <c r="AN146" s="15" t="str">
        <f>IF(AO146="","",0.005454*(AO146^2+AP146^2+AQ146^2+AR146^2+AS146^2+AT146^2))</f>
        <v/>
      </c>
      <c r="AO146" s="21"/>
      <c r="AP146" s="22"/>
      <c r="AQ146" s="22"/>
      <c r="AR146" s="22"/>
      <c r="AS146" s="21"/>
      <c r="AT146" s="21"/>
      <c r="AU146" s="14">
        <f>IF(BJ146="","",AV146/BL146)</f>
        <v>0.77777777777777779</v>
      </c>
      <c r="AV146" s="15">
        <f>IF(BM146="","",AY146-BL146)</f>
        <v>3.8177999999999997E-2</v>
      </c>
      <c r="AW146" s="16">
        <f>IF(AZ146="","",SQRT(AY146/0.005454))</f>
        <v>4</v>
      </c>
      <c r="AX146" s="15">
        <f>IF(AZ146="","",AY146/6)</f>
        <v>1.4544E-2</v>
      </c>
      <c r="AY146" s="15">
        <f>IF(AZ146="","",0.005454*(AZ146^2+BA146^2+BB146^2+BC146^2+BD146^2+BE146^2))</f>
        <v>8.7263999999999994E-2</v>
      </c>
      <c r="AZ146" s="22">
        <v>4</v>
      </c>
      <c r="BA146" s="22"/>
      <c r="BB146" s="22"/>
      <c r="BC146" s="22"/>
      <c r="BD146" s="22"/>
      <c r="BE146" s="22"/>
      <c r="BF146" s="18">
        <v>4</v>
      </c>
      <c r="BG146" s="18">
        <v>0</v>
      </c>
      <c r="BH146" s="14">
        <f>IF(BW146="","",BI146/BW146)</f>
        <v>0.70132325141776963</v>
      </c>
      <c r="BI146" s="15">
        <f>IF(BX146="","",BL146-BW146)</f>
        <v>2.0234340000000003E-2</v>
      </c>
      <c r="BJ146" s="16">
        <f>IF(BM146="","",SQRT(BL146/0.005454))</f>
        <v>3</v>
      </c>
      <c r="BK146" s="15">
        <f>IF(BM146="","",BL146/5)</f>
        <v>9.8171999999999999E-3</v>
      </c>
      <c r="BL146" s="15">
        <f>IF(BM146="","",0.005454*(BM146^2+BN146^2+BO146^2+BP146^2+BQ146^2+BR146^2))</f>
        <v>4.9085999999999998E-2</v>
      </c>
      <c r="BM146" s="23">
        <v>3</v>
      </c>
      <c r="BN146" s="24"/>
      <c r="BO146" s="24"/>
      <c r="BP146" s="24"/>
      <c r="BQ146" s="24"/>
      <c r="BR146" s="25"/>
      <c r="BS146" s="14">
        <f>IF(CH146="","",BT146/CG146)</f>
        <v>1.0664062499999991</v>
      </c>
      <c r="BT146" s="15">
        <f>IF(CH146="","",BW146-CG146)</f>
        <v>1.4889419999999992E-2</v>
      </c>
      <c r="BU146" s="16">
        <f>IF(BX146="","",SQRT(BW146/0.005454))</f>
        <v>2.2999999999999998</v>
      </c>
      <c r="BV146" s="15">
        <f>IF(BX146="","",BW146/4)</f>
        <v>7.2129149999999986E-3</v>
      </c>
      <c r="BW146" s="15">
        <f>IF(BX146="","",0.005454*(BX146^2+BY146^2+BZ146^2+CA146^2+CB146^2+CC146^2))</f>
        <v>2.8851659999999994E-2</v>
      </c>
      <c r="BX146" s="24">
        <v>2.2999999999999998</v>
      </c>
      <c r="BY146" s="24"/>
      <c r="BZ146" s="24"/>
      <c r="CA146" s="24"/>
      <c r="CB146" s="24"/>
      <c r="CC146" s="24"/>
      <c r="CD146" s="25">
        <v>20.8</v>
      </c>
      <c r="CE146" s="16">
        <f>IF(CH146="","",SQRT(CG146/0.005454))</f>
        <v>1.6</v>
      </c>
      <c r="CF146" s="15">
        <f>IF(CH146="","",CG146/3)</f>
        <v>4.6540800000000005E-3</v>
      </c>
      <c r="CG146" s="15">
        <f>IF(CH146="","",0.005454*(CH146^2+CI146^2+CJ146^2+CK146^2+CL146^2+CM146^2))</f>
        <v>1.3962240000000002E-2</v>
      </c>
      <c r="CH146" s="24">
        <v>1.6</v>
      </c>
      <c r="CI146" s="24"/>
      <c r="CJ146" s="24"/>
      <c r="CK146" s="24"/>
      <c r="CL146" s="24"/>
      <c r="CM146" s="24"/>
      <c r="CN146" s="26">
        <v>1</v>
      </c>
      <c r="CO146" s="26">
        <v>1</v>
      </c>
      <c r="CP146" s="27">
        <v>0</v>
      </c>
    </row>
    <row r="147" spans="1:94" ht="18" customHeight="1" x14ac:dyDescent="0.2">
      <c r="A147" s="13">
        <v>8</v>
      </c>
      <c r="B147" s="13">
        <v>6</v>
      </c>
      <c r="C147" s="13">
        <v>2</v>
      </c>
      <c r="D147" s="13">
        <v>39</v>
      </c>
      <c r="E147" s="13" t="s">
        <v>100</v>
      </c>
      <c r="F147" s="13">
        <f>IF(L147=0,0,COUNT(L147:Q147))</f>
        <v>1</v>
      </c>
      <c r="G147" s="14">
        <f>IF(L147="","",H147/AB147)</f>
        <v>0</v>
      </c>
      <c r="H147" s="15">
        <f>IF(L147="","",K147-AB147)</f>
        <v>0</v>
      </c>
      <c r="I147" s="16">
        <f>SQRT(K147/0.005454)</f>
        <v>2.6</v>
      </c>
      <c r="J147" s="15">
        <f>K147/9</f>
        <v>4.09656E-3</v>
      </c>
      <c r="K147" s="15">
        <f>IF(L147="",0,0.005454*(L147^2+M147^2+N147^2+O147^2+P147^2+Q147^2))</f>
        <v>3.6869039999999999E-2</v>
      </c>
      <c r="L147" s="17">
        <v>2.6</v>
      </c>
      <c r="M147" s="17"/>
      <c r="N147" s="17"/>
      <c r="O147" s="17"/>
      <c r="P147" s="17"/>
      <c r="Q147" s="17"/>
      <c r="R147" s="18">
        <v>0</v>
      </c>
      <c r="S147" s="19">
        <v>25.4</v>
      </c>
      <c r="T147" s="20"/>
      <c r="U147" s="20"/>
      <c r="V147" s="20"/>
      <c r="W147" s="20"/>
      <c r="X147" s="14" t="str">
        <f>IF(AO147="","",Y147/AN147)</f>
        <v/>
      </c>
      <c r="Y147" s="15" t="str">
        <f>IF(AO147="","",AB147-AN147)</f>
        <v/>
      </c>
      <c r="Z147" s="16">
        <f>IF(AC147="","",SQRT(AB147/0.005454))</f>
        <v>2.6</v>
      </c>
      <c r="AA147" s="15">
        <f>IF(AC147="","",AB147/8)</f>
        <v>4.6086299999999998E-3</v>
      </c>
      <c r="AB147" s="15">
        <f>IF(AC147="","",0.005454*(AC147^2+AD147^2+AE147^2+AF147^2+AG147^2+AH147^2))</f>
        <v>3.6869039999999999E-2</v>
      </c>
      <c r="AC147" s="21">
        <v>2.6</v>
      </c>
      <c r="AD147" s="21"/>
      <c r="AE147" s="21"/>
      <c r="AF147" s="21"/>
      <c r="AG147" s="21"/>
      <c r="AH147" s="21"/>
      <c r="AI147" s="18">
        <v>0</v>
      </c>
      <c r="AJ147" s="14" t="str">
        <f>IF(AO147="","",AK147/AY147)</f>
        <v/>
      </c>
      <c r="AK147" s="15" t="str">
        <f>IF(AO147="","",AN147-AY147)</f>
        <v/>
      </c>
      <c r="AL147" s="16" t="str">
        <f>IF(AO147="","",SQRT(AN147/0.005454))</f>
        <v/>
      </c>
      <c r="AM147" s="15" t="str">
        <f>IF(AO147="","",AN147/7)</f>
        <v/>
      </c>
      <c r="AN147" s="15" t="str">
        <f>IF(AO147="","",0.005454*(AO147^2+AP147^2+AQ147^2+AR147^2+AS147^2+AT147^2))</f>
        <v/>
      </c>
      <c r="AO147" s="21"/>
      <c r="AP147" s="22"/>
      <c r="AQ147" s="22"/>
      <c r="AR147" s="22"/>
      <c r="AS147" s="21"/>
      <c r="AT147" s="21"/>
      <c r="AU147" s="14">
        <f>IF(BJ147="","",AV147/BL147)</f>
        <v>0.24913494809688561</v>
      </c>
      <c r="AV147" s="15">
        <f>IF(BM147="","",AY147-BL147)</f>
        <v>3.9268799999999972E-3</v>
      </c>
      <c r="AW147" s="16">
        <f>IF(AZ147="","",SQRT(AY147/0.005454))</f>
        <v>1.9</v>
      </c>
      <c r="AX147" s="15">
        <f>IF(AZ147="","",AY147/6)</f>
        <v>3.2814899999999998E-3</v>
      </c>
      <c r="AY147" s="15">
        <f>IF(AZ147="","",0.005454*(AZ147^2+BA147^2+BB147^2+BC147^2+BD147^2+BE147^2))</f>
        <v>1.9688939999999999E-2</v>
      </c>
      <c r="AZ147" s="22">
        <v>1.9</v>
      </c>
      <c r="BA147" s="22"/>
      <c r="BB147" s="22"/>
      <c r="BC147" s="22"/>
      <c r="BD147" s="22"/>
      <c r="BE147" s="22"/>
      <c r="BF147" s="18">
        <v>2</v>
      </c>
      <c r="BG147" s="18">
        <v>0</v>
      </c>
      <c r="BH147" s="14">
        <f>IF(BW147="","",BI147/BW147)</f>
        <v>1.0069444444444446</v>
      </c>
      <c r="BI147" s="15">
        <f>IF(BX147="","",BL147-BW147)</f>
        <v>7.9083000000000018E-3</v>
      </c>
      <c r="BJ147" s="16">
        <f>IF(BM147="","",SQRT(BL147/0.005454))</f>
        <v>1.7000000000000002</v>
      </c>
      <c r="BK147" s="15">
        <f>IF(BM147="","",BL147/5)</f>
        <v>3.1524120000000003E-3</v>
      </c>
      <c r="BL147" s="15">
        <f>IF(BM147="","",0.005454*(BM147^2+BN147^2+BO147^2+BP147^2+BQ147^2+BR147^2))</f>
        <v>1.5762060000000001E-2</v>
      </c>
      <c r="BM147" s="23">
        <v>1.7000000000000002</v>
      </c>
      <c r="BN147" s="24"/>
      <c r="BO147" s="24"/>
      <c r="BP147" s="24"/>
      <c r="BQ147" s="24"/>
      <c r="BR147" s="25"/>
      <c r="BS147" s="14">
        <f>IF(CH147="","",BT147/CG147)</f>
        <v>1.2499999999999996</v>
      </c>
      <c r="BT147" s="15">
        <f>IF(CH147="","",BW147-CG147)</f>
        <v>4.3631999999999994E-3</v>
      </c>
      <c r="BU147" s="16">
        <f>IF(BX147="","",SQRT(BW147/0.005454))</f>
        <v>1.2</v>
      </c>
      <c r="BV147" s="15">
        <f>IF(BX147="","",BW147/4)</f>
        <v>1.9634399999999999E-3</v>
      </c>
      <c r="BW147" s="15">
        <f>IF(BX147="","",0.005454*(BX147^2+BY147^2+BZ147^2+CA147^2+CB147^2+CC147^2))</f>
        <v>7.8537599999999996E-3</v>
      </c>
      <c r="BX147" s="24">
        <v>1.2</v>
      </c>
      <c r="BY147" s="24"/>
      <c r="BZ147" s="24"/>
      <c r="CA147" s="24"/>
      <c r="CB147" s="24"/>
      <c r="CC147" s="24"/>
      <c r="CD147" s="25">
        <v>11.5</v>
      </c>
      <c r="CE147" s="16">
        <f>IF(CH147="","",SQRT(CG147/0.005454))</f>
        <v>0.8</v>
      </c>
      <c r="CF147" s="15">
        <f>IF(CH147="","",CG147/3)</f>
        <v>1.1635200000000001E-3</v>
      </c>
      <c r="CG147" s="15">
        <f>IF(CH147="","",0.005454*(CH147^2+CI147^2+CJ147^2+CK147^2+CL147^2+CM147^2))</f>
        <v>3.4905600000000006E-3</v>
      </c>
      <c r="CH147" s="24">
        <v>0.8</v>
      </c>
      <c r="CI147" s="24"/>
      <c r="CJ147" s="24"/>
      <c r="CK147" s="24"/>
      <c r="CL147" s="24"/>
      <c r="CM147" s="24"/>
      <c r="CN147" s="20">
        <v>1</v>
      </c>
      <c r="CO147" s="20">
        <v>1</v>
      </c>
      <c r="CP147" s="28">
        <v>0</v>
      </c>
    </row>
    <row r="148" spans="1:94" ht="18" customHeight="1" x14ac:dyDescent="0.2">
      <c r="A148" s="13">
        <v>8</v>
      </c>
      <c r="B148" s="13">
        <v>7</v>
      </c>
      <c r="C148" s="13">
        <v>2</v>
      </c>
      <c r="D148" s="13">
        <v>39</v>
      </c>
      <c r="E148" s="13" t="s">
        <v>100</v>
      </c>
      <c r="F148" s="13">
        <f>IF(L148=0,0,COUNT(L148:Q148))</f>
        <v>1</v>
      </c>
      <c r="G148" s="14">
        <f>IF(L148="","",H148/AB148)</f>
        <v>0</v>
      </c>
      <c r="H148" s="15">
        <f>IF(L148="","",K148-AB148)</f>
        <v>0</v>
      </c>
      <c r="I148" s="16">
        <f>SQRT(K148/0.005454)</f>
        <v>2.2000000000000002</v>
      </c>
      <c r="J148" s="15">
        <f>K148/9</f>
        <v>2.93304E-3</v>
      </c>
      <c r="K148" s="15">
        <f>IF(L148="",0,0.005454*(L148^2+M148^2+N148^2+O148^2+P148^2+Q148^2))</f>
        <v>2.6397360000000002E-2</v>
      </c>
      <c r="L148" s="17">
        <v>2.2000000000000002</v>
      </c>
      <c r="M148" s="17"/>
      <c r="N148" s="17"/>
      <c r="O148" s="17"/>
      <c r="P148" s="17"/>
      <c r="Q148" s="17"/>
      <c r="R148" s="18">
        <v>0</v>
      </c>
      <c r="S148" s="19">
        <v>20.5</v>
      </c>
      <c r="T148" s="20"/>
      <c r="U148" s="20"/>
      <c r="V148" s="20"/>
      <c r="W148" s="20"/>
      <c r="X148" s="14" t="str">
        <f>IF(AO148="","",Y148/AN148)</f>
        <v/>
      </c>
      <c r="Y148" s="15" t="str">
        <f>IF(AO148="","",AB148-AN148)</f>
        <v/>
      </c>
      <c r="Z148" s="16">
        <f>IF(AC148="","",SQRT(AB148/0.005454))</f>
        <v>2.2000000000000002</v>
      </c>
      <c r="AA148" s="15">
        <f>IF(AC148="","",AB148/8)</f>
        <v>3.2996700000000002E-3</v>
      </c>
      <c r="AB148" s="15">
        <f>IF(AC148="","",0.005454*(AC148^2+AD148^2+AE148^2+AF148^2+AG148^2+AH148^2))</f>
        <v>2.6397360000000002E-2</v>
      </c>
      <c r="AC148" s="21">
        <v>2.2000000000000002</v>
      </c>
      <c r="AD148" s="21"/>
      <c r="AE148" s="21"/>
      <c r="AF148" s="21"/>
      <c r="AG148" s="21"/>
      <c r="AH148" s="21"/>
      <c r="AI148" s="18">
        <v>0</v>
      </c>
      <c r="AJ148" s="14" t="str">
        <f>IF(AO148="","",AK148/AY148)</f>
        <v/>
      </c>
      <c r="AK148" s="15" t="str">
        <f>IF(AO148="","",AN148-AY148)</f>
        <v/>
      </c>
      <c r="AL148" s="16" t="str">
        <f>IF(AO148="","",SQRT(AN148/0.005454))</f>
        <v/>
      </c>
      <c r="AM148" s="15" t="str">
        <f>IF(AO148="","",AN148/7)</f>
        <v/>
      </c>
      <c r="AN148" s="15" t="str">
        <f>IF(AO148="","",0.005454*(AO148^2+AP148^2+AQ148^2+AR148^2+AS148^2+AT148^2))</f>
        <v/>
      </c>
      <c r="AO148" s="21"/>
      <c r="AP148" s="22"/>
      <c r="AQ148" s="22"/>
      <c r="AR148" s="22"/>
      <c r="AS148" s="21"/>
      <c r="AT148" s="21"/>
      <c r="AU148" s="14">
        <f>IF(BJ148="","",AV148/BL148)</f>
        <v>9.384164222873892E-2</v>
      </c>
      <c r="AV148" s="15">
        <f>IF(BM148="","",AY148-BL148)</f>
        <v>1.7452799999999984E-3</v>
      </c>
      <c r="AW148" s="16">
        <f>IF(AZ148="","",SQRT(AY148/0.005454))</f>
        <v>1.9313207915827966</v>
      </c>
      <c r="AX148" s="15">
        <f>IF(AZ148="","",AY148/6)</f>
        <v>3.3905699999999994E-3</v>
      </c>
      <c r="AY148" s="15">
        <f>IF(AZ148="","",0.005454*(AZ148^2+BA148^2+BB148^2+BC148^2+BD148^2+BE148^2))</f>
        <v>2.0343419999999997E-2</v>
      </c>
      <c r="AZ148" s="22">
        <v>1.8</v>
      </c>
      <c r="BA148" s="22">
        <v>0.7</v>
      </c>
      <c r="BB148" s="22"/>
      <c r="BC148" s="22"/>
      <c r="BD148" s="22"/>
      <c r="BE148" s="22"/>
      <c r="BF148" s="18">
        <v>2</v>
      </c>
      <c r="BG148" s="18">
        <v>0</v>
      </c>
      <c r="BH148" s="14">
        <f>IF(BW148="","",BI148/BW148)</f>
        <v>0.48908296943231439</v>
      </c>
      <c r="BI148" s="15">
        <f>IF(BX148="","",BL148-BW148)</f>
        <v>6.1084799999999995E-3</v>
      </c>
      <c r="BJ148" s="16">
        <f>IF(BM148="","",SQRT(BL148/0.005454))</f>
        <v>1.8466185312619388</v>
      </c>
      <c r="BK148" s="15">
        <f>IF(BM148="","",BL148/5)</f>
        <v>3.719628E-3</v>
      </c>
      <c r="BL148" s="15">
        <f>IF(BM148="","",0.005454*(BM148^2+BN148^2+BO148^2+BP148^2+BQ148^2+BR148^2))</f>
        <v>1.8598139999999999E-2</v>
      </c>
      <c r="BM148" s="23">
        <v>1.6</v>
      </c>
      <c r="BN148" s="24">
        <v>0.7</v>
      </c>
      <c r="BO148" s="24">
        <v>0.60000000000000009</v>
      </c>
      <c r="BP148" s="24"/>
      <c r="BQ148" s="24"/>
      <c r="BR148" s="25"/>
      <c r="BS148" s="14">
        <f>IF(CH148="","",BT148/CG148)</f>
        <v>1.2019230769230769</v>
      </c>
      <c r="BT148" s="15">
        <f>IF(CH148="","",BW148-CG148)</f>
        <v>6.8174999999999998E-3</v>
      </c>
      <c r="BU148" s="16">
        <f>IF(BX148="","",SQRT(BW148/0.005454))</f>
        <v>1.5132745950421556</v>
      </c>
      <c r="BV148" s="15">
        <f>IF(BX148="","",BW148/4)</f>
        <v>3.1224149999999999E-3</v>
      </c>
      <c r="BW148" s="15">
        <f>IF(BX148="","",0.005454*(BX148^2+BY148^2+BZ148^2+CA148^2+CB148^2+CC148^2))</f>
        <v>1.248966E-2</v>
      </c>
      <c r="BX148" s="24">
        <v>1.2</v>
      </c>
      <c r="BY148" s="24">
        <v>0.7</v>
      </c>
      <c r="BZ148" s="24">
        <v>0.60000000000000009</v>
      </c>
      <c r="CA148" s="24"/>
      <c r="CB148" s="24"/>
      <c r="CC148" s="24"/>
      <c r="CD148" s="25">
        <v>14.1</v>
      </c>
      <c r="CE148" s="16">
        <f>IF(CH148="","",SQRT(CG148/0.005454))</f>
        <v>1.019803902718557</v>
      </c>
      <c r="CF148" s="15">
        <f>IF(CH148="","",CG148/3)</f>
        <v>1.89072E-3</v>
      </c>
      <c r="CG148" s="15">
        <f>IF(CH148="","",0.005454*(CH148^2+CI148^2+CJ148^2+CK148^2+CL148^2+CM148^2))</f>
        <v>5.6721599999999999E-3</v>
      </c>
      <c r="CH148" s="24">
        <v>0.8</v>
      </c>
      <c r="CI148" s="24">
        <v>0.6</v>
      </c>
      <c r="CJ148" s="24">
        <v>0.2</v>
      </c>
      <c r="CK148" s="24"/>
      <c r="CL148" s="24"/>
      <c r="CM148" s="24"/>
      <c r="CN148" s="20">
        <v>1</v>
      </c>
      <c r="CO148" s="20">
        <v>1</v>
      </c>
      <c r="CP148" s="28">
        <v>0</v>
      </c>
    </row>
    <row r="149" spans="1:94" ht="18" customHeight="1" x14ac:dyDescent="0.2">
      <c r="A149" s="29">
        <v>8</v>
      </c>
      <c r="B149" s="29">
        <v>8</v>
      </c>
      <c r="C149" s="29">
        <v>2</v>
      </c>
      <c r="D149" s="29">
        <v>39</v>
      </c>
      <c r="E149" s="29" t="s">
        <v>100</v>
      </c>
      <c r="F149" s="13">
        <f>IF(L149=0,0,COUNT(L149:Q149))</f>
        <v>3</v>
      </c>
      <c r="G149" s="14">
        <f>IF(L149="","",H149/AB149)</f>
        <v>0</v>
      </c>
      <c r="H149" s="15">
        <f>IF(L149="","",K149-AB149)</f>
        <v>0</v>
      </c>
      <c r="I149" s="16">
        <f>SQRT(K149/0.005454)</f>
        <v>5.3188344587888805</v>
      </c>
      <c r="J149" s="15">
        <f>K149/9</f>
        <v>1.7143740000000001E-2</v>
      </c>
      <c r="K149" s="15">
        <f>IF(L149="",0,0.005454*(L149^2+M149^2+N149^2+O149^2+P149^2+Q149^2))</f>
        <v>0.15429366</v>
      </c>
      <c r="L149" s="30">
        <v>4.3</v>
      </c>
      <c r="M149" s="30">
        <v>2.8</v>
      </c>
      <c r="N149" s="30">
        <v>1.4</v>
      </c>
      <c r="O149" s="30"/>
      <c r="P149" s="30"/>
      <c r="Q149" s="30"/>
      <c r="R149" s="31">
        <v>0</v>
      </c>
      <c r="S149" s="32">
        <v>42.2</v>
      </c>
      <c r="T149" s="33"/>
      <c r="U149" s="33"/>
      <c r="V149" s="33"/>
      <c r="W149" s="33"/>
      <c r="X149" s="14" t="str">
        <f>IF(AO149="","",Y149/AN149)</f>
        <v/>
      </c>
      <c r="Y149" s="15" t="str">
        <f>IF(AO149="","",AB149-AN149)</f>
        <v/>
      </c>
      <c r="Z149" s="16">
        <f>IF(AC149="","",SQRT(AB149/0.005454))</f>
        <v>5.3188344587888805</v>
      </c>
      <c r="AA149" s="15">
        <f>IF(AC149="","",AB149/8)</f>
        <v>1.92867075E-2</v>
      </c>
      <c r="AB149" s="15">
        <f>IF(AC149="","",0.005454*(AC149^2+AD149^2+AE149^2+AF149^2+AG149^2+AH149^2))</f>
        <v>0.15429366</v>
      </c>
      <c r="AC149" s="34">
        <v>4.3</v>
      </c>
      <c r="AD149" s="34">
        <v>2.8</v>
      </c>
      <c r="AE149" s="34">
        <v>1.4</v>
      </c>
      <c r="AF149" s="34"/>
      <c r="AG149" s="34"/>
      <c r="AH149" s="34"/>
      <c r="AI149" s="31">
        <v>0</v>
      </c>
      <c r="AJ149" s="14" t="str">
        <f>IF(AO149="","",AK149/AY149)</f>
        <v/>
      </c>
      <c r="AK149" s="15" t="str">
        <f>IF(AO149="","",AN149-AY149)</f>
        <v/>
      </c>
      <c r="AL149" s="16" t="str">
        <f>IF(AO149="","",SQRT(AN149/0.005454))</f>
        <v/>
      </c>
      <c r="AM149" s="15" t="str">
        <f>IF(AO149="","",AN149/7)</f>
        <v/>
      </c>
      <c r="AN149" s="15" t="str">
        <f>IF(AO149="","",0.005454*(AO149^2+AP149^2+AQ149^2+AR149^2+AS149^2+AT149^2))</f>
        <v/>
      </c>
      <c r="AO149" s="34"/>
      <c r="AP149" s="35"/>
      <c r="AQ149" s="35"/>
      <c r="AR149" s="35"/>
      <c r="AS149" s="34"/>
      <c r="AT149" s="34"/>
      <c r="AU149" s="14">
        <f>IF(BJ149="","",AV149/BL149)</f>
        <v>0.44734389561975774</v>
      </c>
      <c r="AV149" s="15">
        <f>IF(BM149="","",AY149-BL149)</f>
        <v>2.61792E-2</v>
      </c>
      <c r="AW149" s="16">
        <f>IF(AZ149="","",SQRT(AY149/0.005454))</f>
        <v>3.9408120990476063</v>
      </c>
      <c r="AX149" s="15">
        <f>IF(AZ149="","",AY149/6)</f>
        <v>1.4116769999999999E-2</v>
      </c>
      <c r="AY149" s="15">
        <f>IF(AZ149="","",0.005454*(AZ149^2+BA149^2+BB149^2+BC149^2+BD149^2+BE149^2))</f>
        <v>8.470061999999999E-2</v>
      </c>
      <c r="AZ149" s="35">
        <v>3</v>
      </c>
      <c r="BA149" s="35">
        <v>2.2000000000000002</v>
      </c>
      <c r="BB149" s="35">
        <v>1.3</v>
      </c>
      <c r="BC149" s="35"/>
      <c r="BD149" s="35"/>
      <c r="BE149" s="35"/>
      <c r="BF149" s="31">
        <v>2</v>
      </c>
      <c r="BG149" s="18">
        <v>0</v>
      </c>
      <c r="BH149" s="14">
        <f>IF(BW149="","",BI149/BW149)</f>
        <v>0.41743725231175666</v>
      </c>
      <c r="BI149" s="15">
        <f>IF(BX149="","",BL149-BW149)</f>
        <v>1.7234639999999989E-2</v>
      </c>
      <c r="BJ149" s="16">
        <f>IF(BM149="","",SQRT(BL149/0.005454))</f>
        <v>3.2756678708318399</v>
      </c>
      <c r="BK149" s="15">
        <f>IF(BM149="","",BL149/5)</f>
        <v>1.1704283999999999E-2</v>
      </c>
      <c r="BL149" s="15">
        <f>IF(BM149="","",0.005454*(BM149^2+BN149^2+BO149^2+BP149^2+BQ149^2+BR149^2))</f>
        <v>5.8521419999999991E-2</v>
      </c>
      <c r="BM149" s="36">
        <v>2.2999999999999998</v>
      </c>
      <c r="BN149" s="37">
        <v>2</v>
      </c>
      <c r="BO149" s="37">
        <v>1.2</v>
      </c>
      <c r="BP149" s="37"/>
      <c r="BQ149" s="37"/>
      <c r="BR149" s="38"/>
      <c r="BS149" s="14">
        <f>IF(CH149="","",BT149/CG149)</f>
        <v>0.8645320197044335</v>
      </c>
      <c r="BT149" s="15">
        <f>IF(CH149="","",BW149-CG149)</f>
        <v>1.9143540000000001E-2</v>
      </c>
      <c r="BU149" s="16">
        <f>IF(BX149="","",SQRT(BW149/0.005454))</f>
        <v>2.7513632984395211</v>
      </c>
      <c r="BV149" s="15">
        <f>IF(BX149="","",BW149/4)</f>
        <v>1.0321695000000001E-2</v>
      </c>
      <c r="BW149" s="15">
        <f>IF(BX149="","",0.005454*(BX149^2+BY149^2+BZ149^2+CA149^2+CB149^2+CC149^2))</f>
        <v>4.1286780000000002E-2</v>
      </c>
      <c r="BX149" s="37">
        <v>1.8</v>
      </c>
      <c r="BY149" s="37">
        <v>1.7000000000000002</v>
      </c>
      <c r="BZ149" s="37">
        <v>1.2</v>
      </c>
      <c r="CA149" s="37"/>
      <c r="CB149" s="37"/>
      <c r="CC149" s="37"/>
      <c r="CD149" s="38">
        <v>22.2</v>
      </c>
      <c r="CE149" s="16">
        <f>IF(CH149="","",SQRT(CG149/0.005454))</f>
        <v>2.0149441679609885</v>
      </c>
      <c r="CF149" s="15">
        <f>IF(CH149="","",CG149/3)</f>
        <v>7.3810800000000008E-3</v>
      </c>
      <c r="CG149" s="15">
        <f>IF(CH149="","",0.005454*(CH149^2+CI149^2+CJ149^2+CK149^2+CL149^2+CM149^2))</f>
        <v>2.2143240000000002E-2</v>
      </c>
      <c r="CH149" s="37">
        <v>1.7000000000000002</v>
      </c>
      <c r="CI149" s="37">
        <v>0.9</v>
      </c>
      <c r="CJ149" s="37">
        <v>0.6</v>
      </c>
      <c r="CK149" s="37"/>
      <c r="CL149" s="37"/>
      <c r="CM149" s="37"/>
      <c r="CN149" s="39">
        <v>1</v>
      </c>
      <c r="CO149" s="39">
        <v>1</v>
      </c>
      <c r="CP149" s="40">
        <v>0</v>
      </c>
    </row>
    <row r="150" spans="1:94" ht="18" customHeight="1" x14ac:dyDescent="0.2">
      <c r="A150" s="13">
        <v>8</v>
      </c>
      <c r="B150" s="13">
        <v>9</v>
      </c>
      <c r="C150" s="13">
        <v>3</v>
      </c>
      <c r="D150" s="13">
        <v>38</v>
      </c>
      <c r="E150" s="13" t="s">
        <v>94</v>
      </c>
      <c r="F150" s="13">
        <f>IF(L150=0,0,COUNT(L150:Q150))</f>
        <v>3</v>
      </c>
      <c r="G150" s="14">
        <f>IF(L150="","",H150/AB150)</f>
        <v>0.19529516200621391</v>
      </c>
      <c r="H150" s="15">
        <f>IF(L150="","",K150-AB150)</f>
        <v>4.7995199999999988E-2</v>
      </c>
      <c r="I150" s="16">
        <f>SQRT(K150/0.005454)</f>
        <v>7.3389372527635084</v>
      </c>
      <c r="J150" s="15">
        <f>K150/9</f>
        <v>3.2639159999999993E-2</v>
      </c>
      <c r="K150" s="15">
        <f>IF(L150="",0,0.005454*(L150^2+M150^2+N150^2+O150^2+P150^2+Q150^2))</f>
        <v>0.29375243999999995</v>
      </c>
      <c r="L150" s="17">
        <v>6.3</v>
      </c>
      <c r="M150" s="17">
        <v>2.9</v>
      </c>
      <c r="N150" s="17">
        <v>2.4</v>
      </c>
      <c r="O150" s="17"/>
      <c r="P150" s="17"/>
      <c r="Q150" s="17"/>
      <c r="R150" s="18">
        <v>0</v>
      </c>
      <c r="S150" s="19">
        <v>41.3</v>
      </c>
      <c r="T150" s="20">
        <v>31.5</v>
      </c>
      <c r="U150" s="20">
        <v>21.5</v>
      </c>
      <c r="V150" s="20"/>
      <c r="W150" s="20"/>
      <c r="X150" s="14" t="str">
        <f>IF(AO150="","",Y150/AN150)</f>
        <v/>
      </c>
      <c r="Y150" s="15" t="str">
        <f>IF(AO150="","",AB150-AN150)</f>
        <v/>
      </c>
      <c r="Z150" s="16">
        <f>IF(AC150="","",SQRT(AB150/0.005454))</f>
        <v>6.7126745787353643</v>
      </c>
      <c r="AA150" s="15">
        <f>IF(AC150="","",AB150/8)</f>
        <v>3.0719654999999995E-2</v>
      </c>
      <c r="AB150" s="15">
        <f>IF(AC150="","",0.005454*(AC150^2+AD150^2+AE150^2+AF150^2+AG150^2+AH150^2))</f>
        <v>0.24575723999999996</v>
      </c>
      <c r="AC150" s="21">
        <v>5.6</v>
      </c>
      <c r="AD150" s="21">
        <v>2.9</v>
      </c>
      <c r="AE150" s="21">
        <v>2.2999999999999998</v>
      </c>
      <c r="AF150" s="21"/>
      <c r="AG150" s="21"/>
      <c r="AH150" s="21"/>
      <c r="AI150" s="18">
        <v>0</v>
      </c>
      <c r="AJ150" s="14" t="str">
        <f>IF(AO150="","",AK150/AY150)</f>
        <v/>
      </c>
      <c r="AK150" s="15" t="str">
        <f>IF(AO150="","",AN150-AY150)</f>
        <v/>
      </c>
      <c r="AL150" s="16" t="str">
        <f>IF(AO150="","",SQRT(AN150/0.005454))</f>
        <v/>
      </c>
      <c r="AM150" s="15" t="str">
        <f>IF(AO150="","",AN150/7)</f>
        <v/>
      </c>
      <c r="AN150" s="15" t="str">
        <f>IF(AO150="","",0.005454*(AO150^2+AP150^2+AQ150^2+AR150^2+AS150^2+AT150^2))</f>
        <v/>
      </c>
      <c r="AO150" s="21"/>
      <c r="AP150" s="22"/>
      <c r="AQ150" s="22"/>
      <c r="AR150" s="22"/>
      <c r="AS150" s="21"/>
      <c r="AT150" s="21"/>
      <c r="AU150" s="14">
        <f>IF(BJ150="","",AV150/BL150)</f>
        <v>0.48891966759002753</v>
      </c>
      <c r="AV150" s="15">
        <f>IF(BM150="","",AY150-BL150)</f>
        <v>5.775785999999998E-2</v>
      </c>
      <c r="AW150" s="16">
        <f>IF(AZ150="","",SQRT(AY150/0.005454))</f>
        <v>5.6789083458002736</v>
      </c>
      <c r="AX150" s="15">
        <f>IF(AZ150="","",AY150/6)</f>
        <v>2.9315249999999998E-2</v>
      </c>
      <c r="AY150" s="15">
        <f>IF(AZ150="","",0.005454*(AZ150^2+BA150^2+BB150^2+BC150^2+BD150^2+BE150^2))</f>
        <v>0.17589149999999998</v>
      </c>
      <c r="AZ150" s="22">
        <v>4.5999999999999996</v>
      </c>
      <c r="BA150" s="22">
        <v>2.5</v>
      </c>
      <c r="BB150" s="22">
        <v>2.2000000000000002</v>
      </c>
      <c r="BC150" s="22"/>
      <c r="BD150" s="22"/>
      <c r="BE150" s="22"/>
      <c r="BF150" s="18">
        <v>2</v>
      </c>
      <c r="BG150" s="18">
        <v>0</v>
      </c>
      <c r="BH150" s="14">
        <f>IF(BW150="","",BI150/BW150)</f>
        <v>0.2469775474956824</v>
      </c>
      <c r="BI150" s="15">
        <f>IF(BX150="","",BL150-BW150)</f>
        <v>2.3397660000000015E-2</v>
      </c>
      <c r="BJ150" s="16">
        <f>IF(BM150="","",SQRT(BL150/0.005454))</f>
        <v>4.6540305112880382</v>
      </c>
      <c r="BK150" s="15">
        <f>IF(BM150="","",BL150/5)</f>
        <v>2.3626728E-2</v>
      </c>
      <c r="BL150" s="15">
        <f>IF(BM150="","",0.005454*(BM150^2+BN150^2+BO150^2+BP150^2+BQ150^2+BR150^2))</f>
        <v>0.11813364</v>
      </c>
      <c r="BM150" s="23">
        <v>3.8</v>
      </c>
      <c r="BN150" s="24">
        <v>1.9</v>
      </c>
      <c r="BO150" s="24">
        <v>1.9</v>
      </c>
      <c r="BP150" s="24"/>
      <c r="BQ150" s="24"/>
      <c r="BR150" s="25"/>
      <c r="BS150" s="14">
        <f>IF(CH150="","",BT150/CG150)</f>
        <v>1.9845360824742264</v>
      </c>
      <c r="BT150" s="15">
        <f>IF(CH150="","",BW150-CG150)</f>
        <v>6.2993699999999986E-2</v>
      </c>
      <c r="BU150" s="16">
        <f>IF(BX150="","",SQRT(BW150/0.005454))</f>
        <v>4.1677331968349414</v>
      </c>
      <c r="BV150" s="15">
        <f>IF(BX150="","",BW150/4)</f>
        <v>2.3683994999999996E-2</v>
      </c>
      <c r="BW150" s="15">
        <f>IF(BX150="","",0.005454*(BX150^2+BY150^2+BZ150^2+CA150^2+CB150^2+CC150^2))</f>
        <v>9.4735979999999984E-2</v>
      </c>
      <c r="BX150" s="24">
        <v>3.3</v>
      </c>
      <c r="BY150" s="24">
        <v>1.8</v>
      </c>
      <c r="BZ150" s="24">
        <v>1.8</v>
      </c>
      <c r="CA150" s="24"/>
      <c r="CB150" s="24"/>
      <c r="CC150" s="24"/>
      <c r="CD150" s="25">
        <v>18.600000000000001</v>
      </c>
      <c r="CE150" s="16">
        <f>IF(CH150="","",SQRT(CG150/0.005454))</f>
        <v>2.4124676163629637</v>
      </c>
      <c r="CF150" s="15">
        <f>IF(CH150="","",CG150/3)</f>
        <v>1.058076E-2</v>
      </c>
      <c r="CG150" s="15">
        <f>IF(CH150="","",0.005454*(CH150^2+CI150^2+CJ150^2+CK150^2+CL150^2+CM150^2))</f>
        <v>3.1742279999999998E-2</v>
      </c>
      <c r="CH150" s="24">
        <v>1.9</v>
      </c>
      <c r="CI150" s="24">
        <v>1.1000000000000001</v>
      </c>
      <c r="CJ150" s="24">
        <v>1</v>
      </c>
      <c r="CK150" s="24"/>
      <c r="CL150" s="24"/>
      <c r="CM150" s="24"/>
      <c r="CN150" s="26">
        <v>0</v>
      </c>
      <c r="CO150" s="26">
        <v>1</v>
      </c>
      <c r="CP150" s="27">
        <v>0</v>
      </c>
    </row>
    <row r="151" spans="1:94" ht="18" customHeight="1" x14ac:dyDescent="0.2">
      <c r="A151" s="13">
        <v>8</v>
      </c>
      <c r="B151" s="13">
        <v>10</v>
      </c>
      <c r="C151" s="13">
        <v>3</v>
      </c>
      <c r="D151" s="13">
        <v>38</v>
      </c>
      <c r="E151" s="13" t="s">
        <v>94</v>
      </c>
      <c r="F151" s="13">
        <f>IF(L151=0,0,COUNT(L151:Q151))</f>
        <v>1</v>
      </c>
      <c r="G151" s="14">
        <f>IF(L151="","",H151/AB151)</f>
        <v>3.6033163265306402E-2</v>
      </c>
      <c r="H151" s="15">
        <f>IF(L151="","",K151-AB151)</f>
        <v>6.1630200000000468E-3</v>
      </c>
      <c r="I151" s="16">
        <f>SQRT(K151/0.005454)</f>
        <v>5.7</v>
      </c>
      <c r="J151" s="15">
        <f>K151/9</f>
        <v>1.9688940000000002E-2</v>
      </c>
      <c r="K151" s="15">
        <f>IF(L151="",0,0.005454*(L151^2+M151^2+N151^2+O151^2+P151^2+Q151^2))</f>
        <v>0.17720046</v>
      </c>
      <c r="L151" s="17">
        <v>5.7</v>
      </c>
      <c r="M151" s="17"/>
      <c r="N151" s="17"/>
      <c r="O151" s="17"/>
      <c r="P151" s="17"/>
      <c r="Q151" s="17"/>
      <c r="R151" s="18">
        <v>0</v>
      </c>
      <c r="S151" s="19">
        <v>37.299999999999997</v>
      </c>
      <c r="T151" s="20"/>
      <c r="U151" s="20"/>
      <c r="V151" s="20"/>
      <c r="W151" s="20"/>
      <c r="X151" s="14" t="str">
        <f>IF(AO151="","",Y151/AN151)</f>
        <v/>
      </c>
      <c r="Y151" s="15" t="str">
        <f>IF(AO151="","",AB151-AN151)</f>
        <v/>
      </c>
      <c r="Z151" s="16">
        <f>IF(AC151="","",SQRT(AB151/0.005454))</f>
        <v>5.6</v>
      </c>
      <c r="AA151" s="15">
        <f>IF(AC151="","",AB151/8)</f>
        <v>2.1379679999999995E-2</v>
      </c>
      <c r="AB151" s="15">
        <f>IF(AC151="","",0.005454*(AC151^2+AD151^2+AE151^2+AF151^2+AG151^2+AH151^2))</f>
        <v>0.17103743999999996</v>
      </c>
      <c r="AC151" s="21">
        <v>5.6</v>
      </c>
      <c r="AD151" s="21"/>
      <c r="AE151" s="21"/>
      <c r="AF151" s="21"/>
      <c r="AG151" s="21"/>
      <c r="AH151" s="21"/>
      <c r="AI151" s="18">
        <v>0</v>
      </c>
      <c r="AJ151" s="14" t="str">
        <f>IF(AO151="","",AK151/AY151)</f>
        <v/>
      </c>
      <c r="AK151" s="15" t="str">
        <f>IF(AO151="","",AN151-AY151)</f>
        <v/>
      </c>
      <c r="AL151" s="16" t="str">
        <f>IF(AO151="","",SQRT(AN151/0.005454))</f>
        <v/>
      </c>
      <c r="AM151" s="15" t="str">
        <f>IF(AO151="","",AN151/7)</f>
        <v/>
      </c>
      <c r="AN151" s="15" t="str">
        <f>IF(AO151="","",0.005454*(AO151^2+AP151^2+AQ151^2+AR151^2+AS151^2+AT151^2))</f>
        <v/>
      </c>
      <c r="AO151" s="21"/>
      <c r="AP151" s="22"/>
      <c r="AQ151" s="22"/>
      <c r="AR151" s="22"/>
      <c r="AS151" s="21"/>
      <c r="AT151" s="21"/>
      <c r="AU151" s="14">
        <f>IF(BJ151="","",AV151/BL151)</f>
        <v>0.55695266272189359</v>
      </c>
      <c r="AV151" s="15">
        <f>IF(BM151="","",AY151-BL151)</f>
        <v>4.106862E-2</v>
      </c>
      <c r="AW151" s="16">
        <f>IF(AZ151="","",SQRT(AY151/0.005454))</f>
        <v>4.5880278987817844</v>
      </c>
      <c r="AX151" s="15">
        <f>IF(AZ151="","",AY151/6)</f>
        <v>1.9134449999999997E-2</v>
      </c>
      <c r="AY151" s="15">
        <f>IF(AZ151="","",0.005454*(AZ151^2+BA151^2+BB151^2+BC151^2+BD151^2+BE151^2))</f>
        <v>0.11480669999999998</v>
      </c>
      <c r="AZ151" s="22">
        <v>4.3</v>
      </c>
      <c r="BA151" s="22">
        <v>1.6</v>
      </c>
      <c r="BB151" s="22"/>
      <c r="BC151" s="22"/>
      <c r="BD151" s="22"/>
      <c r="BE151" s="22"/>
      <c r="BF151" s="18">
        <v>2</v>
      </c>
      <c r="BG151" s="18">
        <v>0</v>
      </c>
      <c r="BH151" s="14">
        <f>IF(BW151="","",BI151/BW151)</f>
        <v>0.26473339569691284</v>
      </c>
      <c r="BI151" s="15">
        <f>IF(BX151="","",BL151-BW151)</f>
        <v>1.5434819999999988E-2</v>
      </c>
      <c r="BJ151" s="16">
        <f>IF(BM151="","",SQRT(BL151/0.005454))</f>
        <v>3.676955262170047</v>
      </c>
      <c r="BK151" s="15">
        <f>IF(BM151="","",BL151/5)</f>
        <v>1.4747615999999996E-2</v>
      </c>
      <c r="BL151" s="15">
        <f>IF(BM151="","",0.005454*(BM151^2+BN151^2+BO151^2+BP151^2+BQ151^2+BR151^2))</f>
        <v>7.3738079999999984E-2</v>
      </c>
      <c r="BM151" s="23">
        <v>3.4</v>
      </c>
      <c r="BN151" s="24">
        <v>1.4</v>
      </c>
      <c r="BO151" s="24"/>
      <c r="BP151" s="24"/>
      <c r="BQ151" s="24"/>
      <c r="BR151" s="25"/>
      <c r="BS151" s="14">
        <f>IF(CH151="","",BT151/CG151)</f>
        <v>0.89203539823008826</v>
      </c>
      <c r="BT151" s="15">
        <f>IF(CH151="","",BW151-CG151)</f>
        <v>2.7488159999999994E-2</v>
      </c>
      <c r="BU151" s="16">
        <f>IF(BX151="","",SQRT(BW151/0.005454))</f>
        <v>3.2695565448543631</v>
      </c>
      <c r="BV151" s="15">
        <f>IF(BX151="","",BW151/4)</f>
        <v>1.4575814999999999E-2</v>
      </c>
      <c r="BW151" s="15">
        <f>IF(BX151="","",0.005454*(BX151^2+BY151^2+BZ151^2+CA151^2+CB151^2+CC151^2))</f>
        <v>5.8303259999999996E-2</v>
      </c>
      <c r="BX151" s="24">
        <v>3</v>
      </c>
      <c r="BY151" s="24">
        <v>1.3</v>
      </c>
      <c r="BZ151" s="24"/>
      <c r="CA151" s="24"/>
      <c r="CB151" s="24"/>
      <c r="CC151" s="24"/>
      <c r="CD151" s="25">
        <v>20.8</v>
      </c>
      <c r="CE151" s="16">
        <f>IF(CH151="","",SQRT(CG151/0.005454))</f>
        <v>2.3769728648009427</v>
      </c>
      <c r="CF151" s="15">
        <f>IF(CH151="","",CG151/3)</f>
        <v>1.02717E-2</v>
      </c>
      <c r="CG151" s="15">
        <f>IF(CH151="","",0.005454*(CH151^2+CI151^2+CJ151^2+CK151^2+CL151^2+CM151^2))</f>
        <v>3.0815100000000002E-2</v>
      </c>
      <c r="CH151" s="24">
        <v>2.2000000000000002</v>
      </c>
      <c r="CI151" s="24">
        <v>0.9</v>
      </c>
      <c r="CJ151" s="24"/>
      <c r="CK151" s="24"/>
      <c r="CL151" s="24"/>
      <c r="CM151" s="24"/>
      <c r="CN151" s="20">
        <v>0</v>
      </c>
      <c r="CO151" s="20">
        <v>1</v>
      </c>
      <c r="CP151" s="28">
        <v>0</v>
      </c>
    </row>
    <row r="152" spans="1:94" ht="18" customHeight="1" x14ac:dyDescent="0.2">
      <c r="A152" s="13">
        <v>8</v>
      </c>
      <c r="B152" s="13">
        <v>11</v>
      </c>
      <c r="C152" s="13">
        <v>3</v>
      </c>
      <c r="D152" s="13">
        <v>38</v>
      </c>
      <c r="E152" s="13" t="s">
        <v>94</v>
      </c>
      <c r="F152" s="13">
        <f>IF(L152=0,0,COUNT(L152:Q152))</f>
        <v>2</v>
      </c>
      <c r="G152" s="14">
        <f>IF(L152="","",H152/AB152)</f>
        <v>6.2221278403057932E-2</v>
      </c>
      <c r="H152" s="15">
        <f>IF(L152="","",K152-AB152)</f>
        <v>1.5980219999999989E-2</v>
      </c>
      <c r="I152" s="16">
        <f>SQRT(K152/0.005454)</f>
        <v>7.0724818840347696</v>
      </c>
      <c r="J152" s="15">
        <f>K152/9</f>
        <v>3.0312119999999998E-2</v>
      </c>
      <c r="K152" s="15">
        <f>IF(L152="",0,0.005454*(L152^2+M152^2+N152^2+O152^2+P152^2+Q152^2))</f>
        <v>0.27280907999999998</v>
      </c>
      <c r="L152" s="17">
        <v>5.0999999999999996</v>
      </c>
      <c r="M152" s="17">
        <v>4.9000000000000004</v>
      </c>
      <c r="N152" s="17"/>
      <c r="O152" s="17"/>
      <c r="P152" s="17"/>
      <c r="Q152" s="17"/>
      <c r="R152" s="18">
        <v>0</v>
      </c>
      <c r="S152" s="19">
        <v>39.4</v>
      </c>
      <c r="T152" s="20">
        <v>37.799999999999997</v>
      </c>
      <c r="U152" s="20"/>
      <c r="V152" s="20"/>
      <c r="W152" s="20"/>
      <c r="X152" s="14" t="str">
        <f>IF(AO152="","",Y152/AN152)</f>
        <v/>
      </c>
      <c r="Y152" s="15" t="str">
        <f>IF(AO152="","",AB152-AN152)</f>
        <v/>
      </c>
      <c r="Z152" s="16">
        <f>IF(AC152="","",SQRT(AB152/0.005454))</f>
        <v>6.8622153857191046</v>
      </c>
      <c r="AA152" s="15">
        <f>IF(AC152="","",AB152/8)</f>
        <v>3.2103607499999999E-2</v>
      </c>
      <c r="AB152" s="15">
        <f>IF(AC152="","",0.005454*(AC152^2+AD152^2+AE152^2+AF152^2+AG152^2+AH152^2))</f>
        <v>0.25682885999999999</v>
      </c>
      <c r="AC152" s="21">
        <v>5</v>
      </c>
      <c r="AD152" s="21">
        <v>4.7</v>
      </c>
      <c r="AE152" s="21"/>
      <c r="AF152" s="21"/>
      <c r="AG152" s="21"/>
      <c r="AH152" s="21"/>
      <c r="AI152" s="18">
        <v>0</v>
      </c>
      <c r="AJ152" s="14" t="str">
        <f>IF(AO152="","",AK152/AY152)</f>
        <v/>
      </c>
      <c r="AK152" s="15" t="str">
        <f>IF(AO152="","",AN152-AY152)</f>
        <v/>
      </c>
      <c r="AL152" s="16" t="str">
        <f>IF(AO152="","",SQRT(AN152/0.005454))</f>
        <v/>
      </c>
      <c r="AM152" s="15" t="str">
        <f>IF(AO152="","",AN152/7)</f>
        <v/>
      </c>
      <c r="AN152" s="15" t="str">
        <f>IF(AO152="","",0.005454*(AO152^2+AP152^2+AQ152^2+AR152^2+AS152^2+AT152^2))</f>
        <v/>
      </c>
      <c r="AO152" s="21"/>
      <c r="AP152" s="22"/>
      <c r="AQ152" s="22"/>
      <c r="AR152" s="22"/>
      <c r="AS152" s="21"/>
      <c r="AT152" s="21"/>
      <c r="AU152" s="14">
        <f>IF(BJ152="","",AV152/BL152)</f>
        <v>0.30829015544041477</v>
      </c>
      <c r="AV152" s="15">
        <f>IF(BM152="","",AY152-BL152)</f>
        <v>3.2451300000000016E-2</v>
      </c>
      <c r="AW152" s="16">
        <f>IF(AZ152="","",SQRT(AY152/0.005454))</f>
        <v>5.024937810560445</v>
      </c>
      <c r="AX152" s="15">
        <f>IF(AZ152="","",AY152/6)</f>
        <v>2.2952249999999997E-2</v>
      </c>
      <c r="AY152" s="15">
        <f>IF(AZ152="","",0.005454*(AZ152^2+BA152^2+BB152^2+BC152^2+BD152^2+BE152^2))</f>
        <v>0.13771349999999999</v>
      </c>
      <c r="AZ152" s="22">
        <v>3.7</v>
      </c>
      <c r="BA152" s="22">
        <v>3.4</v>
      </c>
      <c r="BB152" s="22"/>
      <c r="BC152" s="22"/>
      <c r="BD152" s="22"/>
      <c r="BE152" s="22"/>
      <c r="BF152" s="18">
        <v>2</v>
      </c>
      <c r="BG152" s="18">
        <v>0</v>
      </c>
      <c r="BH152" s="14">
        <f>IF(BW152="","",BI152/BW152)</f>
        <v>0.41911764705882337</v>
      </c>
      <c r="BI152" s="15">
        <f>IF(BX152="","",BL152-BW152)</f>
        <v>3.1087799999999985E-2</v>
      </c>
      <c r="BJ152" s="16">
        <f>IF(BM152="","",SQRT(BL152/0.005454))</f>
        <v>4.3931765272977588</v>
      </c>
      <c r="BK152" s="15">
        <f>IF(BM152="","",BL152/5)</f>
        <v>2.1052439999999995E-2</v>
      </c>
      <c r="BL152" s="15">
        <f>IF(BM152="","",0.005454*(BM152^2+BN152^2+BO152^2+BP152^2+BQ152^2+BR152^2))</f>
        <v>0.10526219999999997</v>
      </c>
      <c r="BM152" s="23">
        <v>3.3</v>
      </c>
      <c r="BN152" s="24">
        <v>2.9</v>
      </c>
      <c r="BO152" s="24"/>
      <c r="BP152" s="24"/>
      <c r="BQ152" s="24"/>
      <c r="BR152" s="25"/>
      <c r="BS152" s="14">
        <f>IF(CH152="","",BT152/CG152)</f>
        <v>1.3448275862068961</v>
      </c>
      <c r="BT152" s="15">
        <f>IF(CH152="","",BW152-CG152)</f>
        <v>4.2541199999999987E-2</v>
      </c>
      <c r="BU152" s="16">
        <f>IF(BX152="","",SQRT(BW152/0.005454))</f>
        <v>3.6878177829171546</v>
      </c>
      <c r="BV152" s="15">
        <f>IF(BX152="","",BW152/4)</f>
        <v>1.8543599999999997E-2</v>
      </c>
      <c r="BW152" s="15">
        <f>IF(BX152="","",0.005454*(BX152^2+BY152^2+BZ152^2+CA152^2+CB152^2+CC152^2))</f>
        <v>7.4174399999999988E-2</v>
      </c>
      <c r="BX152" s="24">
        <v>2.8</v>
      </c>
      <c r="BY152" s="24">
        <v>2.4</v>
      </c>
      <c r="BZ152" s="24"/>
      <c r="CA152" s="24"/>
      <c r="CB152" s="24"/>
      <c r="CC152" s="24"/>
      <c r="CD152" s="25">
        <v>19.600000000000001</v>
      </c>
      <c r="CE152" s="16">
        <f>IF(CH152="","",SQRT(CG152/0.005454))</f>
        <v>2.4083189157584592</v>
      </c>
      <c r="CF152" s="15">
        <f>IF(CH152="","",CG152/3)</f>
        <v>1.0544400000000001E-2</v>
      </c>
      <c r="CG152" s="15">
        <f>IF(CH152="","",0.005454*(CH152^2+CI152^2+CJ152^2+CK152^2+CL152^2+CM152^2))</f>
        <v>3.16332E-2</v>
      </c>
      <c r="CH152" s="24">
        <v>1.8</v>
      </c>
      <c r="CI152" s="24">
        <v>1.6</v>
      </c>
      <c r="CJ152" s="24"/>
      <c r="CK152" s="24"/>
      <c r="CL152" s="24"/>
      <c r="CM152" s="24"/>
      <c r="CN152" s="20">
        <v>0</v>
      </c>
      <c r="CO152" s="20">
        <v>1</v>
      </c>
      <c r="CP152" s="28">
        <v>0</v>
      </c>
    </row>
    <row r="153" spans="1:94" ht="18" customHeight="1" x14ac:dyDescent="0.2">
      <c r="A153" s="29">
        <v>8</v>
      </c>
      <c r="B153" s="29">
        <v>12</v>
      </c>
      <c r="C153" s="29">
        <v>3</v>
      </c>
      <c r="D153" s="29">
        <v>38</v>
      </c>
      <c r="E153" s="29" t="s">
        <v>94</v>
      </c>
      <c r="F153" s="13">
        <f>IF(L153=0,0,COUNT(L153:Q153))</f>
        <v>1</v>
      </c>
      <c r="G153" s="14">
        <f>IF(L153="","",H153/AB153)</f>
        <v>0.11001275510204106</v>
      </c>
      <c r="H153" s="15">
        <f>IF(L153="","",K153-AB153)</f>
        <v>1.8816300000000036E-2</v>
      </c>
      <c r="I153" s="16">
        <f>SQRT(K153/0.005454)</f>
        <v>5.9</v>
      </c>
      <c r="J153" s="15">
        <f>K153/9</f>
        <v>2.109486E-2</v>
      </c>
      <c r="K153" s="15">
        <f>IF(L153="",0,0.005454*(L153^2+M153^2+N153^2+O153^2+P153^2+Q153^2))</f>
        <v>0.18985373999999999</v>
      </c>
      <c r="L153" s="30">
        <v>5.9</v>
      </c>
      <c r="M153" s="30"/>
      <c r="N153" s="30"/>
      <c r="O153" s="30"/>
      <c r="P153" s="30"/>
      <c r="Q153" s="30"/>
      <c r="R153" s="31">
        <v>0</v>
      </c>
      <c r="S153" s="32">
        <v>39.5</v>
      </c>
      <c r="T153" s="33"/>
      <c r="U153" s="33"/>
      <c r="V153" s="33"/>
      <c r="W153" s="33"/>
      <c r="X153" s="14" t="str">
        <f>IF(AO153="","",Y153/AN153)</f>
        <v/>
      </c>
      <c r="Y153" s="15" t="str">
        <f>IF(AO153="","",AB153-AN153)</f>
        <v/>
      </c>
      <c r="Z153" s="16">
        <f>IF(AC153="","",SQRT(AB153/0.005454))</f>
        <v>5.6</v>
      </c>
      <c r="AA153" s="15">
        <f>IF(AC153="","",AB153/8)</f>
        <v>2.1379679999999995E-2</v>
      </c>
      <c r="AB153" s="15">
        <f>IF(AC153="","",0.005454*(AC153^2+AD153^2+AE153^2+AF153^2+AG153^2+AH153^2))</f>
        <v>0.17103743999999996</v>
      </c>
      <c r="AC153" s="34">
        <v>5.6</v>
      </c>
      <c r="AD153" s="34"/>
      <c r="AE153" s="34"/>
      <c r="AF153" s="34"/>
      <c r="AG153" s="34"/>
      <c r="AH153" s="34"/>
      <c r="AI153" s="31">
        <v>0</v>
      </c>
      <c r="AJ153" s="14" t="str">
        <f>IF(AO153="","",AK153/AY153)</f>
        <v/>
      </c>
      <c r="AK153" s="15" t="str">
        <f>IF(AO153="","",AN153-AY153)</f>
        <v/>
      </c>
      <c r="AL153" s="16" t="str">
        <f>IF(AO153="","",SQRT(AN153/0.005454))</f>
        <v/>
      </c>
      <c r="AM153" s="15" t="str">
        <f>IF(AO153="","",AN153/7)</f>
        <v/>
      </c>
      <c r="AN153" s="15" t="str">
        <f>IF(AO153="","",0.005454*(AO153^2+AP153^2+AQ153^2+AR153^2+AS153^2+AT153^2))</f>
        <v/>
      </c>
      <c r="AO153" s="34"/>
      <c r="AP153" s="35"/>
      <c r="AQ153" s="35"/>
      <c r="AR153" s="35"/>
      <c r="AS153" s="34"/>
      <c r="AT153" s="34"/>
      <c r="AU153" s="14">
        <f>IF(BJ153="","",AV153/BL153)</f>
        <v>0.56249999999999989</v>
      </c>
      <c r="AV153" s="15">
        <f>IF(BM153="","",AY153-BL153)</f>
        <v>3.9759659999999988E-2</v>
      </c>
      <c r="AW153" s="16">
        <f>IF(AZ153="","",SQRT(AY153/0.005454))</f>
        <v>4.5</v>
      </c>
      <c r="AX153" s="15">
        <f>IF(AZ153="","",AY153/6)</f>
        <v>1.8407249999999997E-2</v>
      </c>
      <c r="AY153" s="15">
        <f>IF(AZ153="","",0.005454*(AZ153^2+BA153^2+BB153^2+BC153^2+BD153^2+BE153^2))</f>
        <v>0.11044349999999999</v>
      </c>
      <c r="AZ153" s="35">
        <v>4.5</v>
      </c>
      <c r="BA153" s="35"/>
      <c r="BB153" s="35"/>
      <c r="BC153" s="35"/>
      <c r="BD153" s="35"/>
      <c r="BE153" s="35"/>
      <c r="BF153" s="31">
        <v>2</v>
      </c>
      <c r="BG153" s="18">
        <v>0</v>
      </c>
      <c r="BH153" s="14">
        <f>IF(BW153="","",BI153/BW153)</f>
        <v>0.65306122448979631</v>
      </c>
      <c r="BI153" s="15">
        <f>IF(BX153="","",BL153-BW153)</f>
        <v>2.7924480000000008E-2</v>
      </c>
      <c r="BJ153" s="16">
        <f>IF(BM153="","",SQRT(BL153/0.005454))</f>
        <v>3.6</v>
      </c>
      <c r="BK153" s="15">
        <f>IF(BM153="","",BL153/5)</f>
        <v>1.4136767999999999E-2</v>
      </c>
      <c r="BL153" s="15">
        <f>IF(BM153="","",0.005454*(BM153^2+BN153^2+BO153^2+BP153^2+BQ153^2+BR153^2))</f>
        <v>7.0683839999999998E-2</v>
      </c>
      <c r="BM153" s="36">
        <v>3.6</v>
      </c>
      <c r="BN153" s="37"/>
      <c r="BO153" s="37"/>
      <c r="BP153" s="37"/>
      <c r="BQ153" s="37"/>
      <c r="BR153" s="38"/>
      <c r="BS153" s="14">
        <f>IF(CH153="","",BT153/CG153)</f>
        <v>1.1717451523545703</v>
      </c>
      <c r="BT153" s="15">
        <f>IF(CH153="","",BW153-CG153)</f>
        <v>2.3070419999999991E-2</v>
      </c>
      <c r="BU153" s="16">
        <f>IF(BX153="","",SQRT(BW153/0.005454))</f>
        <v>2.8</v>
      </c>
      <c r="BV153" s="15">
        <f>IF(BX153="","",BW153/4)</f>
        <v>1.0689839999999997E-2</v>
      </c>
      <c r="BW153" s="15">
        <f>IF(BX153="","",0.005454*(BX153^2+BY153^2+BZ153^2+CA153^2+CB153^2+CC153^2))</f>
        <v>4.2759359999999989E-2</v>
      </c>
      <c r="BX153" s="37">
        <v>2.8</v>
      </c>
      <c r="BY153" s="37"/>
      <c r="BZ153" s="37"/>
      <c r="CA153" s="37"/>
      <c r="CB153" s="37"/>
      <c r="CC153" s="37"/>
      <c r="CD153" s="38">
        <v>20.7</v>
      </c>
      <c r="CE153" s="16">
        <f>IF(CH153="","",SQRT(CG153/0.005454))</f>
        <v>1.9</v>
      </c>
      <c r="CF153" s="15">
        <f>IF(CH153="","",CG153/3)</f>
        <v>6.5629799999999995E-3</v>
      </c>
      <c r="CG153" s="15">
        <f>IF(CH153="","",0.005454*(CH153^2+CI153^2+CJ153^2+CK153^2+CL153^2+CM153^2))</f>
        <v>1.9688939999999999E-2</v>
      </c>
      <c r="CH153" s="37">
        <v>1.9</v>
      </c>
      <c r="CI153" s="37"/>
      <c r="CJ153" s="37"/>
      <c r="CK153" s="37"/>
      <c r="CL153" s="37"/>
      <c r="CM153" s="37"/>
      <c r="CN153" s="39">
        <v>0</v>
      </c>
      <c r="CO153" s="39">
        <v>1</v>
      </c>
      <c r="CP153" s="40">
        <v>0</v>
      </c>
    </row>
    <row r="154" spans="1:94" ht="18" customHeight="1" x14ac:dyDescent="0.2">
      <c r="A154" s="13">
        <v>8</v>
      </c>
      <c r="B154" s="13">
        <v>13</v>
      </c>
      <c r="C154" s="13">
        <v>3</v>
      </c>
      <c r="D154" s="13">
        <v>37</v>
      </c>
      <c r="E154" s="13" t="s">
        <v>97</v>
      </c>
      <c r="F154" s="13">
        <f>IF(L154=0,0,COUNT(L154:Q154))</f>
        <v>2</v>
      </c>
      <c r="G154" s="14">
        <f>IF(L154="","",H154/AB154)</f>
        <v>0.16712707182320438</v>
      </c>
      <c r="H154" s="15">
        <f>IF(L154="","",K154-AB154)</f>
        <v>3.299669999999999E-2</v>
      </c>
      <c r="I154" s="16">
        <f>SQRT(K154/0.005454)</f>
        <v>6.5</v>
      </c>
      <c r="J154" s="15">
        <f>K154/9</f>
        <v>2.5603499999999998E-2</v>
      </c>
      <c r="K154" s="15">
        <f>IF(L154="",0,0.005454*(L154^2+M154^2+N154^2+O154^2+P154^2+Q154^2))</f>
        <v>0.23043149999999998</v>
      </c>
      <c r="L154" s="17">
        <v>6.3</v>
      </c>
      <c r="M154" s="17">
        <v>1.6</v>
      </c>
      <c r="N154" s="17"/>
      <c r="O154" s="17"/>
      <c r="P154" s="17"/>
      <c r="Q154" s="17"/>
      <c r="R154" s="18">
        <v>0</v>
      </c>
      <c r="S154" s="19">
        <v>43.4</v>
      </c>
      <c r="T154" s="20"/>
      <c r="U154" s="20"/>
      <c r="V154" s="20"/>
      <c r="W154" s="20"/>
      <c r="X154" s="14" t="str">
        <f>IF(AO154="","",Y154/AN154)</f>
        <v/>
      </c>
      <c r="Y154" s="15" t="str">
        <f>IF(AO154="","",AB154-AN154)</f>
        <v/>
      </c>
      <c r="Z154" s="16">
        <f>IF(AC154="","",SQRT(AB154/0.005454))</f>
        <v>6.0166435825965294</v>
      </c>
      <c r="AA154" s="15">
        <f>IF(AC154="","",AB154/8)</f>
        <v>2.4679349999999999E-2</v>
      </c>
      <c r="AB154" s="15">
        <f>IF(AC154="","",0.005454*(AC154^2+AD154^2+AE154^2+AF154^2+AG154^2+AH154^2))</f>
        <v>0.19743479999999999</v>
      </c>
      <c r="AC154" s="21">
        <v>5.8</v>
      </c>
      <c r="AD154" s="21">
        <v>1.6</v>
      </c>
      <c r="AE154" s="21"/>
      <c r="AF154" s="21"/>
      <c r="AG154" s="21"/>
      <c r="AH154" s="21"/>
      <c r="AI154" s="18">
        <v>0</v>
      </c>
      <c r="AJ154" s="14" t="str">
        <f>IF(AO154="","",AK154/AY154)</f>
        <v/>
      </c>
      <c r="AK154" s="15" t="str">
        <f>IF(AO154="","",AN154-AY154)</f>
        <v/>
      </c>
      <c r="AL154" s="16" t="str">
        <f>IF(AO154="","",SQRT(AN154/0.005454))</f>
        <v/>
      </c>
      <c r="AM154" s="15" t="str">
        <f>IF(AO154="","",AN154/7)</f>
        <v/>
      </c>
      <c r="AN154" s="15" t="str">
        <f>IF(AO154="","",0.005454*(AO154^2+AP154^2+AQ154^2+AR154^2+AS154^2+AT154^2))</f>
        <v/>
      </c>
      <c r="AO154" s="21"/>
      <c r="AP154" s="22"/>
      <c r="AQ154" s="22"/>
      <c r="AR154" s="22"/>
      <c r="AS154" s="21"/>
      <c r="AT154" s="21"/>
      <c r="AU154" s="14">
        <f>IF(BJ154="","",AV154/BL154)</f>
        <v>0.76903114186851218</v>
      </c>
      <c r="AV154" s="15">
        <f>IF(BM154="","",AY154-BL154)</f>
        <v>4.8486059999999997E-2</v>
      </c>
      <c r="AW154" s="16">
        <f>IF(AZ154="","",SQRT(AY154/0.005454))</f>
        <v>4.5221676218380056</v>
      </c>
      <c r="AX154" s="15">
        <f>IF(AZ154="","",AY154/6)</f>
        <v>1.8589049999999999E-2</v>
      </c>
      <c r="AY154" s="15">
        <f>IF(AZ154="","",0.005454*(AZ154^2+BA154^2+BB154^2+BC154^2+BD154^2+BE154^2))</f>
        <v>0.11153429999999999</v>
      </c>
      <c r="AZ154" s="22">
        <v>4.3</v>
      </c>
      <c r="BA154" s="22">
        <v>1.4</v>
      </c>
      <c r="BB154" s="22"/>
      <c r="BC154" s="22"/>
      <c r="BD154" s="22"/>
      <c r="BE154" s="22"/>
      <c r="BF154" s="18">
        <v>2</v>
      </c>
      <c r="BG154" s="18">
        <v>0</v>
      </c>
      <c r="BH154" s="14">
        <f>IF(BW154="","",BI154/BW154)</f>
        <v>0.47448979591836754</v>
      </c>
      <c r="BI154" s="15">
        <f>IF(BX154="","",BL154-BW154)</f>
        <v>2.0288880000000002E-2</v>
      </c>
      <c r="BJ154" s="16">
        <f>IF(BM154="","",SQRT(BL154/0.005454))</f>
        <v>3.4</v>
      </c>
      <c r="BK154" s="15">
        <f>IF(BM154="","",BL154/5)</f>
        <v>1.2609647999999998E-2</v>
      </c>
      <c r="BL154" s="15">
        <f>IF(BM154="","",0.005454*(BM154^2+BN154^2+BO154^2+BP154^2+BQ154^2+BR154^2))</f>
        <v>6.3048239999999992E-2</v>
      </c>
      <c r="BM154" s="23">
        <v>3.4</v>
      </c>
      <c r="BN154" s="24"/>
      <c r="BO154" s="24"/>
      <c r="BP154" s="24"/>
      <c r="BQ154" s="24"/>
      <c r="BR154" s="25"/>
      <c r="BS154" s="14">
        <f>IF(CH154="","",BT154/CG154)</f>
        <v>0.44916820702402921</v>
      </c>
      <c r="BT154" s="15">
        <f>IF(CH154="","",BW154-CG154)</f>
        <v>1.3253219999999989E-2</v>
      </c>
      <c r="BU154" s="16">
        <f>IF(BX154="","",SQRT(BW154/0.005454))</f>
        <v>2.8</v>
      </c>
      <c r="BV154" s="15">
        <f>IF(BX154="","",BW154/4)</f>
        <v>1.0689839999999997E-2</v>
      </c>
      <c r="BW154" s="15">
        <f>IF(BX154="","",0.005454*(BX154^2+BY154^2+BZ154^2+CA154^2+CB154^2+CC154^2))</f>
        <v>4.2759359999999989E-2</v>
      </c>
      <c r="BX154" s="24">
        <v>2.8</v>
      </c>
      <c r="BY154" s="24"/>
      <c r="BZ154" s="24"/>
      <c r="CA154" s="24"/>
      <c r="CB154" s="24"/>
      <c r="CC154" s="24"/>
      <c r="CD154" s="25">
        <v>20.8</v>
      </c>
      <c r="CE154" s="16">
        <f>IF(CH154="","",SQRT(CG154/0.005454))</f>
        <v>2.3259406699226015</v>
      </c>
      <c r="CF154" s="15">
        <f>IF(CH154="","",CG154/3)</f>
        <v>9.8353799999999995E-3</v>
      </c>
      <c r="CG154" s="15">
        <f>IF(CH154="","",0.005454*(CH154^2+CI154^2+CJ154^2+CK154^2+CL154^2+CM154^2))</f>
        <v>2.950614E-2</v>
      </c>
      <c r="CH154" s="24">
        <v>2.1</v>
      </c>
      <c r="CI154" s="24">
        <v>1</v>
      </c>
      <c r="CJ154" s="24"/>
      <c r="CK154" s="24"/>
      <c r="CL154" s="24"/>
      <c r="CM154" s="24"/>
      <c r="CN154" s="26">
        <v>0</v>
      </c>
      <c r="CO154" s="26">
        <v>1</v>
      </c>
      <c r="CP154" s="27">
        <v>0</v>
      </c>
    </row>
    <row r="155" spans="1:94" ht="18" customHeight="1" x14ac:dyDescent="0.2">
      <c r="A155" s="13">
        <v>8</v>
      </c>
      <c r="B155" s="13">
        <v>14</v>
      </c>
      <c r="C155" s="13">
        <v>3</v>
      </c>
      <c r="D155" s="13">
        <v>37</v>
      </c>
      <c r="E155" s="13" t="s">
        <v>97</v>
      </c>
      <c r="F155" s="13">
        <f>IF(L155=0,0,COUNT(L155:Q155))</f>
        <v>1</v>
      </c>
      <c r="G155" s="14">
        <f>IF(L155="","",H155/AB155)</f>
        <v>0.20155325443786989</v>
      </c>
      <c r="H155" s="15">
        <f>IF(L155="","",K155-AB155)</f>
        <v>2.9724300000000009E-2</v>
      </c>
      <c r="I155" s="16">
        <f>SQRT(K155/0.005454)</f>
        <v>5.7</v>
      </c>
      <c r="J155" s="15">
        <f>K155/9</f>
        <v>1.9688940000000002E-2</v>
      </c>
      <c r="K155" s="15">
        <f>IF(L155="",0,0.005454*(L155^2+M155^2+N155^2+O155^2+P155^2+Q155^2))</f>
        <v>0.17720046</v>
      </c>
      <c r="L155" s="17">
        <v>5.7</v>
      </c>
      <c r="M155" s="17"/>
      <c r="N155" s="17"/>
      <c r="O155" s="17"/>
      <c r="P155" s="17"/>
      <c r="Q155" s="17"/>
      <c r="R155" s="18">
        <v>0</v>
      </c>
      <c r="S155" s="19">
        <v>43.9</v>
      </c>
      <c r="T155" s="20"/>
      <c r="U155" s="20"/>
      <c r="V155" s="20"/>
      <c r="W155" s="20"/>
      <c r="X155" s="14" t="str">
        <f>IF(AO155="","",Y155/AN155)</f>
        <v/>
      </c>
      <c r="Y155" s="15" t="str">
        <f>IF(AO155="","",AB155-AN155)</f>
        <v/>
      </c>
      <c r="Z155" s="16">
        <f>IF(AC155="","",SQRT(AB155/0.005454))</f>
        <v>5.2</v>
      </c>
      <c r="AA155" s="15">
        <f>IF(AC155="","",AB155/8)</f>
        <v>1.8434519999999999E-2</v>
      </c>
      <c r="AB155" s="15">
        <f>IF(AC155="","",0.005454*(AC155^2+AD155^2+AE155^2+AF155^2+AG155^2+AH155^2))</f>
        <v>0.14747616</v>
      </c>
      <c r="AC155" s="21">
        <v>5.2</v>
      </c>
      <c r="AD155" s="21"/>
      <c r="AE155" s="21"/>
      <c r="AF155" s="21"/>
      <c r="AG155" s="21"/>
      <c r="AH155" s="21"/>
      <c r="AI155" s="18">
        <v>0</v>
      </c>
      <c r="AJ155" s="14" t="str">
        <f>IF(AO155="","",AK155/AY155)</f>
        <v/>
      </c>
      <c r="AK155" s="15" t="str">
        <f>IF(AO155="","",AN155-AY155)</f>
        <v/>
      </c>
      <c r="AL155" s="16" t="str">
        <f>IF(AO155="","",SQRT(AN155/0.005454))</f>
        <v/>
      </c>
      <c r="AM155" s="15" t="str">
        <f>IF(AO155="","",AN155/7)</f>
        <v/>
      </c>
      <c r="AN155" s="15" t="str">
        <f>IF(AO155="","",0.005454*(AO155^2+AP155^2+AQ155^2+AR155^2+AS155^2+AT155^2))</f>
        <v/>
      </c>
      <c r="AO155" s="21"/>
      <c r="AP155" s="22"/>
      <c r="AQ155" s="22"/>
      <c r="AR155" s="22"/>
      <c r="AS155" s="21"/>
      <c r="AT155" s="21"/>
      <c r="AU155" s="14">
        <f>IF(BJ155="","",AV155/BL155)</f>
        <v>0.46923783287419663</v>
      </c>
      <c r="AV155" s="15">
        <f>IF(BM155="","",AY155-BL155)</f>
        <v>2.7869940000000003E-2</v>
      </c>
      <c r="AW155" s="16">
        <f>IF(AZ155="","",SQRT(AY155/0.005454))</f>
        <v>4</v>
      </c>
      <c r="AX155" s="15">
        <f>IF(AZ155="","",AY155/6)</f>
        <v>1.4544E-2</v>
      </c>
      <c r="AY155" s="15">
        <f>IF(AZ155="","",0.005454*(AZ155^2+BA155^2+BB155^2+BC155^2+BD155^2+BE155^2))</f>
        <v>8.7263999999999994E-2</v>
      </c>
      <c r="AZ155" s="22">
        <v>4</v>
      </c>
      <c r="BA155" s="22"/>
      <c r="BB155" s="22"/>
      <c r="BC155" s="22"/>
      <c r="BD155" s="22"/>
      <c r="BE155" s="22"/>
      <c r="BF155" s="18">
        <v>2</v>
      </c>
      <c r="BG155" s="18">
        <v>0</v>
      </c>
      <c r="BH155" s="14">
        <f>IF(BW155="","",BI155/BW155)</f>
        <v>0.49382716049382686</v>
      </c>
      <c r="BI155" s="15">
        <f>IF(BX155="","",BL155-BW155)</f>
        <v>1.9634399999999989E-2</v>
      </c>
      <c r="BJ155" s="16">
        <f>IF(BM155="","",SQRT(BL155/0.005454))</f>
        <v>3.3</v>
      </c>
      <c r="BK155" s="15">
        <f>IF(BM155="","",BL155/5)</f>
        <v>1.1878811999999999E-2</v>
      </c>
      <c r="BL155" s="15">
        <f>IF(BM155="","",0.005454*(BM155^2+BN155^2+BO155^2+BP155^2+BQ155^2+BR155^2))</f>
        <v>5.9394059999999992E-2</v>
      </c>
      <c r="BM155" s="23">
        <v>3.3</v>
      </c>
      <c r="BN155" s="24"/>
      <c r="BO155" s="24"/>
      <c r="BP155" s="24"/>
      <c r="BQ155" s="24"/>
      <c r="BR155" s="25"/>
      <c r="BS155" s="14">
        <f>IF(CH155="","",BT155/CG155)</f>
        <v>1.2500000000000002</v>
      </c>
      <c r="BT155" s="15">
        <f>IF(CH155="","",BW155-CG155)</f>
        <v>2.2088700000000003E-2</v>
      </c>
      <c r="BU155" s="16">
        <f>IF(BX155="","",SQRT(BW155/0.005454))</f>
        <v>2.7</v>
      </c>
      <c r="BV155" s="15">
        <f>IF(BX155="","",BW155/4)</f>
        <v>9.9399150000000006E-3</v>
      </c>
      <c r="BW155" s="15">
        <f>IF(BX155="","",0.005454*(BX155^2+BY155^2+BZ155^2+CA155^2+CB155^2+CC155^2))</f>
        <v>3.9759660000000002E-2</v>
      </c>
      <c r="BX155" s="24">
        <v>2.7</v>
      </c>
      <c r="BY155" s="24"/>
      <c r="BZ155" s="24"/>
      <c r="CA155" s="24"/>
      <c r="CB155" s="24"/>
      <c r="CC155" s="24"/>
      <c r="CD155" s="25">
        <v>19.8</v>
      </c>
      <c r="CE155" s="16">
        <f>IF(CH155="","",SQRT(CG155/0.005454))</f>
        <v>1.8</v>
      </c>
      <c r="CF155" s="15">
        <f>IF(CH155="","",CG155/3)</f>
        <v>5.8903200000000001E-3</v>
      </c>
      <c r="CG155" s="15">
        <f>IF(CH155="","",0.005454*(CH155^2+CI155^2+CJ155^2+CK155^2+CL155^2+CM155^2))</f>
        <v>1.7670959999999999E-2</v>
      </c>
      <c r="CH155" s="24">
        <v>1.8</v>
      </c>
      <c r="CI155" s="24"/>
      <c r="CJ155" s="24"/>
      <c r="CK155" s="24"/>
      <c r="CL155" s="24"/>
      <c r="CM155" s="24"/>
      <c r="CN155" s="20">
        <v>0</v>
      </c>
      <c r="CO155" s="20">
        <v>1</v>
      </c>
      <c r="CP155" s="28">
        <v>0</v>
      </c>
    </row>
    <row r="156" spans="1:94" ht="18" customHeight="1" x14ac:dyDescent="0.2">
      <c r="A156" s="13">
        <v>8</v>
      </c>
      <c r="B156" s="13">
        <v>15</v>
      </c>
      <c r="C156" s="13">
        <v>3</v>
      </c>
      <c r="D156" s="13">
        <v>37</v>
      </c>
      <c r="E156" s="13" t="s">
        <v>97</v>
      </c>
      <c r="F156" s="13">
        <f>IF(L156=0,0,COUNT(L156:Q156))</f>
        <v>0</v>
      </c>
      <c r="G156" s="14" t="str">
        <f>IF(L156="","",H156/AB156)</f>
        <v/>
      </c>
      <c r="H156" s="15" t="str">
        <f>IF(L156="","",K156-AB156)</f>
        <v/>
      </c>
      <c r="I156" s="16">
        <f>SQRT(K156/0.005454)</f>
        <v>0</v>
      </c>
      <c r="J156" s="15">
        <f>K156/9</f>
        <v>0</v>
      </c>
      <c r="K156" s="15">
        <f>IF(L156="",0,0.005454*(L156^2+M156^2+N156^2+O156^2+P156^2+Q156^2))</f>
        <v>0</v>
      </c>
      <c r="L156" s="17"/>
      <c r="M156" s="17"/>
      <c r="N156" s="17"/>
      <c r="O156" s="17"/>
      <c r="P156" s="17"/>
      <c r="Q156" s="17"/>
      <c r="R156" s="18">
        <v>0</v>
      </c>
      <c r="S156" s="19"/>
      <c r="T156" s="20"/>
      <c r="U156" s="20"/>
      <c r="V156" s="20"/>
      <c r="W156" s="20"/>
      <c r="X156" s="14" t="str">
        <f>IF(AO156="","",Y156/AN156)</f>
        <v/>
      </c>
      <c r="Y156" s="15" t="str">
        <f>IF(AO156="","",AB156-AN156)</f>
        <v/>
      </c>
      <c r="Z156" s="16" t="str">
        <f>IF(AC156="","",SQRT(AB156/0.005454))</f>
        <v/>
      </c>
      <c r="AA156" s="15" t="str">
        <f>IF(AC156="","",AB156/8)</f>
        <v/>
      </c>
      <c r="AB156" s="15" t="str">
        <f>IF(AC156="","",0.005454*(AC156^2+AD156^2+AE156^2+AF156^2+AG156^2+AH156^2))</f>
        <v/>
      </c>
      <c r="AC156" s="21"/>
      <c r="AD156" s="21"/>
      <c r="AE156" s="21"/>
      <c r="AF156" s="21"/>
      <c r="AG156" s="21"/>
      <c r="AH156" s="21"/>
      <c r="AI156" s="18">
        <v>0</v>
      </c>
      <c r="AJ156" s="14" t="str">
        <f>IF(AO156="","",AK156/AY156)</f>
        <v/>
      </c>
      <c r="AK156" s="15" t="str">
        <f>IF(AO156="","",AN156-AY156)</f>
        <v/>
      </c>
      <c r="AL156" s="16" t="str">
        <f>IF(AO156="","",SQRT(AN156/0.005454))</f>
        <v/>
      </c>
      <c r="AM156" s="15" t="str">
        <f>IF(AO156="","",AN156/7)</f>
        <v/>
      </c>
      <c r="AN156" s="15" t="str">
        <f>IF(AO156="","",0.005454*(AO156^2+AP156^2+AQ156^2+AR156^2+AS156^2+AT156^2))</f>
        <v/>
      </c>
      <c r="AO156" s="21"/>
      <c r="AP156" s="22"/>
      <c r="AQ156" s="22"/>
      <c r="AR156" s="22"/>
      <c r="AS156" s="21"/>
      <c r="AT156" s="21"/>
      <c r="AU156" s="14" t="str">
        <f>IF(BJ156="","",AV156/BL156)</f>
        <v/>
      </c>
      <c r="AV156" s="15" t="str">
        <f>IF(BM156="","",AY156-BL156)</f>
        <v/>
      </c>
      <c r="AW156" s="16" t="str">
        <f>IF(AZ156="","",SQRT(AY156/0.005454))</f>
        <v/>
      </c>
      <c r="AX156" s="15" t="str">
        <f>IF(AZ156="","",AY156/6)</f>
        <v/>
      </c>
      <c r="AY156" s="15" t="str">
        <f>IF(AZ156="","",0.005454*(AZ156^2+BA156^2+BB156^2+BC156^2+BD156^2+BE156^2))</f>
        <v/>
      </c>
      <c r="AZ156" s="22"/>
      <c r="BA156" s="22"/>
      <c r="BB156" s="22"/>
      <c r="BC156" s="22"/>
      <c r="BD156" s="22"/>
      <c r="BE156" s="22"/>
      <c r="BF156" s="18">
        <v>2</v>
      </c>
      <c r="BG156" s="18">
        <v>0</v>
      </c>
      <c r="BH156" s="14" t="str">
        <f>IF(BW156="","",BI156/BW156)</f>
        <v/>
      </c>
      <c r="BI156" s="15" t="str">
        <f>IF(BX156="","",BL156-BW156)</f>
        <v/>
      </c>
      <c r="BJ156" s="16" t="str">
        <f>IF(BM156="","",SQRT(BL156/0.005454))</f>
        <v/>
      </c>
      <c r="BK156" s="15" t="str">
        <f>IF(BM156="","",BL156/5)</f>
        <v/>
      </c>
      <c r="BL156" s="15" t="str">
        <f>IF(BM156="","",0.005454*(BM156^2+BN156^2+BO156^2+BP156^2+BQ156^2+BR156^2))</f>
        <v/>
      </c>
      <c r="BM156" s="23"/>
      <c r="BN156" s="24"/>
      <c r="BO156" s="24"/>
      <c r="BP156" s="24"/>
      <c r="BQ156" s="24"/>
      <c r="BR156" s="25"/>
      <c r="BS156" s="14" t="str">
        <f>IF(CH156="","",BT156/CG156)</f>
        <v/>
      </c>
      <c r="BT156" s="15" t="str">
        <f>IF(CH156="","",BW156-CG156)</f>
        <v/>
      </c>
      <c r="BU156" s="16" t="str">
        <f>IF(BX156="","",SQRT(BW156/0.005454))</f>
        <v/>
      </c>
      <c r="BV156" s="15" t="str">
        <f>IF(BX156="","",BW156/4)</f>
        <v/>
      </c>
      <c r="BW156" s="15" t="str">
        <f>IF(BX156="","",0.005454*(BX156^2+BY156^2+BZ156^2+CA156^2+CB156^2+CC156^2))</f>
        <v/>
      </c>
      <c r="BX156" s="24"/>
      <c r="BY156" s="24"/>
      <c r="BZ156" s="24"/>
      <c r="CA156" s="24"/>
      <c r="CB156" s="24"/>
      <c r="CC156" s="24"/>
      <c r="CD156" s="25"/>
      <c r="CE156" s="16" t="str">
        <f>IF(CH156="","",SQRT(CG156/0.005454))</f>
        <v/>
      </c>
      <c r="CF156" s="15" t="str">
        <f>IF(CH156="","",CG156/3)</f>
        <v/>
      </c>
      <c r="CG156" s="15" t="str">
        <f>IF(CH156="","",0.005454*(CH156^2+CI156^2+CJ156^2+CK156^2+CL156^2+CM156^2))</f>
        <v/>
      </c>
      <c r="CH156" s="24"/>
      <c r="CI156" s="24"/>
      <c r="CJ156" s="24"/>
      <c r="CK156" s="24"/>
      <c r="CL156" s="24"/>
      <c r="CM156" s="24"/>
      <c r="CN156" s="20">
        <v>0</v>
      </c>
      <c r="CO156" s="20">
        <v>1</v>
      </c>
      <c r="CP156" s="28">
        <v>0</v>
      </c>
    </row>
    <row r="157" spans="1:94" ht="18" customHeight="1" x14ac:dyDescent="0.2">
      <c r="A157" s="29">
        <v>8</v>
      </c>
      <c r="B157" s="29">
        <v>16</v>
      </c>
      <c r="C157" s="29">
        <v>3</v>
      </c>
      <c r="D157" s="29">
        <v>37</v>
      </c>
      <c r="E157" s="29" t="s">
        <v>97</v>
      </c>
      <c r="F157" s="13">
        <f>IF(L157=0,0,COUNT(L157:Q157))</f>
        <v>1</v>
      </c>
      <c r="G157" s="14">
        <f>IF(L157="","",H157/AB157)</f>
        <v>0</v>
      </c>
      <c r="H157" s="15">
        <f>IF(L157="","",K157-AB157)</f>
        <v>0</v>
      </c>
      <c r="I157" s="16">
        <f>SQRT(K157/0.005454)</f>
        <v>3.5</v>
      </c>
      <c r="J157" s="15">
        <f>K157/9</f>
        <v>7.4234999999999995E-3</v>
      </c>
      <c r="K157" s="15">
        <f>IF(L157="",0,0.005454*(L157^2+M157^2+N157^2+O157^2+P157^2+Q157^2))</f>
        <v>6.6811499999999996E-2</v>
      </c>
      <c r="L157" s="30">
        <v>3.5</v>
      </c>
      <c r="M157" s="30"/>
      <c r="N157" s="30"/>
      <c r="O157" s="30"/>
      <c r="P157" s="30"/>
      <c r="Q157" s="30"/>
      <c r="R157" s="31">
        <v>0</v>
      </c>
      <c r="S157" s="32">
        <v>31.4</v>
      </c>
      <c r="T157" s="33"/>
      <c r="U157" s="33"/>
      <c r="V157" s="33"/>
      <c r="W157" s="33"/>
      <c r="X157" s="14" t="str">
        <f>IF(AO157="","",Y157/AN157)</f>
        <v/>
      </c>
      <c r="Y157" s="15" t="str">
        <f>IF(AO157="","",AB157-AN157)</f>
        <v/>
      </c>
      <c r="Z157" s="16">
        <f>IF(AC157="","",SQRT(AB157/0.005454))</f>
        <v>3.5</v>
      </c>
      <c r="AA157" s="15">
        <f>IF(AC157="","",AB157/8)</f>
        <v>8.3514374999999995E-3</v>
      </c>
      <c r="AB157" s="15">
        <f>IF(AC157="","",0.005454*(AC157^2+AD157^2+AE157^2+AF157^2+AG157^2+AH157^2))</f>
        <v>6.6811499999999996E-2</v>
      </c>
      <c r="AC157" s="34">
        <v>3.5</v>
      </c>
      <c r="AD157" s="34"/>
      <c r="AE157" s="34"/>
      <c r="AF157" s="34"/>
      <c r="AG157" s="34"/>
      <c r="AH157" s="34"/>
      <c r="AI157" s="31">
        <v>0</v>
      </c>
      <c r="AJ157" s="14" t="str">
        <f>IF(AO157="","",AK157/AY157)</f>
        <v/>
      </c>
      <c r="AK157" s="15" t="str">
        <f>IF(AO157="","",AN157-AY157)</f>
        <v/>
      </c>
      <c r="AL157" s="16" t="str">
        <f>IF(AO157="","",SQRT(AN157/0.005454))</f>
        <v/>
      </c>
      <c r="AM157" s="15" t="str">
        <f>IF(AO157="","",AN157/7)</f>
        <v/>
      </c>
      <c r="AN157" s="15" t="str">
        <f>IF(AO157="","",0.005454*(AO157^2+AP157^2+AQ157^2+AR157^2+AS157^2+AT157^2))</f>
        <v/>
      </c>
      <c r="AO157" s="34"/>
      <c r="AP157" s="35"/>
      <c r="AQ157" s="35"/>
      <c r="AR157" s="35"/>
      <c r="AS157" s="34"/>
      <c r="AT157" s="34"/>
      <c r="AU157" s="14">
        <f>IF(BJ157="","",AV157/BL157)</f>
        <v>0.16640000000000008</v>
      </c>
      <c r="AV157" s="15">
        <f>IF(BM157="","",AY157-BL157)</f>
        <v>5.6721600000000025E-3</v>
      </c>
      <c r="AW157" s="16">
        <f>IF(AZ157="","",SQRT(AY157/0.005454))</f>
        <v>2.7</v>
      </c>
      <c r="AX157" s="15">
        <f>IF(AZ157="","",AY157/6)</f>
        <v>6.6266100000000007E-3</v>
      </c>
      <c r="AY157" s="15">
        <f>IF(AZ157="","",0.005454*(AZ157^2+BA157^2+BB157^2+BC157^2+BD157^2+BE157^2))</f>
        <v>3.9759660000000002E-2</v>
      </c>
      <c r="AZ157" s="35">
        <v>2.7</v>
      </c>
      <c r="BA157" s="35"/>
      <c r="BB157" s="35"/>
      <c r="BC157" s="35"/>
      <c r="BD157" s="35"/>
      <c r="BE157" s="35"/>
      <c r="BF157" s="31">
        <v>2</v>
      </c>
      <c r="BG157" s="18">
        <v>0</v>
      </c>
      <c r="BH157" s="14">
        <f>IF(BW157="","",BI157/BW157)</f>
        <v>0.29132231404958669</v>
      </c>
      <c r="BI157" s="15">
        <f>IF(BX157="","",BL157-BW157)</f>
        <v>7.6901399999999981E-3</v>
      </c>
      <c r="BJ157" s="16">
        <f>IF(BM157="","",SQRT(BL157/0.005454))</f>
        <v>2.5</v>
      </c>
      <c r="BK157" s="15">
        <f>IF(BM157="","",BL157/5)</f>
        <v>6.8174999999999998E-3</v>
      </c>
      <c r="BL157" s="15">
        <f>IF(BM157="","",0.005454*(BM157^2+BN157^2+BO157^2+BP157^2+BQ157^2+BR157^2))</f>
        <v>3.40875E-2</v>
      </c>
      <c r="BM157" s="36">
        <v>2.5</v>
      </c>
      <c r="BN157" s="37"/>
      <c r="BO157" s="37"/>
      <c r="BP157" s="37"/>
      <c r="BQ157" s="37"/>
      <c r="BR157" s="38"/>
      <c r="BS157" s="14">
        <f>IF(CH157="","",BT157/CG157)</f>
        <v>-6.9230769230769346E-2</v>
      </c>
      <c r="BT157" s="15">
        <f>IF(CH157="","",BW157-CG157)</f>
        <v>-1.9634400000000038E-3</v>
      </c>
      <c r="BU157" s="16">
        <f>IF(BX157="","",SQRT(BW157/0.005454))</f>
        <v>2.2000000000000002</v>
      </c>
      <c r="BV157" s="15">
        <f>IF(BX157="","",BW157/4)</f>
        <v>6.5993400000000004E-3</v>
      </c>
      <c r="BW157" s="15">
        <f>IF(BX157="","",0.005454*(BX157^2+BY157^2+BZ157^2+CA157^2+CB157^2+CC157^2))</f>
        <v>2.6397360000000002E-2</v>
      </c>
      <c r="BX157" s="37">
        <v>2.2000000000000002</v>
      </c>
      <c r="BY157" s="37"/>
      <c r="BZ157" s="37"/>
      <c r="CA157" s="37"/>
      <c r="CB157" s="37"/>
      <c r="CC157" s="37"/>
      <c r="CD157" s="38">
        <v>14.7</v>
      </c>
      <c r="CE157" s="16">
        <f>IF(CH157="","",SQRT(CG157/0.005454))</f>
        <v>2.2803508501982761</v>
      </c>
      <c r="CF157" s="15">
        <f>IF(CH157="","",CG157/3)</f>
        <v>9.4536000000000012E-3</v>
      </c>
      <c r="CG157" s="15">
        <f>IF(CH157="","",0.005454*(CH157^2+CI157^2+CJ157^2+CK157^2+CL157^2+CM157^2))</f>
        <v>2.8360800000000005E-2</v>
      </c>
      <c r="CH157" s="37">
        <v>2.2000000000000002</v>
      </c>
      <c r="CI157" s="37">
        <v>0.6</v>
      </c>
      <c r="CJ157" s="37"/>
      <c r="CK157" s="37"/>
      <c r="CL157" s="37"/>
      <c r="CM157" s="37"/>
      <c r="CN157" s="39">
        <v>0</v>
      </c>
      <c r="CO157" s="39">
        <v>1</v>
      </c>
      <c r="CP157" s="40">
        <v>0</v>
      </c>
    </row>
    <row r="158" spans="1:94" ht="18" customHeight="1" x14ac:dyDescent="0.2">
      <c r="A158" s="13">
        <v>8</v>
      </c>
      <c r="B158" s="13">
        <v>17</v>
      </c>
      <c r="C158" s="13">
        <v>6</v>
      </c>
      <c r="D158" s="13">
        <v>36</v>
      </c>
      <c r="E158" s="13" t="s">
        <v>99</v>
      </c>
      <c r="F158" s="13">
        <f>IF(L158=0,0,COUNT(L158:Q158))</f>
        <v>1</v>
      </c>
      <c r="G158" s="14">
        <f>IF(L158="","",H158/AB158)</f>
        <v>0.14527546937519203</v>
      </c>
      <c r="H158" s="15">
        <f>IF(L158="","",K158-AB158)</f>
        <v>2.574287999999994E-2</v>
      </c>
      <c r="I158" s="16">
        <f>SQRT(K158/0.005454)</f>
        <v>6.1</v>
      </c>
      <c r="J158" s="15">
        <f>K158/9</f>
        <v>2.2549259999999995E-2</v>
      </c>
      <c r="K158" s="15">
        <f>IF(L158="",0,0.005454*(L158^2+M158^2+N158^2+O158^2+P158^2+Q158^2))</f>
        <v>0.20294333999999994</v>
      </c>
      <c r="L158" s="17">
        <v>6.1</v>
      </c>
      <c r="M158" s="17"/>
      <c r="N158" s="17"/>
      <c r="O158" s="17"/>
      <c r="P158" s="17"/>
      <c r="Q158" s="17"/>
      <c r="R158" s="18">
        <v>0</v>
      </c>
      <c r="S158" s="19">
        <v>39.9</v>
      </c>
      <c r="T158" s="20"/>
      <c r="U158" s="20"/>
      <c r="V158" s="20"/>
      <c r="W158" s="20"/>
      <c r="X158" s="14" t="str">
        <f>IF(AO158="","",Y158/AN158)</f>
        <v/>
      </c>
      <c r="Y158" s="15" t="str">
        <f>IF(AO158="","",AB158-AN158)</f>
        <v/>
      </c>
      <c r="Z158" s="16">
        <f>IF(AC158="","",SQRT(AB158/0.005454))</f>
        <v>5.7</v>
      </c>
      <c r="AA158" s="15">
        <f>IF(AC158="","",AB158/8)</f>
        <v>2.2150057500000001E-2</v>
      </c>
      <c r="AB158" s="15">
        <f>IF(AC158="","",0.005454*(AC158^2+AD158^2+AE158^2+AF158^2+AG158^2+AH158^2))</f>
        <v>0.17720046</v>
      </c>
      <c r="AC158" s="21">
        <v>5.7</v>
      </c>
      <c r="AD158" s="21"/>
      <c r="AE158" s="21"/>
      <c r="AF158" s="21"/>
      <c r="AG158" s="21"/>
      <c r="AH158" s="21"/>
      <c r="AI158" s="18">
        <v>0</v>
      </c>
      <c r="AJ158" s="14" t="str">
        <f>IF(AO158="","",AK158/AY158)</f>
        <v/>
      </c>
      <c r="AK158" s="15" t="str">
        <f>IF(AO158="","",AN158-AY158)</f>
        <v/>
      </c>
      <c r="AL158" s="16" t="str">
        <f>IF(AO158="","",SQRT(AN158/0.005454))</f>
        <v/>
      </c>
      <c r="AM158" s="15" t="str">
        <f>IF(AO158="","",AN158/7)</f>
        <v/>
      </c>
      <c r="AN158" s="15" t="str">
        <f>IF(AO158="","",0.005454*(AO158^2+AP158^2+AQ158^2+AR158^2+AS158^2+AT158^2))</f>
        <v/>
      </c>
      <c r="AO158" s="21"/>
      <c r="AP158" s="22"/>
      <c r="AQ158" s="22"/>
      <c r="AR158" s="22"/>
      <c r="AS158" s="21"/>
      <c r="AT158" s="21"/>
      <c r="AU158" s="14">
        <f>IF(BJ158="","",AV158/BL158)</f>
        <v>0.36393442622950828</v>
      </c>
      <c r="AV158" s="15">
        <f>IF(BM158="","",AY158-BL158)</f>
        <v>2.4215760000000003E-2</v>
      </c>
      <c r="AW158" s="16">
        <f>IF(AZ158="","",SQRT(AY158/0.005454))</f>
        <v>4.0792156108742281</v>
      </c>
      <c r="AX158" s="15">
        <f>IF(AZ158="","",AY158/6)</f>
        <v>1.512576E-2</v>
      </c>
      <c r="AY158" s="15">
        <f>IF(AZ158="","",0.005454*(AZ158^2+BA158^2+BB158^2+BC158^2+BD158^2+BE158^2))</f>
        <v>9.0754559999999998E-2</v>
      </c>
      <c r="AZ158" s="22">
        <v>4</v>
      </c>
      <c r="BA158" s="22">
        <v>0.8</v>
      </c>
      <c r="BB158" s="22"/>
      <c r="BC158" s="22"/>
      <c r="BD158" s="22"/>
      <c r="BE158" s="22"/>
      <c r="BF158" s="18">
        <v>2</v>
      </c>
      <c r="BG158" s="18">
        <v>0</v>
      </c>
      <c r="BH158" s="14">
        <f>IF(BW158="","",BI158/BW158)</f>
        <v>0.34806629834254138</v>
      </c>
      <c r="BI158" s="15">
        <f>IF(BX158="","",BL158-BW158)</f>
        <v>1.7180099999999997E-2</v>
      </c>
      <c r="BJ158" s="16">
        <f>IF(BM158="","",SQRT(BL158/0.005454))</f>
        <v>3.4928498393145961</v>
      </c>
      <c r="BK158" s="15">
        <f>IF(BM158="","",BL158/5)</f>
        <v>1.3307759999999998E-2</v>
      </c>
      <c r="BL158" s="15">
        <f>IF(BM158="","",0.005454*(BM158^2+BN158^2+BO158^2+BP158^2+BQ158^2+BR158^2))</f>
        <v>6.6538799999999995E-2</v>
      </c>
      <c r="BM158" s="23">
        <v>3.4</v>
      </c>
      <c r="BN158" s="24">
        <v>0.8</v>
      </c>
      <c r="BO158" s="24"/>
      <c r="BP158" s="24"/>
      <c r="BQ158" s="24"/>
      <c r="BR158" s="25"/>
      <c r="BS158" s="14">
        <f>IF(CH158="","",BT158/CG158)</f>
        <v>0.89727463312368971</v>
      </c>
      <c r="BT158" s="15">
        <f>IF(CH158="","",BW158-CG158)</f>
        <v>2.3343119999999998E-2</v>
      </c>
      <c r="BU158" s="16">
        <f>IF(BX158="","",SQRT(BW158/0.005454))</f>
        <v>3.0083217912982647</v>
      </c>
      <c r="BV158" s="15">
        <f>IF(BX158="","",BW158/4)</f>
        <v>1.2339675E-2</v>
      </c>
      <c r="BW158" s="15">
        <f>IF(BX158="","",0.005454*(BX158^2+BY158^2+BZ158^2+CA158^2+CB158^2+CC158^2))</f>
        <v>4.9358699999999998E-2</v>
      </c>
      <c r="BX158" s="24">
        <v>2.9</v>
      </c>
      <c r="BY158" s="24">
        <v>0.8</v>
      </c>
      <c r="BZ158" s="24"/>
      <c r="CA158" s="24"/>
      <c r="CB158" s="24"/>
      <c r="CC158" s="24"/>
      <c r="CD158" s="25">
        <v>19.899999999999999</v>
      </c>
      <c r="CE158" s="16">
        <f>IF(CH158="","",SQRT(CG158/0.005454))</f>
        <v>2.1840329667841556</v>
      </c>
      <c r="CF158" s="15">
        <f>IF(CH158="","",CG158/3)</f>
        <v>8.67186E-3</v>
      </c>
      <c r="CG158" s="15">
        <f>IF(CH158="","",0.005454*(CH158^2+CI158^2+CJ158^2+CK158^2+CL158^2+CM158^2))</f>
        <v>2.601558E-2</v>
      </c>
      <c r="CH158" s="24">
        <v>2.1</v>
      </c>
      <c r="CI158" s="24">
        <v>0.6</v>
      </c>
      <c r="CJ158" s="24"/>
      <c r="CK158" s="24"/>
      <c r="CL158" s="24"/>
      <c r="CM158" s="24"/>
      <c r="CN158" s="26">
        <v>0</v>
      </c>
      <c r="CO158" s="26">
        <v>1</v>
      </c>
      <c r="CP158" s="27">
        <v>0</v>
      </c>
    </row>
    <row r="159" spans="1:94" ht="18" customHeight="1" x14ac:dyDescent="0.2">
      <c r="A159" s="13">
        <v>8</v>
      </c>
      <c r="B159" s="13">
        <v>18</v>
      </c>
      <c r="C159" s="13">
        <v>6</v>
      </c>
      <c r="D159" s="13">
        <v>36</v>
      </c>
      <c r="E159" s="13" t="s">
        <v>99</v>
      </c>
      <c r="F159" s="13">
        <f>IF(L159=0,0,COUNT(L159:Q159))</f>
        <v>1</v>
      </c>
      <c r="G159" s="14">
        <f>IF(L159="","",H159/AB159)</f>
        <v>0.13319458896982284</v>
      </c>
      <c r="H159" s="15">
        <f>IF(L159="","",K159-AB159)</f>
        <v>2.7924479999999946E-2</v>
      </c>
      <c r="I159" s="16">
        <f>SQRT(K159/0.005454)</f>
        <v>6.6</v>
      </c>
      <c r="J159" s="15">
        <f>K159/9</f>
        <v>2.6397359999999995E-2</v>
      </c>
      <c r="K159" s="15">
        <f>IF(L159="",0,0.005454*(L159^2+M159^2+N159^2+O159^2+P159^2+Q159^2))</f>
        <v>0.23757623999999997</v>
      </c>
      <c r="L159" s="17">
        <v>6.6</v>
      </c>
      <c r="M159" s="17"/>
      <c r="N159" s="17"/>
      <c r="O159" s="17"/>
      <c r="P159" s="17"/>
      <c r="Q159" s="17"/>
      <c r="R159" s="18">
        <v>0</v>
      </c>
      <c r="S159" s="19">
        <v>41.1</v>
      </c>
      <c r="T159" s="20"/>
      <c r="U159" s="20"/>
      <c r="V159" s="20"/>
      <c r="W159" s="20"/>
      <c r="X159" s="14" t="str">
        <f>IF(AO159="","",Y159/AN159)</f>
        <v/>
      </c>
      <c r="Y159" s="15" t="str">
        <f>IF(AO159="","",AB159-AN159)</f>
        <v/>
      </c>
      <c r="Z159" s="16">
        <f>IF(AC159="","",SQRT(AB159/0.005454))</f>
        <v>6.2</v>
      </c>
      <c r="AA159" s="15">
        <f>IF(AC159="","",AB159/8)</f>
        <v>2.6206470000000003E-2</v>
      </c>
      <c r="AB159" s="15">
        <f>IF(AC159="","",0.005454*(AC159^2+AD159^2+AE159^2+AF159^2+AG159^2+AH159^2))</f>
        <v>0.20965176000000002</v>
      </c>
      <c r="AC159" s="21">
        <v>6.2</v>
      </c>
      <c r="AD159" s="21"/>
      <c r="AE159" s="21"/>
      <c r="AF159" s="21"/>
      <c r="AG159" s="21"/>
      <c r="AH159" s="21"/>
      <c r="AI159" s="18">
        <v>0</v>
      </c>
      <c r="AJ159" s="14" t="str">
        <f>IF(AO159="","",AK159/AY159)</f>
        <v/>
      </c>
      <c r="AK159" s="15" t="str">
        <f>IF(AO159="","",AN159-AY159)</f>
        <v/>
      </c>
      <c r="AL159" s="16" t="str">
        <f>IF(AO159="","",SQRT(AN159/0.005454))</f>
        <v/>
      </c>
      <c r="AM159" s="15" t="str">
        <f>IF(AO159="","",AN159/7)</f>
        <v/>
      </c>
      <c r="AN159" s="15" t="str">
        <f>IF(AO159="","",0.005454*(AO159^2+AP159^2+AQ159^2+AR159^2+AS159^2+AT159^2))</f>
        <v/>
      </c>
      <c r="AO159" s="21"/>
      <c r="AP159" s="22"/>
      <c r="AQ159" s="22"/>
      <c r="AR159" s="22"/>
      <c r="AS159" s="21"/>
      <c r="AT159" s="21"/>
      <c r="AU159" s="14">
        <f>IF(BJ159="","",AV159/BL159)</f>
        <v>0.7044753086419755</v>
      </c>
      <c r="AV159" s="15">
        <f>IF(BM159="","",AY159-BL159)</f>
        <v>4.9795020000000009E-2</v>
      </c>
      <c r="AW159" s="16">
        <f>IF(AZ159="","",SQRT(AY159/0.005454))</f>
        <v>4.7</v>
      </c>
      <c r="AX159" s="15">
        <f>IF(AZ159="","",AY159/6)</f>
        <v>2.007981E-2</v>
      </c>
      <c r="AY159" s="15">
        <f>IF(AZ159="","",0.005454*(AZ159^2+BA159^2+BB159^2+BC159^2+BD159^2+BE159^2))</f>
        <v>0.12047886000000001</v>
      </c>
      <c r="AZ159" s="22">
        <v>4.7</v>
      </c>
      <c r="BA159" s="22"/>
      <c r="BB159" s="22"/>
      <c r="BC159" s="22"/>
      <c r="BD159" s="22"/>
      <c r="BE159" s="22"/>
      <c r="BF159" s="18">
        <v>2</v>
      </c>
      <c r="BG159" s="18">
        <v>0</v>
      </c>
      <c r="BH159" s="14">
        <f>IF(BW159="","",BI159/BW159)</f>
        <v>0.77777777777777757</v>
      </c>
      <c r="BI159" s="15">
        <f>IF(BX159="","",BL159-BW159)</f>
        <v>3.0924179999999996E-2</v>
      </c>
      <c r="BJ159" s="16">
        <f>IF(BM159="","",SQRT(BL159/0.005454))</f>
        <v>3.6</v>
      </c>
      <c r="BK159" s="15">
        <f>IF(BM159="","",BL159/5)</f>
        <v>1.4136767999999999E-2</v>
      </c>
      <c r="BL159" s="15">
        <f>IF(BM159="","",0.005454*(BM159^2+BN159^2+BO159^2+BP159^2+BQ159^2+BR159^2))</f>
        <v>7.0683839999999998E-2</v>
      </c>
      <c r="BM159" s="23">
        <v>3.6</v>
      </c>
      <c r="BN159" s="24"/>
      <c r="BO159" s="24"/>
      <c r="BP159" s="24"/>
      <c r="BQ159" s="24"/>
      <c r="BR159" s="25"/>
      <c r="BS159" s="14">
        <f>IF(CH159="","",BT159/CG159)</f>
        <v>0.50619834710743805</v>
      </c>
      <c r="BT159" s="15">
        <f>IF(CH159="","",BW159-CG159)</f>
        <v>1.3362300000000001E-2</v>
      </c>
      <c r="BU159" s="16">
        <f>IF(BX159="","",SQRT(BW159/0.005454))</f>
        <v>2.7</v>
      </c>
      <c r="BV159" s="15">
        <f>IF(BX159="","",BW159/4)</f>
        <v>9.9399150000000006E-3</v>
      </c>
      <c r="BW159" s="15">
        <f>IF(BX159="","",0.005454*(BX159^2+BY159^2+BZ159^2+CA159^2+CB159^2+CC159^2))</f>
        <v>3.9759660000000002E-2</v>
      </c>
      <c r="BX159" s="24">
        <v>2.7</v>
      </c>
      <c r="BY159" s="24"/>
      <c r="BZ159" s="24"/>
      <c r="CA159" s="24"/>
      <c r="CB159" s="24"/>
      <c r="CC159" s="24"/>
      <c r="CD159" s="25">
        <v>20.399999999999999</v>
      </c>
      <c r="CE159" s="16">
        <f>IF(CH159="","",SQRT(CG159/0.005454))</f>
        <v>2.2000000000000002</v>
      </c>
      <c r="CF159" s="15">
        <f>IF(CH159="","",CG159/3)</f>
        <v>8.7991200000000006E-3</v>
      </c>
      <c r="CG159" s="15">
        <f>IF(CH159="","",0.005454*(CH159^2+CI159^2+CJ159^2+CK159^2+CL159^2+CM159^2))</f>
        <v>2.6397360000000002E-2</v>
      </c>
      <c r="CH159" s="24">
        <v>2.2000000000000002</v>
      </c>
      <c r="CI159" s="24"/>
      <c r="CJ159" s="24"/>
      <c r="CK159" s="24"/>
      <c r="CL159" s="24"/>
      <c r="CM159" s="24"/>
      <c r="CN159" s="20">
        <v>0</v>
      </c>
      <c r="CO159" s="20">
        <v>1</v>
      </c>
      <c r="CP159" s="28">
        <v>0</v>
      </c>
    </row>
    <row r="160" spans="1:94" ht="18" customHeight="1" x14ac:dyDescent="0.2">
      <c r="A160" s="13">
        <v>8</v>
      </c>
      <c r="B160" s="13">
        <v>19</v>
      </c>
      <c r="C160" s="13">
        <v>6</v>
      </c>
      <c r="D160" s="13">
        <v>36</v>
      </c>
      <c r="E160" s="13" t="s">
        <v>99</v>
      </c>
      <c r="F160" s="13">
        <f>IF(L160=0,0,COUNT(L160:Q160))</f>
        <v>0</v>
      </c>
      <c r="G160" s="14" t="str">
        <f>IF(L160="","",H160/AB160)</f>
        <v/>
      </c>
      <c r="H160" s="15" t="str">
        <f>IF(L160="","",K160-AB160)</f>
        <v/>
      </c>
      <c r="I160" s="16">
        <f>SQRT(K160/0.005454)</f>
        <v>0</v>
      </c>
      <c r="J160" s="15">
        <f>K160/9</f>
        <v>0</v>
      </c>
      <c r="K160" s="15">
        <f>IF(L160="",0,0.005454*(L160^2+M160^2+N160^2+O160^2+P160^2+Q160^2))</f>
        <v>0</v>
      </c>
      <c r="L160" s="17"/>
      <c r="M160" s="17"/>
      <c r="N160" s="17"/>
      <c r="O160" s="17"/>
      <c r="P160" s="17"/>
      <c r="Q160" s="17"/>
      <c r="R160" s="18">
        <v>0</v>
      </c>
      <c r="S160" s="19"/>
      <c r="T160" s="20"/>
      <c r="U160" s="20"/>
      <c r="V160" s="20"/>
      <c r="W160" s="20"/>
      <c r="X160" s="14" t="str">
        <f>IF(AO160="","",Y160/AN160)</f>
        <v/>
      </c>
      <c r="Y160" s="15" t="str">
        <f>IF(AO160="","",AB160-AN160)</f>
        <v/>
      </c>
      <c r="Z160" s="16" t="str">
        <f>IF(AC160="","",SQRT(AB160/0.005454))</f>
        <v/>
      </c>
      <c r="AA160" s="15" t="str">
        <f>IF(AC160="","",AB160/8)</f>
        <v/>
      </c>
      <c r="AB160" s="15" t="str">
        <f>IF(AC160="","",0.005454*(AC160^2+AD160^2+AE160^2+AF160^2+AG160^2+AH160^2))</f>
        <v/>
      </c>
      <c r="AC160" s="21"/>
      <c r="AD160" s="21"/>
      <c r="AE160" s="21"/>
      <c r="AF160" s="21"/>
      <c r="AG160" s="21"/>
      <c r="AH160" s="21"/>
      <c r="AI160" s="18">
        <v>0</v>
      </c>
      <c r="AJ160" s="14" t="str">
        <f>IF(AO160="","",AK160/AY160)</f>
        <v/>
      </c>
      <c r="AK160" s="15" t="str">
        <f>IF(AO160="","",AN160-AY160)</f>
        <v/>
      </c>
      <c r="AL160" s="16" t="str">
        <f>IF(AO160="","",SQRT(AN160/0.005454))</f>
        <v/>
      </c>
      <c r="AM160" s="15" t="str">
        <f>IF(AO160="","",AN160/7)</f>
        <v/>
      </c>
      <c r="AN160" s="15" t="str">
        <f>IF(AO160="","",0.005454*(AO160^2+AP160^2+AQ160^2+AR160^2+AS160^2+AT160^2))</f>
        <v/>
      </c>
      <c r="AO160" s="21"/>
      <c r="AP160" s="22"/>
      <c r="AQ160" s="22"/>
      <c r="AR160" s="22"/>
      <c r="AS160" s="21"/>
      <c r="AT160" s="21"/>
      <c r="AU160" s="14">
        <f>IF(BJ160="","",AV160/BL160)</f>
        <v>0.92035398230088494</v>
      </c>
      <c r="AV160" s="15">
        <f>IF(BM160="","",AY160-BL160)</f>
        <v>1.7016479999999997E-2</v>
      </c>
      <c r="AW160" s="16">
        <f>IF(AZ160="","",SQRT(AY160/0.005454))</f>
        <v>2.5514701644346145</v>
      </c>
      <c r="AX160" s="15">
        <f>IF(AZ160="","",AY160/6)</f>
        <v>5.9175899999999995E-3</v>
      </c>
      <c r="AY160" s="15">
        <f>IF(AZ160="","",0.005454*(AZ160^2+BA160^2+BB160^2+BC160^2+BD160^2+BE160^2))</f>
        <v>3.5505539999999995E-2</v>
      </c>
      <c r="AZ160" s="22">
        <v>1.3</v>
      </c>
      <c r="BA160" s="22">
        <v>1.1000000000000001</v>
      </c>
      <c r="BB160" s="22">
        <v>1.9</v>
      </c>
      <c r="BC160" s="22"/>
      <c r="BD160" s="22"/>
      <c r="BE160" s="22"/>
      <c r="BF160" s="18">
        <v>2</v>
      </c>
      <c r="BG160" s="18">
        <v>0</v>
      </c>
      <c r="BH160" s="14">
        <f>IF(BW160="","",BI160/BW160)</f>
        <v>3.9877300613496598E-2</v>
      </c>
      <c r="BI160" s="15">
        <f>IF(BX160="","",BL160-BW160)</f>
        <v>7.0901999999999424E-4</v>
      </c>
      <c r="BJ160" s="16">
        <f>IF(BM160="","",SQRT(BL160/0.005454))</f>
        <v>1.8411952639521969</v>
      </c>
      <c r="BK160" s="15">
        <f>IF(BM160="","",BL160/5)</f>
        <v>3.6978119999999995E-3</v>
      </c>
      <c r="BL160" s="15">
        <f>IF(BM160="","",0.005454*(BM160^2+BN160^2+BO160^2+BP160^2+BQ160^2+BR160^2))</f>
        <v>1.8489059999999998E-2</v>
      </c>
      <c r="BM160" s="23">
        <v>1.3</v>
      </c>
      <c r="BN160" s="24">
        <v>1.1000000000000001</v>
      </c>
      <c r="BO160" s="24">
        <v>0.7</v>
      </c>
      <c r="BP160" s="24"/>
      <c r="BQ160" s="24"/>
      <c r="BR160" s="25"/>
      <c r="BS160" s="14">
        <f>IF(CH160="","",BT160/CG160)</f>
        <v>0.22556390977443616</v>
      </c>
      <c r="BT160" s="15">
        <f>IF(CH160="","",BW160-CG160)</f>
        <v>3.2724000000000017E-3</v>
      </c>
      <c r="BU160" s="16">
        <f>IF(BX160="","",SQRT(BW160/0.005454))</f>
        <v>1.8055470085267791</v>
      </c>
      <c r="BV160" s="15">
        <f>IF(BX160="","",BW160/4)</f>
        <v>4.445010000000001E-3</v>
      </c>
      <c r="BW160" s="15">
        <f>IF(BX160="","",0.005454*(BX160^2+BY160^2+BZ160^2+CA160^2+CB160^2+CC160^2))</f>
        <v>1.7780040000000004E-2</v>
      </c>
      <c r="BX160" s="24">
        <v>1.3</v>
      </c>
      <c r="BY160" s="24">
        <v>1.1000000000000001</v>
      </c>
      <c r="BZ160" s="24">
        <v>0.60000000000000009</v>
      </c>
      <c r="CA160" s="24"/>
      <c r="CB160" s="24"/>
      <c r="CC160" s="24"/>
      <c r="CD160" s="25">
        <v>13.6</v>
      </c>
      <c r="CE160" s="16">
        <f>IF(CH160="","",SQRT(CG160/0.005454))</f>
        <v>1.6309506430300091</v>
      </c>
      <c r="CF160" s="15">
        <f>IF(CH160="","",CG160/3)</f>
        <v>4.8358800000000007E-3</v>
      </c>
      <c r="CG160" s="15">
        <f>IF(CH160="","",0.005454*(CH160^2+CI160^2+CJ160^2+CK160^2+CL160^2+CM160^2))</f>
        <v>1.4507640000000002E-2</v>
      </c>
      <c r="CH160" s="24">
        <v>1.1000000000000001</v>
      </c>
      <c r="CI160" s="24">
        <v>0.9</v>
      </c>
      <c r="CJ160" s="24">
        <v>0.8</v>
      </c>
      <c r="CK160" s="24"/>
      <c r="CL160" s="24"/>
      <c r="CM160" s="24"/>
      <c r="CN160" s="20">
        <v>2</v>
      </c>
      <c r="CO160" s="20">
        <v>1</v>
      </c>
      <c r="CP160" s="28">
        <v>0</v>
      </c>
    </row>
    <row r="161" spans="1:94" ht="18" customHeight="1" x14ac:dyDescent="0.2">
      <c r="A161" s="29">
        <v>8</v>
      </c>
      <c r="B161" s="29">
        <v>20</v>
      </c>
      <c r="C161" s="29">
        <v>6</v>
      </c>
      <c r="D161" s="29">
        <v>36</v>
      </c>
      <c r="E161" s="29" t="s">
        <v>99</v>
      </c>
      <c r="F161" s="13">
        <f>IF(L161=0,0,COUNT(L161:Q161))</f>
        <v>1</v>
      </c>
      <c r="G161" s="14">
        <f>IF(L161="","",H161/AB161)</f>
        <v>0.20464009518143969</v>
      </c>
      <c r="H161" s="15">
        <f>IF(L161="","",K161-AB161)</f>
        <v>1.8761760000000002E-2</v>
      </c>
      <c r="I161" s="16">
        <f>SQRT(K161/0.005454)</f>
        <v>4.5</v>
      </c>
      <c r="J161" s="15">
        <f>K161/9</f>
        <v>1.2271499999999998E-2</v>
      </c>
      <c r="K161" s="15">
        <f>IF(L161="",0,0.005454*(L161^2+M161^2+N161^2+O161^2+P161^2+Q161^2))</f>
        <v>0.11044349999999999</v>
      </c>
      <c r="L161" s="30">
        <v>4.5</v>
      </c>
      <c r="M161" s="30"/>
      <c r="N161" s="30"/>
      <c r="O161" s="30"/>
      <c r="P161" s="30"/>
      <c r="Q161" s="30"/>
      <c r="R161" s="31">
        <v>0</v>
      </c>
      <c r="S161" s="32">
        <v>40.6</v>
      </c>
      <c r="T161" s="33"/>
      <c r="U161" s="33"/>
      <c r="V161" s="33"/>
      <c r="W161" s="33"/>
      <c r="X161" s="14" t="str">
        <f>IF(AO161="","",Y161/AN161)</f>
        <v/>
      </c>
      <c r="Y161" s="15" t="str">
        <f>IF(AO161="","",AB161-AN161)</f>
        <v/>
      </c>
      <c r="Z161" s="16">
        <f>IF(AC161="","",SQRT(AB161/0.005454))</f>
        <v>4.0999999999999996</v>
      </c>
      <c r="AA161" s="15">
        <f>IF(AC161="","",AB161/8)</f>
        <v>1.1460217499999998E-2</v>
      </c>
      <c r="AB161" s="15">
        <f>IF(AC161="","",0.005454*(AC161^2+AD161^2+AE161^2+AF161^2+AG161^2+AH161^2))</f>
        <v>9.1681739999999984E-2</v>
      </c>
      <c r="AC161" s="34">
        <v>4.0999999999999996</v>
      </c>
      <c r="AD161" s="34"/>
      <c r="AE161" s="34"/>
      <c r="AF161" s="34"/>
      <c r="AG161" s="34"/>
      <c r="AH161" s="34"/>
      <c r="AI161" s="31">
        <v>0</v>
      </c>
      <c r="AJ161" s="14" t="str">
        <f>IF(AO161="","",AK161/AY161)</f>
        <v/>
      </c>
      <c r="AK161" s="15" t="str">
        <f>IF(AO161="","",AN161-AY161)</f>
        <v/>
      </c>
      <c r="AL161" s="16" t="str">
        <f>IF(AO161="","",SQRT(AN161/0.005454))</f>
        <v/>
      </c>
      <c r="AM161" s="15" t="str">
        <f>IF(AO161="","",AN161/7)</f>
        <v/>
      </c>
      <c r="AN161" s="15" t="str">
        <f>IF(AO161="","",0.005454*(AO161^2+AP161^2+AQ161^2+AR161^2+AS161^2+AT161^2))</f>
        <v/>
      </c>
      <c r="AO161" s="34"/>
      <c r="AP161" s="35"/>
      <c r="AQ161" s="35"/>
      <c r="AR161" s="35"/>
      <c r="AS161" s="34"/>
      <c r="AT161" s="34"/>
      <c r="AU161" s="14">
        <f>IF(BJ161="","",AV161/BL161)</f>
        <v>0.42159763313609488</v>
      </c>
      <c r="AV161" s="15">
        <f>IF(BM161="","",AY161-BL161)</f>
        <v>1.5543900000000006E-2</v>
      </c>
      <c r="AW161" s="16">
        <f>IF(AZ161="","",SQRT(AY161/0.005454))</f>
        <v>3.1</v>
      </c>
      <c r="AX161" s="15">
        <f>IF(AZ161="","",AY161/6)</f>
        <v>8.7354900000000003E-3</v>
      </c>
      <c r="AY161" s="15">
        <f>IF(AZ161="","",0.005454*(AZ161^2+BA161^2+BB161^2+BC161^2+BD161^2+BE161^2))</f>
        <v>5.2412940000000005E-2</v>
      </c>
      <c r="AZ161" s="35">
        <v>3.1</v>
      </c>
      <c r="BA161" s="35"/>
      <c r="BB161" s="35"/>
      <c r="BC161" s="35"/>
      <c r="BD161" s="35"/>
      <c r="BE161" s="35"/>
      <c r="BF161" s="31">
        <v>2</v>
      </c>
      <c r="BG161" s="18">
        <v>0</v>
      </c>
      <c r="BH161" s="14">
        <f>IF(BW161="","",BI161/BW161)</f>
        <v>0.27788279773156921</v>
      </c>
      <c r="BI161" s="15">
        <f>IF(BX161="","",BL161-BW161)</f>
        <v>8.0173800000000045E-3</v>
      </c>
      <c r="BJ161" s="16">
        <f>IF(BM161="","",SQRT(BL161/0.005454))</f>
        <v>2.6</v>
      </c>
      <c r="BK161" s="15">
        <f>IF(BM161="","",BL161/5)</f>
        <v>7.3738079999999999E-3</v>
      </c>
      <c r="BL161" s="15">
        <f>IF(BM161="","",0.005454*(BM161^2+BN161^2+BO161^2+BP161^2+BQ161^2+BR161^2))</f>
        <v>3.6869039999999999E-2</v>
      </c>
      <c r="BM161" s="36">
        <v>2.6</v>
      </c>
      <c r="BN161" s="37"/>
      <c r="BO161" s="37"/>
      <c r="BP161" s="37"/>
      <c r="BQ161" s="37"/>
      <c r="BR161" s="38"/>
      <c r="BS161" s="14">
        <f>IF(CH161="","",BT161/CG161)</f>
        <v>1.0664062499999991</v>
      </c>
      <c r="BT161" s="15">
        <f>IF(CH161="","",BW161-CG161)</f>
        <v>1.4889419999999992E-2</v>
      </c>
      <c r="BU161" s="16">
        <f>IF(BX161="","",SQRT(BW161/0.005454))</f>
        <v>2.2999999999999998</v>
      </c>
      <c r="BV161" s="15">
        <f>IF(BX161="","",BW161/4)</f>
        <v>7.2129149999999986E-3</v>
      </c>
      <c r="BW161" s="15">
        <f>IF(BX161="","",0.005454*(BX161^2+BY161^2+BZ161^2+CA161^2+CB161^2+CC161^2))</f>
        <v>2.8851659999999994E-2</v>
      </c>
      <c r="BX161" s="37">
        <v>2.2999999999999998</v>
      </c>
      <c r="BY161" s="37"/>
      <c r="BZ161" s="37"/>
      <c r="CA161" s="37"/>
      <c r="CB161" s="37"/>
      <c r="CC161" s="37"/>
      <c r="CD161" s="38">
        <v>18</v>
      </c>
      <c r="CE161" s="16">
        <f>IF(CH161="","",SQRT(CG161/0.005454))</f>
        <v>1.6</v>
      </c>
      <c r="CF161" s="15">
        <f>IF(CH161="","",CG161/3)</f>
        <v>4.6540800000000005E-3</v>
      </c>
      <c r="CG161" s="15">
        <f>IF(CH161="","",0.005454*(CH161^2+CI161^2+CJ161^2+CK161^2+CL161^2+CM161^2))</f>
        <v>1.3962240000000002E-2</v>
      </c>
      <c r="CH161" s="37">
        <v>1.6</v>
      </c>
      <c r="CI161" s="37"/>
      <c r="CJ161" s="37"/>
      <c r="CK161" s="37"/>
      <c r="CL161" s="37"/>
      <c r="CM161" s="37"/>
      <c r="CN161" s="39">
        <v>0</v>
      </c>
      <c r="CO161" s="39">
        <v>1</v>
      </c>
      <c r="CP161" s="40">
        <v>0</v>
      </c>
    </row>
    <row r="162" spans="1:94" ht="18" customHeight="1" x14ac:dyDescent="0.2">
      <c r="A162" s="47">
        <v>9</v>
      </c>
      <c r="B162" s="47">
        <v>1</v>
      </c>
      <c r="C162" s="47">
        <v>2</v>
      </c>
      <c r="D162" s="47">
        <v>41</v>
      </c>
      <c r="E162" s="47" t="s">
        <v>102</v>
      </c>
      <c r="F162" s="13">
        <f>IF(L162=0,0,COUNT(L162:Q162))</f>
        <v>0</v>
      </c>
      <c r="G162" s="14" t="str">
        <f>IF(L162="","",H162/AB162)</f>
        <v/>
      </c>
      <c r="H162" s="15" t="str">
        <f>IF(L162="","",K162-AB162)</f>
        <v/>
      </c>
      <c r="I162" s="16">
        <f>SQRT(K162/0.005454)</f>
        <v>0</v>
      </c>
      <c r="J162" s="15">
        <f>K162/9</f>
        <v>0</v>
      </c>
      <c r="K162" s="15">
        <f>IF(L162="",0,0.005454*(L162^2+M162^2+N162^2+O162^2+P162^2+Q162^2))</f>
        <v>0</v>
      </c>
      <c r="L162" s="48"/>
      <c r="M162" s="48"/>
      <c r="N162" s="48"/>
      <c r="O162" s="48"/>
      <c r="P162" s="48"/>
      <c r="Q162" s="48"/>
      <c r="R162" s="49">
        <v>0</v>
      </c>
      <c r="S162" s="50"/>
      <c r="T162" s="51"/>
      <c r="U162" s="51"/>
      <c r="V162" s="51"/>
      <c r="W162" s="51"/>
      <c r="X162" s="14" t="str">
        <f>IF(AO162="","",Y162/AN162)</f>
        <v/>
      </c>
      <c r="Y162" s="15" t="str">
        <f>IF(AO162="","",AB162-AN162)</f>
        <v/>
      </c>
      <c r="Z162" s="16" t="str">
        <f>IF(AC162="","",SQRT(AB162/0.005454))</f>
        <v/>
      </c>
      <c r="AA162" s="15" t="str">
        <f>IF(AC162="","",AB162/8)</f>
        <v/>
      </c>
      <c r="AB162" s="15" t="str">
        <f>IF(AC162="","",0.005454*(AC162^2+AD162^2+AE162^2+AF162^2+AG162^2+AH162^2))</f>
        <v/>
      </c>
      <c r="AC162" s="52"/>
      <c r="AD162" s="52"/>
      <c r="AE162" s="52"/>
      <c r="AF162" s="52"/>
      <c r="AG162" s="52"/>
      <c r="AH162" s="52"/>
      <c r="AI162" s="49">
        <v>0</v>
      </c>
      <c r="AJ162" s="14" t="str">
        <f>IF(AO162="","",AK162/AY162)</f>
        <v/>
      </c>
      <c r="AK162" s="15" t="str">
        <f>IF(AO162="","",AN162-AY162)</f>
        <v/>
      </c>
      <c r="AL162" s="16" t="str">
        <f>IF(AO162="","",SQRT(AN162/0.005454))</f>
        <v/>
      </c>
      <c r="AM162" s="15" t="str">
        <f>IF(AO162="","",AN162/7)</f>
        <v/>
      </c>
      <c r="AN162" s="15" t="str">
        <f>IF(AO162="","",0.005454*(AO162^2+AP162^2+AQ162^2+AR162^2+AS162^2+AT162^2))</f>
        <v/>
      </c>
      <c r="AO162" s="52"/>
      <c r="AP162" s="53"/>
      <c r="AQ162" s="53"/>
      <c r="AR162" s="53"/>
      <c r="AS162" s="52"/>
      <c r="AT162" s="52"/>
      <c r="AU162" s="14">
        <f>IF(BJ162="","",AV162/BL162)</f>
        <v>0.26562499999999972</v>
      </c>
      <c r="AV162" s="15">
        <f>IF(BM162="","",AY162-BL162)</f>
        <v>9.2717999999999924E-4</v>
      </c>
      <c r="AW162" s="16">
        <f>IF(AZ162="","",SQRT(AY162/0.005454))</f>
        <v>0.9</v>
      </c>
      <c r="AX162" s="15">
        <f>IF(AZ162="","",AY162/6)</f>
        <v>7.3629000000000001E-4</v>
      </c>
      <c r="AY162" s="15">
        <f>IF(AZ162="","",0.005454*(AZ162^2+BA162^2+BB162^2+BC162^2+BD162^2+BE162^2))</f>
        <v>4.4177399999999999E-3</v>
      </c>
      <c r="AZ162" s="53">
        <v>0.9</v>
      </c>
      <c r="BA162" s="53"/>
      <c r="BB162" s="53"/>
      <c r="BC162" s="53"/>
      <c r="BD162" s="53"/>
      <c r="BE162" s="53"/>
      <c r="BF162" s="49">
        <v>4</v>
      </c>
      <c r="BG162" s="18">
        <v>0</v>
      </c>
      <c r="BH162" s="14">
        <f>IF(BW162="","",BI162/BW162)</f>
        <v>0.3061224489795924</v>
      </c>
      <c r="BI162" s="15">
        <f>IF(BX162="","",BL162-BW162)</f>
        <v>8.1810000000000129E-4</v>
      </c>
      <c r="BJ162" s="16">
        <f>IF(BM162="","",SQRT(BL162/0.005454))</f>
        <v>0.8</v>
      </c>
      <c r="BK162" s="15">
        <f>IF(BM162="","",BL162/5)</f>
        <v>6.9811200000000008E-4</v>
      </c>
      <c r="BL162" s="15">
        <f>IF(BM162="","",0.005454*(BM162^2+BN162^2+BO162^2+BP162^2+BQ162^2+BR162^2))</f>
        <v>3.4905600000000006E-3</v>
      </c>
      <c r="BM162" s="54">
        <v>0.8</v>
      </c>
      <c r="BN162" s="55"/>
      <c r="BO162" s="55"/>
      <c r="BP162" s="55"/>
      <c r="BQ162" s="55"/>
      <c r="BR162" s="56"/>
      <c r="BS162" s="14">
        <f>IF(CH162="","",BT162/CG162)</f>
        <v>0.95999999999999963</v>
      </c>
      <c r="BT162" s="15">
        <f>IF(CH162="","",BW162-CG162)</f>
        <v>1.3089599999999994E-3</v>
      </c>
      <c r="BU162" s="16">
        <f>IF(BX162="","",SQRT(BW162/0.005454))</f>
        <v>0.7</v>
      </c>
      <c r="BV162" s="15">
        <f>IF(BX162="","",BW162/4)</f>
        <v>6.6811499999999983E-4</v>
      </c>
      <c r="BW162" s="15">
        <f>IF(BX162="","",0.005454*(BX162^2+BY162^2+BZ162^2+CA162^2+CB162^2+CC162^2))</f>
        <v>2.6724599999999993E-3</v>
      </c>
      <c r="BX162" s="55">
        <v>0.7</v>
      </c>
      <c r="BY162" s="55"/>
      <c r="BZ162" s="55"/>
      <c r="CA162" s="55"/>
      <c r="CB162" s="55"/>
      <c r="CC162" s="55"/>
      <c r="CD162" s="56">
        <v>10.5</v>
      </c>
      <c r="CE162" s="16">
        <f>IF(CH162="","",SQRT(CG162/0.005454))</f>
        <v>0.5</v>
      </c>
      <c r="CF162" s="15">
        <f>IF(CH162="","",CG162/3)</f>
        <v>4.5449999999999999E-4</v>
      </c>
      <c r="CG162" s="15">
        <f>IF(CH162="","",0.005454*(CH162^2+CI162^2+CJ162^2+CK162^2+CL162^2+CM162^2))</f>
        <v>1.3634999999999999E-3</v>
      </c>
      <c r="CH162" s="55">
        <v>0.5</v>
      </c>
      <c r="CI162" s="55"/>
      <c r="CJ162" s="55"/>
      <c r="CK162" s="55"/>
      <c r="CL162" s="55"/>
      <c r="CM162" s="55"/>
      <c r="CN162" s="26">
        <v>0</v>
      </c>
      <c r="CO162" s="26">
        <v>0</v>
      </c>
      <c r="CP162" s="27">
        <v>0</v>
      </c>
    </row>
    <row r="163" spans="1:94" ht="18" customHeight="1" x14ac:dyDescent="0.2">
      <c r="A163" s="13">
        <v>9</v>
      </c>
      <c r="B163" s="13">
        <v>2</v>
      </c>
      <c r="C163" s="13">
        <v>2</v>
      </c>
      <c r="D163" s="13">
        <v>41</v>
      </c>
      <c r="E163" s="13" t="s">
        <v>102</v>
      </c>
      <c r="F163" s="13">
        <f>IF(L163=0,0,COUNT(L163:Q163))</f>
        <v>0</v>
      </c>
      <c r="G163" s="14" t="str">
        <f>IF(L163="","",H163/AB163)</f>
        <v/>
      </c>
      <c r="H163" s="15" t="str">
        <f>IF(L163="","",K163-AB163)</f>
        <v/>
      </c>
      <c r="I163" s="16">
        <f>SQRT(K163/0.005454)</f>
        <v>0</v>
      </c>
      <c r="J163" s="15">
        <f>K163/9</f>
        <v>0</v>
      </c>
      <c r="K163" s="15">
        <f>IF(L163="",0,0.005454*(L163^2+M163^2+N163^2+O163^2+P163^2+Q163^2))</f>
        <v>0</v>
      </c>
      <c r="L163" s="17"/>
      <c r="M163" s="17"/>
      <c r="N163" s="17"/>
      <c r="O163" s="17"/>
      <c r="P163" s="17"/>
      <c r="Q163" s="17"/>
      <c r="R163" s="18">
        <v>0</v>
      </c>
      <c r="S163" s="19">
        <v>17.399999999999999</v>
      </c>
      <c r="T163" s="20"/>
      <c r="U163" s="20"/>
      <c r="V163" s="20"/>
      <c r="W163" s="20"/>
      <c r="X163" s="14" t="str">
        <f>IF(AO163="","",Y163/AN163)</f>
        <v/>
      </c>
      <c r="Y163" s="15" t="str">
        <f>IF(AO163="","",AB163-AN163)</f>
        <v/>
      </c>
      <c r="Z163" s="16">
        <f>IF(AC163="","",SQRT(AB163/0.005454))</f>
        <v>1.9</v>
      </c>
      <c r="AA163" s="15">
        <f>IF(AC163="","",AB163/8)</f>
        <v>2.4611174999999998E-3</v>
      </c>
      <c r="AB163" s="15">
        <f>IF(AC163="","",0.005454*(AC163^2+AD163^2+AE163^2+AF163^2+AG163^2+AH163^2))</f>
        <v>1.9688939999999999E-2</v>
      </c>
      <c r="AC163" s="21">
        <v>1.9</v>
      </c>
      <c r="AD163" s="21"/>
      <c r="AE163" s="21"/>
      <c r="AF163" s="21"/>
      <c r="AG163" s="21"/>
      <c r="AH163" s="21"/>
      <c r="AI163" s="18">
        <v>0</v>
      </c>
      <c r="AJ163" s="14" t="str">
        <f>IF(AO163="","",AK163/AY163)</f>
        <v/>
      </c>
      <c r="AK163" s="15" t="str">
        <f>IF(AO163="","",AN163-AY163)</f>
        <v/>
      </c>
      <c r="AL163" s="16" t="str">
        <f>IF(AO163="","",SQRT(AN163/0.005454))</f>
        <v/>
      </c>
      <c r="AM163" s="15" t="str">
        <f>IF(AO163="","",AN163/7)</f>
        <v/>
      </c>
      <c r="AN163" s="15" t="str">
        <f>IF(AO163="","",0.005454*(AO163^2+AP163^2+AQ163^2+AR163^2+AS163^2+AT163^2))</f>
        <v/>
      </c>
      <c r="AO163" s="21"/>
      <c r="AP163" s="22"/>
      <c r="AQ163" s="22"/>
      <c r="AR163" s="22"/>
      <c r="AS163" s="21"/>
      <c r="AT163" s="21"/>
      <c r="AU163" s="14">
        <f>IF(BJ163="","",AV163/BL163)</f>
        <v>0.28444444444444461</v>
      </c>
      <c r="AV163" s="15">
        <f>IF(BM163="","",AY163-BL163)</f>
        <v>3.4905600000000019E-3</v>
      </c>
      <c r="AW163" s="16">
        <f>IF(AZ163="","",SQRT(AY163/0.005454))</f>
        <v>1.7000000000000002</v>
      </c>
      <c r="AX163" s="15">
        <f>IF(AZ163="","",AY163/6)</f>
        <v>2.6270100000000004E-3</v>
      </c>
      <c r="AY163" s="15">
        <f>IF(AZ163="","",0.005454*(AZ163^2+BA163^2+BB163^2+BC163^2+BD163^2+BE163^2))</f>
        <v>1.5762060000000001E-2</v>
      </c>
      <c r="AZ163" s="22">
        <v>1.7000000000000002</v>
      </c>
      <c r="BA163" s="22"/>
      <c r="BB163" s="22"/>
      <c r="BC163" s="22"/>
      <c r="BD163" s="22"/>
      <c r="BE163" s="22"/>
      <c r="BF163" s="18">
        <v>3</v>
      </c>
      <c r="BG163" s="18">
        <v>0</v>
      </c>
      <c r="BH163" s="14">
        <f>IF(BW163="","",BI163/BW163)</f>
        <v>0</v>
      </c>
      <c r="BI163" s="15">
        <f>IF(BX163="","",BL163-BW163)</f>
        <v>0</v>
      </c>
      <c r="BJ163" s="16">
        <f>IF(BM163="","",SQRT(BL163/0.005454))</f>
        <v>1.5</v>
      </c>
      <c r="BK163" s="15">
        <f>IF(BM163="","",BL163/5)</f>
        <v>2.4543E-3</v>
      </c>
      <c r="BL163" s="15">
        <f>IF(BM163="","",0.005454*(BM163^2+BN163^2+BO163^2+BP163^2+BQ163^2+BR163^2))</f>
        <v>1.2271499999999999E-2</v>
      </c>
      <c r="BM163" s="23">
        <v>1.5</v>
      </c>
      <c r="BN163" s="24"/>
      <c r="BO163" s="24"/>
      <c r="BP163" s="24"/>
      <c r="BQ163" s="24"/>
      <c r="BR163" s="25"/>
      <c r="BS163" s="14">
        <f>IF(CH163="","",BT163/CG163)</f>
        <v>1.7777777777777777</v>
      </c>
      <c r="BT163" s="15">
        <f>IF(CH163="","",BW163-CG163)</f>
        <v>7.8537599999999996E-3</v>
      </c>
      <c r="BU163" s="16">
        <f>IF(BX163="","",SQRT(BW163/0.005454))</f>
        <v>1.5</v>
      </c>
      <c r="BV163" s="15">
        <f>IF(BX163="","",BW163/4)</f>
        <v>3.0678749999999999E-3</v>
      </c>
      <c r="BW163" s="15">
        <f>IF(BX163="","",0.005454*(BX163^2+BY163^2+BZ163^2+CA163^2+CB163^2+CC163^2))</f>
        <v>1.2271499999999999E-2</v>
      </c>
      <c r="BX163" s="24">
        <v>1.5</v>
      </c>
      <c r="BY163" s="24"/>
      <c r="BZ163" s="24"/>
      <c r="CA163" s="24"/>
      <c r="CB163" s="24"/>
      <c r="CC163" s="24"/>
      <c r="CD163" s="25">
        <v>14</v>
      </c>
      <c r="CE163" s="16">
        <f>IF(CH163="","",SQRT(CG163/0.005454))</f>
        <v>0.9</v>
      </c>
      <c r="CF163" s="15">
        <f>IF(CH163="","",CG163/3)</f>
        <v>1.47258E-3</v>
      </c>
      <c r="CG163" s="15">
        <f>IF(CH163="","",0.005454*(CH163^2+CI163^2+CJ163^2+CK163^2+CL163^2+CM163^2))</f>
        <v>4.4177399999999999E-3</v>
      </c>
      <c r="CH163" s="24">
        <v>0.9</v>
      </c>
      <c r="CI163" s="24"/>
      <c r="CJ163" s="24"/>
      <c r="CK163" s="24"/>
      <c r="CL163" s="24"/>
      <c r="CM163" s="24"/>
      <c r="CN163" s="20">
        <v>0</v>
      </c>
      <c r="CO163" s="20">
        <v>0</v>
      </c>
      <c r="CP163" s="28">
        <v>0</v>
      </c>
    </row>
    <row r="164" spans="1:94" ht="18" customHeight="1" x14ac:dyDescent="0.2">
      <c r="A164" s="13">
        <v>9</v>
      </c>
      <c r="B164" s="13">
        <v>3</v>
      </c>
      <c r="C164" s="13">
        <v>2</v>
      </c>
      <c r="D164" s="13">
        <v>41</v>
      </c>
      <c r="E164" s="13" t="s">
        <v>102</v>
      </c>
      <c r="F164" s="13">
        <f>IF(L164=0,0,COUNT(L164:Q164))</f>
        <v>0</v>
      </c>
      <c r="G164" s="14" t="str">
        <f>IF(L164="","",H164/AB164)</f>
        <v/>
      </c>
      <c r="H164" s="15" t="str">
        <f>IF(L164="","",K164-AB164)</f>
        <v/>
      </c>
      <c r="I164" s="16">
        <f>SQRT(K164/0.005454)</f>
        <v>0</v>
      </c>
      <c r="J164" s="15">
        <f>K164/9</f>
        <v>0</v>
      </c>
      <c r="K164" s="15">
        <f>IF(L164="",0,0.005454*(L164^2+M164^2+N164^2+O164^2+P164^2+Q164^2))</f>
        <v>0</v>
      </c>
      <c r="L164" s="17"/>
      <c r="M164" s="17"/>
      <c r="N164" s="17"/>
      <c r="O164" s="17"/>
      <c r="P164" s="17"/>
      <c r="Q164" s="17"/>
      <c r="R164" s="18">
        <v>0</v>
      </c>
      <c r="S164" s="19"/>
      <c r="T164" s="20"/>
      <c r="U164" s="20"/>
      <c r="V164" s="20"/>
      <c r="W164" s="20"/>
      <c r="X164" s="14" t="str">
        <f>IF(AO164="","",Y164/AN164)</f>
        <v/>
      </c>
      <c r="Y164" s="15" t="str">
        <f>IF(AO164="","",AB164-AN164)</f>
        <v/>
      </c>
      <c r="Z164" s="16" t="str">
        <f>IF(AC164="","",SQRT(AB164/0.005454))</f>
        <v/>
      </c>
      <c r="AA164" s="15" t="str">
        <f>IF(AC164="","",AB164/8)</f>
        <v/>
      </c>
      <c r="AB164" s="15" t="str">
        <f>IF(AC164="","",0.005454*(AC164^2+AD164^2+AE164^2+AF164^2+AG164^2+AH164^2))</f>
        <v/>
      </c>
      <c r="AC164" s="21"/>
      <c r="AD164" s="21"/>
      <c r="AE164" s="21"/>
      <c r="AF164" s="21"/>
      <c r="AG164" s="21"/>
      <c r="AH164" s="21"/>
      <c r="AI164" s="18">
        <v>0</v>
      </c>
      <c r="AJ164" s="14" t="str">
        <f>IF(AO164="","",AK164/AY164)</f>
        <v/>
      </c>
      <c r="AK164" s="15" t="str">
        <f>IF(AO164="","",AN164-AY164)</f>
        <v/>
      </c>
      <c r="AL164" s="16" t="str">
        <f>IF(AO164="","",SQRT(AN164/0.005454))</f>
        <v/>
      </c>
      <c r="AM164" s="15" t="str">
        <f>IF(AO164="","",AN164/7)</f>
        <v/>
      </c>
      <c r="AN164" s="15" t="str">
        <f>IF(AO164="","",0.005454*(AO164^2+AP164^2+AQ164^2+AR164^2+AS164^2+AT164^2))</f>
        <v/>
      </c>
      <c r="AO164" s="21"/>
      <c r="AP164" s="22"/>
      <c r="AQ164" s="22"/>
      <c r="AR164" s="22"/>
      <c r="AS164" s="21"/>
      <c r="AT164" s="21"/>
      <c r="AU164" s="14"/>
      <c r="AV164" s="15"/>
      <c r="AW164" s="16"/>
      <c r="AX164" s="15" t="str">
        <f>IF(AZ164="","",AY164/6)</f>
        <v/>
      </c>
      <c r="AY164" s="15" t="str">
        <f>IF(AZ164="","",0.005454*(AZ164^2+BA164^2+BB164^2+BC164^2+BD164^2+BE164^2))</f>
        <v/>
      </c>
      <c r="AZ164" s="22"/>
      <c r="BA164" s="22"/>
      <c r="BB164" s="22"/>
      <c r="BC164" s="22"/>
      <c r="BD164" s="22"/>
      <c r="BE164" s="22"/>
      <c r="BF164" s="18"/>
      <c r="BG164" s="18"/>
      <c r="BH164" s="14">
        <f>IF(BW164="","",BI164/BW164)</f>
        <v>0</v>
      </c>
      <c r="BI164" s="15">
        <f>IF(BX164="","",BL164-BW164)</f>
        <v>0</v>
      </c>
      <c r="BJ164" s="16">
        <f>IF(BM164="","",SQRT(BL164/0.005454))</f>
        <v>0.2</v>
      </c>
      <c r="BK164" s="15">
        <f>IF(BM164="","",BL164/5)</f>
        <v>4.3632000000000005E-5</v>
      </c>
      <c r="BL164" s="15">
        <f>IF(BM164="","",0.005454*(BM164^2+BN164^2+BO164^2+BP164^2+BQ164^2+BR164^2))</f>
        <v>2.1816000000000004E-4</v>
      </c>
      <c r="BM164" s="23">
        <v>0.2</v>
      </c>
      <c r="BN164" s="24"/>
      <c r="BO164" s="24"/>
      <c r="BP164" s="24"/>
      <c r="BQ164" s="24"/>
      <c r="BR164" s="25"/>
      <c r="BS164" s="14">
        <f>IF(CH164="","",BT164/CG164)</f>
        <v>3</v>
      </c>
      <c r="BT164" s="15">
        <f>IF(CH164="","",BW164-CG164)</f>
        <v>1.6362000000000004E-4</v>
      </c>
      <c r="BU164" s="16">
        <f>IF(BX164="","",SQRT(BW164/0.005454))</f>
        <v>0.2</v>
      </c>
      <c r="BV164" s="15">
        <f>IF(BX164="","",BW164/4)</f>
        <v>5.454000000000001E-5</v>
      </c>
      <c r="BW164" s="15">
        <f>IF(BX164="","",0.005454*(BX164^2+BY164^2+BZ164^2+CA164^2+CB164^2+CC164^2))</f>
        <v>2.1816000000000004E-4</v>
      </c>
      <c r="BX164" s="24">
        <v>0.2</v>
      </c>
      <c r="BY164" s="24"/>
      <c r="BZ164" s="24"/>
      <c r="CA164" s="24"/>
      <c r="CB164" s="24"/>
      <c r="CC164" s="24"/>
      <c r="CD164" s="25">
        <v>5.9</v>
      </c>
      <c r="CE164" s="16">
        <f>IF(CH164="","",SQRT(CG164/0.005454))</f>
        <v>0.1</v>
      </c>
      <c r="CF164" s="15">
        <f>IF(CH164="","",CG164/3)</f>
        <v>1.8180000000000002E-5</v>
      </c>
      <c r="CG164" s="15">
        <f>IF(CH164="","",0.005454*(CH164^2+CI164^2+CJ164^2+CK164^2+CL164^2+CM164^2))</f>
        <v>5.454000000000001E-5</v>
      </c>
      <c r="CH164" s="24">
        <v>0.1</v>
      </c>
      <c r="CI164" s="24"/>
      <c r="CJ164" s="24"/>
      <c r="CK164" s="24"/>
      <c r="CL164" s="24"/>
      <c r="CM164" s="24"/>
      <c r="CN164" s="20">
        <v>0</v>
      </c>
      <c r="CO164" s="20">
        <v>0</v>
      </c>
      <c r="CP164" s="28">
        <v>0</v>
      </c>
    </row>
    <row r="165" spans="1:94" ht="18" customHeight="1" x14ac:dyDescent="0.2">
      <c r="A165" s="29">
        <v>9</v>
      </c>
      <c r="B165" s="29">
        <v>4</v>
      </c>
      <c r="C165" s="29">
        <v>2</v>
      </c>
      <c r="D165" s="29">
        <v>41</v>
      </c>
      <c r="E165" s="29" t="s">
        <v>102</v>
      </c>
      <c r="F165" s="13">
        <f>IF(L165=0,0,COUNT(L165:Q165))</f>
        <v>0</v>
      </c>
      <c r="G165" s="14" t="str">
        <f>IF(L165="","",H165/AB165)</f>
        <v/>
      </c>
      <c r="H165" s="15" t="str">
        <f>IF(L165="","",K165-AB165)</f>
        <v/>
      </c>
      <c r="I165" s="16">
        <f>SQRT(K165/0.005454)</f>
        <v>0</v>
      </c>
      <c r="J165" s="15">
        <f>K165/9</f>
        <v>0</v>
      </c>
      <c r="K165" s="15">
        <f>IF(L165="",0,0.005454*(L165^2+M165^2+N165^2+O165^2+P165^2+Q165^2))</f>
        <v>0</v>
      </c>
      <c r="L165" s="30"/>
      <c r="M165" s="30"/>
      <c r="N165" s="30"/>
      <c r="O165" s="30"/>
      <c r="P165" s="30"/>
      <c r="Q165" s="30"/>
      <c r="R165" s="31">
        <v>0</v>
      </c>
      <c r="S165" s="32"/>
      <c r="T165" s="33"/>
      <c r="U165" s="33"/>
      <c r="V165" s="33"/>
      <c r="W165" s="33"/>
      <c r="X165" s="14" t="str">
        <f>IF(AO165="","",Y165/AN165)</f>
        <v/>
      </c>
      <c r="Y165" s="15" t="str">
        <f>IF(AO165="","",AB165-AN165)</f>
        <v/>
      </c>
      <c r="Z165" s="16" t="str">
        <f>IF(AC165="","",SQRT(AB165/0.005454))</f>
        <v/>
      </c>
      <c r="AA165" s="15" t="str">
        <f>IF(AC165="","",AB165/8)</f>
        <v/>
      </c>
      <c r="AB165" s="15" t="str">
        <f>IF(AC165="","",0.005454*(AC165^2+AD165^2+AE165^2+AF165^2+AG165^2+AH165^2))</f>
        <v/>
      </c>
      <c r="AC165" s="34"/>
      <c r="AD165" s="34"/>
      <c r="AE165" s="34"/>
      <c r="AF165" s="34"/>
      <c r="AG165" s="34"/>
      <c r="AH165" s="34"/>
      <c r="AI165" s="31">
        <v>0</v>
      </c>
      <c r="AJ165" s="14" t="str">
        <f>IF(AO165="","",AK165/AY165)</f>
        <v/>
      </c>
      <c r="AK165" s="15" t="str">
        <f>IF(AO165="","",AN165-AY165)</f>
        <v/>
      </c>
      <c r="AL165" s="16" t="str">
        <f>IF(AO165="","",SQRT(AN165/0.005454))</f>
        <v/>
      </c>
      <c r="AM165" s="15" t="str">
        <f>IF(AO165="","",AN165/7)</f>
        <v/>
      </c>
      <c r="AN165" s="15" t="str">
        <f>IF(AO165="","",0.005454*(AO165^2+AP165^2+AQ165^2+AR165^2+AS165^2+AT165^2))</f>
        <v/>
      </c>
      <c r="AO165" s="34"/>
      <c r="AP165" s="35"/>
      <c r="AQ165" s="35"/>
      <c r="AR165" s="35"/>
      <c r="AS165" s="34"/>
      <c r="AT165" s="34"/>
      <c r="AU165" s="14" t="str">
        <f>IF(BJ165="","",AV165/BL165)</f>
        <v/>
      </c>
      <c r="AV165" s="15" t="str">
        <f>IF(BM165="","",AY165-BL165)</f>
        <v/>
      </c>
      <c r="AW165" s="16" t="str">
        <f>IF(AZ165="","",SQRT(AY165/0.005454))</f>
        <v/>
      </c>
      <c r="AX165" s="15" t="str">
        <f>IF(AZ165="","",AY165/6)</f>
        <v/>
      </c>
      <c r="AY165" s="15" t="str">
        <f>IF(AZ165="","",0.005454*(AZ165^2+BA165^2+BB165^2+BC165^2+BD165^2+BE165^2))</f>
        <v/>
      </c>
      <c r="AZ165" s="35"/>
      <c r="BA165" s="35"/>
      <c r="BB165" s="35"/>
      <c r="BC165" s="35"/>
      <c r="BD165" s="35"/>
      <c r="BE165" s="35"/>
      <c r="BF165" s="31"/>
      <c r="BG165" s="31"/>
      <c r="BH165" s="14" t="str">
        <f>IF(BW165="","",BI165/BW165)</f>
        <v/>
      </c>
      <c r="BI165" s="15" t="str">
        <f>IF(BX165="","",BL165-BW165)</f>
        <v/>
      </c>
      <c r="BJ165" s="16" t="str">
        <f>IF(BM165="","",SQRT(BL165/0.005454))</f>
        <v/>
      </c>
      <c r="BK165" s="15" t="str">
        <f>IF(BM165="","",BL165/5)</f>
        <v/>
      </c>
      <c r="BL165" s="15" t="str">
        <f>IF(BM165="","",0.005454*(BM165^2+BN165^2+BO165^2+BP165^2+BQ165^2+BR165^2))</f>
        <v/>
      </c>
      <c r="BM165" s="36"/>
      <c r="BN165" s="37"/>
      <c r="BO165" s="37"/>
      <c r="BP165" s="37"/>
      <c r="BQ165" s="37"/>
      <c r="BR165" s="38"/>
      <c r="BS165" s="14"/>
      <c r="BT165" s="15"/>
      <c r="BU165" s="16"/>
      <c r="BV165" s="15" t="str">
        <f>IF(BX165="","",BW165/4)</f>
        <v/>
      </c>
      <c r="BW165" s="15" t="str">
        <f>IF(BX165="","",0.005454*(BX165^2+BY165^2+BZ165^2+CA165^2+CB165^2+CC165^2))</f>
        <v/>
      </c>
      <c r="BX165" s="37"/>
      <c r="BY165" s="37"/>
      <c r="BZ165" s="37"/>
      <c r="CA165" s="37"/>
      <c r="CB165" s="37"/>
      <c r="CC165" s="37"/>
      <c r="CD165" s="38">
        <v>10.4</v>
      </c>
      <c r="CE165" s="16">
        <f>IF(CH165="","",SQRT(CG165/0.005454))</f>
        <v>0.8</v>
      </c>
      <c r="CF165" s="15">
        <f>IF(CH165="","",CG165/3)</f>
        <v>1.1635200000000001E-3</v>
      </c>
      <c r="CG165" s="15">
        <f>IF(CH165="","",0.005454*(CH165^2+CI165^2+CJ165^2+CK165^2+CL165^2+CM165^2))</f>
        <v>3.4905600000000006E-3</v>
      </c>
      <c r="CH165" s="37">
        <v>0.8</v>
      </c>
      <c r="CI165" s="37"/>
      <c r="CJ165" s="37"/>
      <c r="CK165" s="37"/>
      <c r="CL165" s="37"/>
      <c r="CM165" s="37"/>
      <c r="CN165" s="39">
        <v>0</v>
      </c>
      <c r="CO165" s="39">
        <v>0</v>
      </c>
      <c r="CP165" s="40">
        <v>0</v>
      </c>
    </row>
    <row r="166" spans="1:94" ht="18" customHeight="1" x14ac:dyDescent="0.2">
      <c r="A166" s="47">
        <v>9</v>
      </c>
      <c r="B166" s="47">
        <v>5</v>
      </c>
      <c r="C166" s="47">
        <v>2</v>
      </c>
      <c r="D166" s="47">
        <v>42</v>
      </c>
      <c r="E166" s="47" t="s">
        <v>98</v>
      </c>
      <c r="F166" s="13">
        <f>IF(L166=0,0,COUNT(L166:Q166))</f>
        <v>1</v>
      </c>
      <c r="G166" s="14">
        <f>IF(L166="","",H166/AB166)</f>
        <v>0.21564760026298485</v>
      </c>
      <c r="H166" s="15">
        <f>IF(L166="","",K166-AB166)</f>
        <v>7.1556479999999978E-2</v>
      </c>
      <c r="I166" s="16">
        <f>SQRT(K166/0.005454)</f>
        <v>8.6</v>
      </c>
      <c r="J166" s="15">
        <f>K166/9</f>
        <v>4.4819759999999993E-2</v>
      </c>
      <c r="K166" s="15">
        <f>IF(L166="",0,0.005454*(L166^2+M166^2+N166^2+O166^2+P166^2+Q166^2))</f>
        <v>0.40337783999999993</v>
      </c>
      <c r="L166" s="48">
        <v>8.6</v>
      </c>
      <c r="M166" s="48"/>
      <c r="N166" s="48"/>
      <c r="O166" s="48"/>
      <c r="P166" s="48"/>
      <c r="Q166" s="48"/>
      <c r="R166" s="49">
        <v>0</v>
      </c>
      <c r="S166" s="50">
        <v>48.3</v>
      </c>
      <c r="T166" s="51"/>
      <c r="U166" s="51"/>
      <c r="V166" s="51"/>
      <c r="W166" s="51"/>
      <c r="X166" s="14">
        <f>IF(AO166="","",Y166/AN166)</f>
        <v>0.17361111111111099</v>
      </c>
      <c r="Y166" s="15">
        <f>IF(AO166="","",AB166-AN166)</f>
        <v>4.9085999999999963E-2</v>
      </c>
      <c r="Z166" s="16">
        <f>IF(AC166="","",SQRT(AB166/0.005454))</f>
        <v>7.8</v>
      </c>
      <c r="AA166" s="15">
        <f>IF(AC166="","",AB166/8)</f>
        <v>4.1477669999999994E-2</v>
      </c>
      <c r="AB166" s="15">
        <f>IF(AC166="","",0.005454*(AC166^2+AD166^2+AE166^2+AF166^2+AG166^2+AH166^2))</f>
        <v>0.33182135999999995</v>
      </c>
      <c r="AC166" s="52">
        <v>7.8</v>
      </c>
      <c r="AD166" s="52"/>
      <c r="AE166" s="52"/>
      <c r="AF166" s="52"/>
      <c r="AG166" s="52"/>
      <c r="AH166" s="52"/>
      <c r="AI166" s="49">
        <v>0</v>
      </c>
      <c r="AJ166" s="14">
        <f>IF(AO166="","",AK166/AY166)</f>
        <v>0.3485952133194587</v>
      </c>
      <c r="AK166" s="15">
        <f>IF(AO166="","",AN166-AY166)</f>
        <v>7.3083599999999971E-2</v>
      </c>
      <c r="AL166" s="16">
        <f>IF(AO166="","",SQRT(AN166/0.005454))</f>
        <v>7.2</v>
      </c>
      <c r="AM166" s="15">
        <f>IF(AO166="","",AN166/7)</f>
        <v>4.0390765714285716E-2</v>
      </c>
      <c r="AN166" s="15">
        <f>IF(AO166="","",0.005454*(AO166^2+AP166^2+AQ166^2+AR166^2+AS166^2+AT166^2))</f>
        <v>0.28273535999999999</v>
      </c>
      <c r="AO166" s="52">
        <v>7.2</v>
      </c>
      <c r="AP166" s="53"/>
      <c r="AQ166" s="53"/>
      <c r="AR166" s="53"/>
      <c r="AS166" s="52"/>
      <c r="AT166" s="52"/>
      <c r="AU166" s="14">
        <f>IF(BJ166="","",AV166/BL166)</f>
        <v>0.53760000000000019</v>
      </c>
      <c r="AV166" s="15">
        <f>IF(BM166="","",AY166-BL166)</f>
        <v>7.3301760000000021E-2</v>
      </c>
      <c r="AW166" s="16">
        <f>IF(AZ166="","",SQRT(AY166/0.005454))</f>
        <v>6.2</v>
      </c>
      <c r="AX166" s="15">
        <f>IF(AZ166="","",AY166/6)</f>
        <v>3.4941960000000001E-2</v>
      </c>
      <c r="AY166" s="15">
        <f>IF(AZ166="","",0.005454*(AZ166^2+BA166^2+BB166^2+BC166^2+BD166^2+BE166^2))</f>
        <v>0.20965176000000002</v>
      </c>
      <c r="AZ166" s="53">
        <v>6.2</v>
      </c>
      <c r="BA166" s="53"/>
      <c r="BB166" s="53"/>
      <c r="BC166" s="53"/>
      <c r="BD166" s="53"/>
      <c r="BE166" s="53"/>
      <c r="BF166" s="49">
        <v>2</v>
      </c>
      <c r="BG166" s="18">
        <v>0</v>
      </c>
      <c r="BH166" s="14">
        <f>IF(BW166="","",BI166/BW166)</f>
        <v>0.35208220659816136</v>
      </c>
      <c r="BI166" s="15">
        <f>IF(BX166="","",BL166-BW166)</f>
        <v>3.5505540000000016E-2</v>
      </c>
      <c r="BJ166" s="16">
        <f>IF(BM166="","",SQRT(BL166/0.005454))</f>
        <v>5</v>
      </c>
      <c r="BK166" s="15">
        <f>IF(BM166="","",BL166/5)</f>
        <v>2.7269999999999999E-2</v>
      </c>
      <c r="BL166" s="15">
        <f>IF(BM166="","",0.005454*(BM166^2+BN166^2+BO166^2+BP166^2+BQ166^2+BR166^2))</f>
        <v>0.13635</v>
      </c>
      <c r="BM166" s="54">
        <v>5</v>
      </c>
      <c r="BN166" s="55"/>
      <c r="BO166" s="55"/>
      <c r="BP166" s="55"/>
      <c r="BQ166" s="55"/>
      <c r="BR166" s="56"/>
      <c r="BS166" s="14">
        <f>IF(CH166="","",BT166/CG166)</f>
        <v>0.72320596458527431</v>
      </c>
      <c r="BT166" s="15">
        <f>IF(CH166="","",BW166-CG166)</f>
        <v>4.2323039999999972E-2</v>
      </c>
      <c r="BU166" s="16">
        <f>IF(BX166="","",SQRT(BW166/0.005454))</f>
        <v>4.3</v>
      </c>
      <c r="BV166" s="15">
        <f>IF(BX166="","",BW166/4)</f>
        <v>2.5211114999999996E-2</v>
      </c>
      <c r="BW166" s="15">
        <f>IF(BX166="","",0.005454*(BX166^2+BY166^2+BZ166^2+CA166^2+CB166^2+CC166^2))</f>
        <v>0.10084445999999998</v>
      </c>
      <c r="BX166" s="55">
        <v>4.3</v>
      </c>
      <c r="BY166" s="55"/>
      <c r="BZ166" s="55"/>
      <c r="CA166" s="55"/>
      <c r="CB166" s="55"/>
      <c r="CC166" s="55"/>
      <c r="CD166" s="56">
        <v>22.7</v>
      </c>
      <c r="CE166" s="16">
        <f>IF(CH166="","",SQRT(CG166/0.005454))</f>
        <v>3.2756678708318403</v>
      </c>
      <c r="CF166" s="15">
        <f>IF(CH166="","",CG166/3)</f>
        <v>1.9507140000000003E-2</v>
      </c>
      <c r="CG166" s="15">
        <f>IF(CH166="","",0.005454*(CH166^2+CI166^2+CJ166^2+CK166^2+CL166^2+CM166^2))</f>
        <v>5.8521420000000011E-2</v>
      </c>
      <c r="CH166" s="55">
        <v>3.2</v>
      </c>
      <c r="CI166" s="55">
        <v>0.7</v>
      </c>
      <c r="CJ166" s="55"/>
      <c r="CK166" s="55"/>
      <c r="CL166" s="55"/>
      <c r="CM166" s="55"/>
      <c r="CN166" s="26">
        <v>0</v>
      </c>
      <c r="CO166" s="26">
        <v>1</v>
      </c>
      <c r="CP166" s="27">
        <v>0</v>
      </c>
    </row>
    <row r="167" spans="1:94" ht="18" customHeight="1" x14ac:dyDescent="0.2">
      <c r="A167" s="13">
        <v>9</v>
      </c>
      <c r="B167" s="13">
        <v>6</v>
      </c>
      <c r="C167" s="13">
        <v>2</v>
      </c>
      <c r="D167" s="13">
        <v>42</v>
      </c>
      <c r="E167" s="13" t="s">
        <v>98</v>
      </c>
      <c r="F167" s="13">
        <f>IF(L167=0,0,COUNT(L167:Q167))</f>
        <v>1</v>
      </c>
      <c r="G167" s="14">
        <f>IF(L167="","",H167/AB167)</f>
        <v>0.21278641243390453</v>
      </c>
      <c r="H167" s="15">
        <f>IF(L167="","",K167-AB167)</f>
        <v>7.2429119999999902E-2</v>
      </c>
      <c r="I167" s="16">
        <f>SQRT(K167/0.005454)</f>
        <v>8.6999999999999993</v>
      </c>
      <c r="J167" s="15">
        <f>K167/9</f>
        <v>4.5868139999999988E-2</v>
      </c>
      <c r="K167" s="15">
        <f>IF(L167="",0,0.005454*(L167^2+M167^2+N167^2+O167^2+P167^2+Q167^2))</f>
        <v>0.4128132599999999</v>
      </c>
      <c r="L167" s="17">
        <v>8.6999999999999993</v>
      </c>
      <c r="M167" s="17"/>
      <c r="N167" s="17"/>
      <c r="O167" s="17"/>
      <c r="P167" s="17"/>
      <c r="Q167" s="17"/>
      <c r="R167" s="18">
        <v>0</v>
      </c>
      <c r="S167" s="19">
        <v>40.5</v>
      </c>
      <c r="T167" s="20"/>
      <c r="U167" s="20"/>
      <c r="V167" s="20"/>
      <c r="W167" s="20"/>
      <c r="X167" s="14">
        <f>IF(AO167="","",Y167/AN167)</f>
        <v>0.17113905047851391</v>
      </c>
      <c r="Y167" s="15">
        <f>IF(AO167="","",AB167-AN167)</f>
        <v>4.9740480000000031E-2</v>
      </c>
      <c r="Z167" s="16">
        <f>IF(AC167="","",SQRT(AB167/0.005454))</f>
        <v>7.9</v>
      </c>
      <c r="AA167" s="15">
        <f>IF(AC167="","",AB167/8)</f>
        <v>4.25480175E-2</v>
      </c>
      <c r="AB167" s="15">
        <f>IF(AC167="","",0.005454*(AC167^2+AD167^2+AE167^2+AF167^2+AG167^2+AH167^2))</f>
        <v>0.34038414</v>
      </c>
      <c r="AC167" s="21">
        <v>7.9</v>
      </c>
      <c r="AD167" s="21"/>
      <c r="AE167" s="21"/>
      <c r="AF167" s="21"/>
      <c r="AG167" s="21"/>
      <c r="AH167" s="21"/>
      <c r="AI167" s="18">
        <v>0</v>
      </c>
      <c r="AJ167" s="14">
        <f>IF(AO167="","",AK167/AY167)</f>
        <v>0.34265558075081892</v>
      </c>
      <c r="AK167" s="15">
        <f>IF(AO167="","",AN167-AY167)</f>
        <v>7.4174400000000001E-2</v>
      </c>
      <c r="AL167" s="16">
        <f>IF(AO167="","",SQRT(AN167/0.005454))</f>
        <v>7.3</v>
      </c>
      <c r="AM167" s="15">
        <f>IF(AO167="","",AN167/7)</f>
        <v>4.1520522857142854E-2</v>
      </c>
      <c r="AN167" s="15">
        <f>IF(AO167="","",0.005454*(AO167^2+AP167^2+AQ167^2+AR167^2+AS167^2+AT167^2))</f>
        <v>0.29064365999999997</v>
      </c>
      <c r="AO167" s="21">
        <v>7.3</v>
      </c>
      <c r="AP167" s="22"/>
      <c r="AQ167" s="22"/>
      <c r="AR167" s="22"/>
      <c r="AS167" s="21"/>
      <c r="AT167" s="21"/>
      <c r="AU167" s="14">
        <f>IF(BJ167="","",AV167/BL167)</f>
        <v>0.65306122448979531</v>
      </c>
      <c r="AV167" s="15">
        <f>IF(BM167="","",AY167-BL167)</f>
        <v>8.5518719999999937E-2</v>
      </c>
      <c r="AW167" s="16">
        <f>IF(AZ167="","",SQRT(AY167/0.005454))</f>
        <v>6.3</v>
      </c>
      <c r="AX167" s="15">
        <f>IF(AZ167="","",AY167/6)</f>
        <v>3.6078209999999993E-2</v>
      </c>
      <c r="AY167" s="15">
        <f>IF(AZ167="","",0.005454*(AZ167^2+BA167^2+BB167^2+BC167^2+BD167^2+BE167^2))</f>
        <v>0.21646925999999997</v>
      </c>
      <c r="AZ167" s="22">
        <v>6.3</v>
      </c>
      <c r="BA167" s="22"/>
      <c r="BB167" s="22"/>
      <c r="BC167" s="22"/>
      <c r="BD167" s="22"/>
      <c r="BE167" s="22"/>
      <c r="BF167" s="18">
        <v>2</v>
      </c>
      <c r="BG167" s="18">
        <v>0</v>
      </c>
      <c r="BH167" s="14">
        <f>IF(BW167="","",BI167/BW167)</f>
        <v>0.66274238227146864</v>
      </c>
      <c r="BI167" s="15">
        <f>IF(BX167="","",BL167-BW167)</f>
        <v>5.2194780000000038E-2</v>
      </c>
      <c r="BJ167" s="16">
        <f>IF(BM167="","",SQRT(BL167/0.005454))</f>
        <v>4.9000000000000012</v>
      </c>
      <c r="BK167" s="15">
        <f>IF(BM167="","",BL167/5)</f>
        <v>2.6190108000000007E-2</v>
      </c>
      <c r="BL167" s="15">
        <f>IF(BM167="","",0.005454*(BM167^2+BN167^2+BO167^2+BP167^2+BQ167^2+BR167^2))</f>
        <v>0.13095054000000003</v>
      </c>
      <c r="BM167" s="23">
        <v>4.9000000000000004</v>
      </c>
      <c r="BN167" s="24"/>
      <c r="BO167" s="24"/>
      <c r="BP167" s="24"/>
      <c r="BQ167" s="24"/>
      <c r="BR167" s="25"/>
      <c r="BS167" s="14">
        <f>IF(CH167="","",BT167/CG167)</f>
        <v>0.41015624999999967</v>
      </c>
      <c r="BT167" s="15">
        <f>IF(CH167="","",BW167-CG167)</f>
        <v>2.2906799999999984E-2</v>
      </c>
      <c r="BU167" s="16">
        <f>IF(BX167="","",SQRT(BW167/0.005454))</f>
        <v>3.8</v>
      </c>
      <c r="BV167" s="15">
        <f>IF(BX167="","",BW167/4)</f>
        <v>1.9688939999999999E-2</v>
      </c>
      <c r="BW167" s="15">
        <f>IF(BX167="","",0.005454*(BX167^2+BY167^2+BZ167^2+CA167^2+CB167^2+CC167^2))</f>
        <v>7.8755759999999994E-2</v>
      </c>
      <c r="BX167" s="24">
        <v>3.8</v>
      </c>
      <c r="BY167" s="24"/>
      <c r="BZ167" s="24"/>
      <c r="CA167" s="24"/>
      <c r="CB167" s="24"/>
      <c r="CC167" s="24"/>
      <c r="CD167" s="25">
        <v>23.6</v>
      </c>
      <c r="CE167" s="16">
        <f>IF(CH167="","",SQRT(CG167/0.005454))</f>
        <v>3.2</v>
      </c>
      <c r="CF167" s="15">
        <f>IF(CH167="","",CG167/3)</f>
        <v>1.8616320000000002E-2</v>
      </c>
      <c r="CG167" s="15">
        <f>IF(CH167="","",0.005454*(CH167^2+CI167^2+CJ167^2+CK167^2+CL167^2+CM167^2))</f>
        <v>5.584896000000001E-2</v>
      </c>
      <c r="CH167" s="24">
        <v>3.2</v>
      </c>
      <c r="CI167" s="24"/>
      <c r="CJ167" s="24"/>
      <c r="CK167" s="24"/>
      <c r="CL167" s="24"/>
      <c r="CM167" s="24"/>
      <c r="CN167" s="20">
        <v>0</v>
      </c>
      <c r="CO167" s="20">
        <v>1</v>
      </c>
      <c r="CP167" s="28">
        <v>0</v>
      </c>
    </row>
    <row r="168" spans="1:94" ht="18" customHeight="1" x14ac:dyDescent="0.2">
      <c r="A168" s="13">
        <v>9</v>
      </c>
      <c r="B168" s="13">
        <v>7</v>
      </c>
      <c r="C168" s="13">
        <v>2</v>
      </c>
      <c r="D168" s="13">
        <v>42</v>
      </c>
      <c r="E168" s="13" t="s">
        <v>98</v>
      </c>
      <c r="F168" s="13">
        <f>IF(L168=0,0,COUNT(L168:Q168))</f>
        <v>1</v>
      </c>
      <c r="G168" s="14">
        <f>IF(L168="","",H168/AB168)</f>
        <v>8.5069444444444448E-2</v>
      </c>
      <c r="H168" s="15">
        <f>IF(L168="","",K168-AB168)</f>
        <v>2.405214E-2</v>
      </c>
      <c r="I168" s="16">
        <f>SQRT(K168/0.005454)</f>
        <v>7.5</v>
      </c>
      <c r="J168" s="15">
        <f>K168/9</f>
        <v>3.40875E-2</v>
      </c>
      <c r="K168" s="15">
        <f>IF(L168="",0,0.005454*(L168^2+M168^2+N168^2+O168^2+P168^2+Q168^2))</f>
        <v>0.30678749999999999</v>
      </c>
      <c r="L168" s="17">
        <v>7.5</v>
      </c>
      <c r="M168" s="17"/>
      <c r="N168" s="17"/>
      <c r="O168" s="17"/>
      <c r="P168" s="17"/>
      <c r="Q168" s="17"/>
      <c r="R168" s="18">
        <v>0</v>
      </c>
      <c r="S168" s="19">
        <v>41.6</v>
      </c>
      <c r="T168" s="20"/>
      <c r="U168" s="20"/>
      <c r="V168" s="20"/>
      <c r="W168" s="20"/>
      <c r="X168" s="14">
        <f>IF(AO168="","",Y168/AN168)</f>
        <v>0.30612244897959201</v>
      </c>
      <c r="Y168" s="15">
        <f>IF(AO168="","",AB168-AN168)</f>
        <v>6.6266100000000022E-2</v>
      </c>
      <c r="Z168" s="16">
        <f>IF(AC168="","",SQRT(AB168/0.005454))</f>
        <v>7.2</v>
      </c>
      <c r="AA168" s="15">
        <f>IF(AC168="","",AB168/8)</f>
        <v>3.5341919999999999E-2</v>
      </c>
      <c r="AB168" s="15">
        <f>IF(AC168="","",0.005454*(AC168^2+AD168^2+AE168^2+AF168^2+AG168^2+AH168^2))</f>
        <v>0.28273535999999999</v>
      </c>
      <c r="AC168" s="21">
        <v>7.2</v>
      </c>
      <c r="AD168" s="21"/>
      <c r="AE168" s="21"/>
      <c r="AF168" s="21"/>
      <c r="AG168" s="21"/>
      <c r="AH168" s="21"/>
      <c r="AI168" s="18">
        <v>0</v>
      </c>
      <c r="AJ168" s="14">
        <f>IF(AO168="","",AK168/AY168)</f>
        <v>0.31206611570247933</v>
      </c>
      <c r="AK168" s="15">
        <f>IF(AO168="","",AN168-AY168)</f>
        <v>5.1485759999999992E-2</v>
      </c>
      <c r="AL168" s="16">
        <f>IF(AO168="","",SQRT(AN168/0.005454))</f>
        <v>6.3</v>
      </c>
      <c r="AM168" s="15">
        <f>IF(AO168="","",AN168/7)</f>
        <v>3.0924179999999996E-2</v>
      </c>
      <c r="AN168" s="15">
        <f>IF(AO168="","",0.005454*(AO168^2+AP168^2+AQ168^2+AR168^2+AS168^2+AT168^2))</f>
        <v>0.21646925999999997</v>
      </c>
      <c r="AO168" s="21">
        <v>6.3</v>
      </c>
      <c r="AP168" s="22"/>
      <c r="AQ168" s="22"/>
      <c r="AR168" s="22"/>
      <c r="AS168" s="21"/>
      <c r="AT168" s="21"/>
      <c r="AU168" s="14">
        <f>IF(BJ168="","",AV168/BL168)</f>
        <v>0.42958412098298687</v>
      </c>
      <c r="AV168" s="15">
        <f>IF(BM168="","",AY168-BL168)</f>
        <v>4.957686E-2</v>
      </c>
      <c r="AW168" s="16">
        <f>IF(AZ168="","",SQRT(AY168/0.005454))</f>
        <v>5.5</v>
      </c>
      <c r="AX168" s="15">
        <f>IF(AZ168="","",AY168/6)</f>
        <v>2.7497249999999997E-2</v>
      </c>
      <c r="AY168" s="15">
        <f>IF(AZ168="","",0.005454*(AZ168^2+BA168^2+BB168^2+BC168^2+BD168^2+BE168^2))</f>
        <v>0.16498349999999998</v>
      </c>
      <c r="AZ168" s="22">
        <v>5.5</v>
      </c>
      <c r="BA168" s="22"/>
      <c r="BB168" s="22"/>
      <c r="BC168" s="22"/>
      <c r="BD168" s="22"/>
      <c r="BE168" s="22"/>
      <c r="BF168" s="18">
        <v>2</v>
      </c>
      <c r="BG168" s="18">
        <v>0</v>
      </c>
      <c r="BH168" s="14">
        <f>IF(BW168="","",BI168/BW168)</f>
        <v>0.54565376186997783</v>
      </c>
      <c r="BI168" s="15">
        <f>IF(BX168="","",BL168-BW168)</f>
        <v>4.074137999999998E-2</v>
      </c>
      <c r="BJ168" s="16">
        <f>IF(BM168="","",SQRT(BL168/0.005454))</f>
        <v>4.5999999999999996</v>
      </c>
      <c r="BK168" s="15">
        <f>IF(BM168="","",BL168/5)</f>
        <v>2.3081327999999995E-2</v>
      </c>
      <c r="BL168" s="15">
        <f>IF(BM168="","",0.005454*(BM168^2+BN168^2+BO168^2+BP168^2+BQ168^2+BR168^2))</f>
        <v>0.11540663999999998</v>
      </c>
      <c r="BM168" s="23">
        <v>4.5999999999999996</v>
      </c>
      <c r="BN168" s="24"/>
      <c r="BO168" s="24"/>
      <c r="BP168" s="24"/>
      <c r="BQ168" s="24"/>
      <c r="BR168" s="25"/>
      <c r="BS168" s="14">
        <f>IF(CH168="","",BT168/CG168)</f>
        <v>0.58265895953757241</v>
      </c>
      <c r="BT168" s="15">
        <f>IF(CH168="","",BW168-CG168)</f>
        <v>2.7488160000000005E-2</v>
      </c>
      <c r="BU168" s="16">
        <f>IF(BX168="","",SQRT(BW168/0.005454))</f>
        <v>3.6999999999999997</v>
      </c>
      <c r="BV168" s="15">
        <f>IF(BX168="","",BW168/4)</f>
        <v>1.8666314999999999E-2</v>
      </c>
      <c r="BW168" s="15">
        <f>IF(BX168="","",0.005454*(BX168^2+BY168^2+BZ168^2+CA168^2+CB168^2+CC168^2))</f>
        <v>7.4665259999999997E-2</v>
      </c>
      <c r="BX168" s="24">
        <v>3.7</v>
      </c>
      <c r="BY168" s="24"/>
      <c r="BZ168" s="24"/>
      <c r="CA168" s="24"/>
      <c r="CB168" s="24"/>
      <c r="CC168" s="24"/>
      <c r="CD168" s="25">
        <v>24.5</v>
      </c>
      <c r="CE168" s="16">
        <f>IF(CH168="","",SQRT(CG168/0.005454))</f>
        <v>2.9410882339705484</v>
      </c>
      <c r="CF168" s="15">
        <f>IF(CH168="","",CG168/3)</f>
        <v>1.5725699999999999E-2</v>
      </c>
      <c r="CG168" s="15">
        <f>IF(CH168="","",0.005454*(CH168^2+CI168^2+CJ168^2+CK168^2+CL168^2+CM168^2))</f>
        <v>4.7177099999999993E-2</v>
      </c>
      <c r="CH168" s="24">
        <v>2.8</v>
      </c>
      <c r="CI168" s="24">
        <v>0.9</v>
      </c>
      <c r="CJ168" s="24"/>
      <c r="CK168" s="24"/>
      <c r="CL168" s="24"/>
      <c r="CM168" s="24"/>
      <c r="CN168" s="20">
        <v>0</v>
      </c>
      <c r="CO168" s="20">
        <v>1</v>
      </c>
      <c r="CP168" s="28">
        <v>0</v>
      </c>
    </row>
    <row r="169" spans="1:94" ht="18" customHeight="1" x14ac:dyDescent="0.2">
      <c r="A169" s="29">
        <v>9</v>
      </c>
      <c r="B169" s="29">
        <v>8</v>
      </c>
      <c r="C169" s="29">
        <v>2</v>
      </c>
      <c r="D169" s="29">
        <v>42</v>
      </c>
      <c r="E169" s="29" t="s">
        <v>98</v>
      </c>
      <c r="F169" s="13">
        <f>IF(L169=0,0,COUNT(L169:Q169))</f>
        <v>2</v>
      </c>
      <c r="G169" s="14">
        <f>IF(L169="","",H169/AB169)</f>
        <v>0.15034918961655039</v>
      </c>
      <c r="H169" s="15">
        <f>IF(L169="","",K169-AB169)</f>
        <v>6.2230140000000045E-2</v>
      </c>
      <c r="I169" s="16">
        <f>SQRT(K169/0.005454)</f>
        <v>9.3434469014384636</v>
      </c>
      <c r="J169" s="15">
        <f>K169/9</f>
        <v>5.2903800000000001E-2</v>
      </c>
      <c r="K169" s="15">
        <f>IF(L169="",0,0.005454*(L169^2+M169^2+N169^2+O169^2+P169^2+Q169^2))</f>
        <v>0.47613420000000001</v>
      </c>
      <c r="L169" s="30">
        <v>6.9</v>
      </c>
      <c r="M169" s="30">
        <v>6.3</v>
      </c>
      <c r="N169" s="30"/>
      <c r="O169" s="30"/>
      <c r="P169" s="30"/>
      <c r="Q169" s="30"/>
      <c r="R169" s="31">
        <v>0</v>
      </c>
      <c r="S169" s="32">
        <v>39.9</v>
      </c>
      <c r="T169" s="33">
        <v>39.299999999999997</v>
      </c>
      <c r="U169" s="33"/>
      <c r="V169" s="33"/>
      <c r="W169" s="33"/>
      <c r="X169" s="14">
        <f>IF(AO169="","",Y169/AN169)</f>
        <v>0.29416780354706684</v>
      </c>
      <c r="Y169" s="15">
        <f>IF(AO169="","",AB169-AN169)</f>
        <v>9.4081499999999985E-2</v>
      </c>
      <c r="Z169" s="16">
        <f>IF(AC169="","",SQRT(AB169/0.005454))</f>
        <v>8.711486669908874</v>
      </c>
      <c r="AA169" s="15">
        <f>IF(AC169="","",AB169/8)</f>
        <v>5.1738007499999995E-2</v>
      </c>
      <c r="AB169" s="15">
        <f>IF(AC169="","",0.005454*(AC169^2+AD169^2+AE169^2+AF169^2+AG169^2+AH169^2))</f>
        <v>0.41390405999999996</v>
      </c>
      <c r="AC169" s="34">
        <v>6.5</v>
      </c>
      <c r="AD169" s="34">
        <v>5.8</v>
      </c>
      <c r="AE169" s="34"/>
      <c r="AF169" s="34"/>
      <c r="AG169" s="34"/>
      <c r="AH169" s="34"/>
      <c r="AI169" s="31">
        <v>0</v>
      </c>
      <c r="AJ169" s="14">
        <f>IF(AO169="","",AK169/AY169)</f>
        <v>0.25890940317732941</v>
      </c>
      <c r="AK169" s="15">
        <f>IF(AO169="","",AN169-AY169)</f>
        <v>6.5775240000000013E-2</v>
      </c>
      <c r="AL169" s="16">
        <f>IF(AO169="","",SQRT(AN169/0.005454))</f>
        <v>7.657675887630659</v>
      </c>
      <c r="AM169" s="15">
        <f>IF(AO169="","",AN169/7)</f>
        <v>4.5688937142857142E-2</v>
      </c>
      <c r="AN169" s="15">
        <f>IF(AO169="","",0.005454*(AO169^2+AP169^2+AQ169^2+AR169^2+AS169^2+AT169^2))</f>
        <v>0.31982255999999998</v>
      </c>
      <c r="AO169" s="34">
        <v>5.8</v>
      </c>
      <c r="AP169" s="35">
        <v>5</v>
      </c>
      <c r="AQ169" s="35"/>
      <c r="AR169" s="35"/>
      <c r="AS169" s="34"/>
      <c r="AT169" s="34"/>
      <c r="AU169" s="14">
        <f>IF(BJ169="","",AV169/BL169)</f>
        <v>0.55838072934091654</v>
      </c>
      <c r="AV169" s="15">
        <f>IF(BM169="","",AY169-BL169)</f>
        <v>9.1027259999999971E-2</v>
      </c>
      <c r="AW169" s="16">
        <f>IF(AZ169="","",SQRT(AY169/0.005454))</f>
        <v>6.8249542123006215</v>
      </c>
      <c r="AX169" s="15">
        <f>IF(AZ169="","",AY169/6)</f>
        <v>4.2341219999999992E-2</v>
      </c>
      <c r="AY169" s="15">
        <f>IF(AZ169="","",0.005454*(AZ169^2+BA169^2+BB169^2+BC169^2+BD169^2+BE169^2))</f>
        <v>0.25404731999999997</v>
      </c>
      <c r="AZ169" s="35">
        <v>5.3</v>
      </c>
      <c r="BA169" s="35">
        <v>4.3</v>
      </c>
      <c r="BB169" s="35"/>
      <c r="BC169" s="35"/>
      <c r="BD169" s="35"/>
      <c r="BE169" s="35"/>
      <c r="BF169" s="31">
        <v>2</v>
      </c>
      <c r="BG169" s="18">
        <v>0</v>
      </c>
      <c r="BH169" s="14">
        <f>IF(BW169="","",BI169/BW169)</f>
        <v>0.36733760292772194</v>
      </c>
      <c r="BI169" s="15">
        <f>IF(BX169="","",BL169-BW169)</f>
        <v>4.3795620000000007E-2</v>
      </c>
      <c r="BJ169" s="16">
        <f>IF(BM169="","",SQRT(BL169/0.005454))</f>
        <v>5.4671747731346585</v>
      </c>
      <c r="BK169" s="15">
        <f>IF(BM169="","",BL169/5)</f>
        <v>3.2604012000000002E-2</v>
      </c>
      <c r="BL169" s="15">
        <f>IF(BM169="","",0.005454*(BM169^2+BN169^2+BO169^2+BP169^2+BQ169^2+BR169^2))</f>
        <v>0.16302005999999999</v>
      </c>
      <c r="BM169" s="36">
        <v>4.2</v>
      </c>
      <c r="BN169" s="37">
        <v>3.5</v>
      </c>
      <c r="BO169" s="37"/>
      <c r="BP169" s="37"/>
      <c r="BQ169" s="37"/>
      <c r="BR169" s="38"/>
      <c r="BS169" s="14">
        <f>IF(CH169="","",BT169/CG169)</f>
        <v>0.74600638977635769</v>
      </c>
      <c r="BT169" s="15">
        <f>IF(CH169="","",BW169-CG169)</f>
        <v>5.094035999999999E-2</v>
      </c>
      <c r="BU169" s="16">
        <f>IF(BX169="","",SQRT(BW169/0.005454))</f>
        <v>4.6754678910243834</v>
      </c>
      <c r="BV169" s="15">
        <f>IF(BX169="","",BW169/4)</f>
        <v>2.9806109999999997E-2</v>
      </c>
      <c r="BW169" s="15">
        <f>IF(BX169="","",0.005454*(BX169^2+BY169^2+BZ169^2+CA169^2+CB169^2+CC169^2))</f>
        <v>0.11922443999999999</v>
      </c>
      <c r="BX169" s="37">
        <v>3.5</v>
      </c>
      <c r="BY169" s="37">
        <v>3.1</v>
      </c>
      <c r="BZ169" s="37"/>
      <c r="CA169" s="37"/>
      <c r="CB169" s="37"/>
      <c r="CC169" s="37"/>
      <c r="CD169" s="38">
        <v>21.2</v>
      </c>
      <c r="CE169" s="16">
        <f>IF(CH169="","",SQRT(CG169/0.005454))</f>
        <v>3.5383612025908264</v>
      </c>
      <c r="CF169" s="15">
        <f>IF(CH169="","",CG169/3)</f>
        <v>2.2761359999999998E-2</v>
      </c>
      <c r="CG169" s="15">
        <f>IF(CH169="","",0.005454*(CH169^2+CI169^2+CJ169^2+CK169^2+CL169^2+CM169^2))</f>
        <v>6.8284079999999997E-2</v>
      </c>
      <c r="CH169" s="37">
        <v>2.6</v>
      </c>
      <c r="CI169" s="37">
        <v>2.4</v>
      </c>
      <c r="CJ169" s="37"/>
      <c r="CK169" s="37"/>
      <c r="CL169" s="37"/>
      <c r="CM169" s="37"/>
      <c r="CN169" s="39">
        <v>0</v>
      </c>
      <c r="CO169" s="39">
        <v>1</v>
      </c>
      <c r="CP169" s="40">
        <v>0</v>
      </c>
    </row>
    <row r="170" spans="1:94" ht="18" customHeight="1" x14ac:dyDescent="0.2">
      <c r="A170" s="47">
        <v>9</v>
      </c>
      <c r="B170" s="47">
        <v>9</v>
      </c>
      <c r="C170" s="47">
        <v>3</v>
      </c>
      <c r="D170" s="47">
        <v>43</v>
      </c>
      <c r="E170" s="47" t="s">
        <v>99</v>
      </c>
      <c r="F170" s="13">
        <f>IF(L170=0,0,COUNT(L170:Q170))</f>
        <v>2</v>
      </c>
      <c r="G170" s="14">
        <f>IF(L170="","",H170/AB170)</f>
        <v>8.13148788927337E-2</v>
      </c>
      <c r="H170" s="15">
        <f>IF(L170="","",K170-AB170)</f>
        <v>1.0253520000000016E-2</v>
      </c>
      <c r="I170" s="16">
        <f>SQRT(K170/0.005454)</f>
        <v>5</v>
      </c>
      <c r="J170" s="15">
        <f>K170/9</f>
        <v>1.515E-2</v>
      </c>
      <c r="K170" s="15">
        <f>IF(L170="",0,0.005454*(L170^2+M170^2+N170^2+O170^2+P170^2+Q170^2))</f>
        <v>0.13635</v>
      </c>
      <c r="L170" s="48">
        <v>4.8</v>
      </c>
      <c r="M170" s="48">
        <v>1.4</v>
      </c>
      <c r="N170" s="48"/>
      <c r="O170" s="48"/>
      <c r="P170" s="48"/>
      <c r="Q170" s="48"/>
      <c r="R170" s="49">
        <v>0</v>
      </c>
      <c r="S170" s="50">
        <v>37.5</v>
      </c>
      <c r="T170" s="51"/>
      <c r="U170" s="51"/>
      <c r="V170" s="51"/>
      <c r="W170" s="51"/>
      <c r="X170" s="14" t="str">
        <f>IF(AO170="","",Y170/AN170)</f>
        <v/>
      </c>
      <c r="Y170" s="15" t="str">
        <f>IF(AO170="","",AB170-AN170)</f>
        <v/>
      </c>
      <c r="Z170" s="16">
        <f>IF(AC170="","",SQRT(AB170/0.005454))</f>
        <v>4.8083261120685226</v>
      </c>
      <c r="AA170" s="15">
        <f>IF(AC170="","",AB170/8)</f>
        <v>1.5762059999999998E-2</v>
      </c>
      <c r="AB170" s="15">
        <f>IF(AC170="","",0.005454*(AC170^2+AD170^2+AE170^2+AF170^2+AG170^2+AH170^2))</f>
        <v>0.12609647999999998</v>
      </c>
      <c r="AC170" s="52">
        <v>4.5999999999999996</v>
      </c>
      <c r="AD170" s="52">
        <v>1.4</v>
      </c>
      <c r="AE170" s="52"/>
      <c r="AF170" s="52"/>
      <c r="AG170" s="52"/>
      <c r="AH170" s="52"/>
      <c r="AI170" s="49">
        <v>0</v>
      </c>
      <c r="AJ170" s="14" t="str">
        <f>IF(AO170="","",AK170/AY170)</f>
        <v/>
      </c>
      <c r="AK170" s="15" t="str">
        <f>IF(AO170="","",AN170-AY170)</f>
        <v/>
      </c>
      <c r="AL170" s="16" t="str">
        <f>IF(AO170="","",SQRT(AN170/0.005454))</f>
        <v/>
      </c>
      <c r="AM170" s="15" t="str">
        <f>IF(AO170="","",AN170/7)</f>
        <v/>
      </c>
      <c r="AN170" s="15" t="str">
        <f>IF(AO170="","",0.005454*(AO170^2+AP170^2+AQ170^2+AR170^2+AS170^2+AT170^2))</f>
        <v/>
      </c>
      <c r="AO170" s="52"/>
      <c r="AP170" s="53"/>
      <c r="AQ170" s="53"/>
      <c r="AR170" s="53"/>
      <c r="AS170" s="52"/>
      <c r="AT170" s="52"/>
      <c r="AU170" s="14">
        <f>IF(BJ170="","",AV170/BL170)</f>
        <v>0.5486827033218783</v>
      </c>
      <c r="AV170" s="15">
        <f>IF(BM170="","",AY170-BL170)</f>
        <v>2.6124659999999987E-2</v>
      </c>
      <c r="AW170" s="16">
        <f>IF(AZ170="","",SQRT(AY170/0.005454))</f>
        <v>3.676955262170047</v>
      </c>
      <c r="AX170" s="15">
        <f>IF(AZ170="","",AY170/6)</f>
        <v>1.2289679999999997E-2</v>
      </c>
      <c r="AY170" s="15">
        <f>IF(AZ170="","",0.005454*(AZ170^2+BA170^2+BB170^2+BC170^2+BD170^2+BE170^2))</f>
        <v>7.3738079999999984E-2</v>
      </c>
      <c r="AZ170" s="53">
        <v>3.4</v>
      </c>
      <c r="BA170" s="53">
        <v>1.4</v>
      </c>
      <c r="BB170" s="53"/>
      <c r="BC170" s="53"/>
      <c r="BD170" s="53"/>
      <c r="BE170" s="53"/>
      <c r="BF170" s="49">
        <v>2</v>
      </c>
      <c r="BG170" s="18">
        <v>0</v>
      </c>
      <c r="BH170" s="14">
        <f>IF(BW170="","",BI170/BW170)</f>
        <v>0.2914201183431952</v>
      </c>
      <c r="BI170" s="15">
        <f>IF(BX170="","",BL170-BW170)</f>
        <v>1.0744379999999998E-2</v>
      </c>
      <c r="BJ170" s="16">
        <f>IF(BM170="","",SQRT(BL170/0.005454))</f>
        <v>2.9546573405388314</v>
      </c>
      <c r="BK170" s="15">
        <f>IF(BM170="","",BL170/5)</f>
        <v>9.522684E-3</v>
      </c>
      <c r="BL170" s="15">
        <f>IF(BM170="","",0.005454*(BM170^2+BN170^2+BO170^2+BP170^2+BQ170^2+BR170^2))</f>
        <v>4.7613419999999997E-2</v>
      </c>
      <c r="BM170" s="54">
        <v>2.7</v>
      </c>
      <c r="BN170" s="55">
        <v>1.2</v>
      </c>
      <c r="BO170" s="55"/>
      <c r="BP170" s="55"/>
      <c r="BQ170" s="55"/>
      <c r="BR170" s="56"/>
      <c r="BS170" s="14">
        <f>IF(CH170="","",BT170/CG170)</f>
        <v>0.75584415584415576</v>
      </c>
      <c r="BT170" s="15">
        <f>IF(CH170="","",BW170-CG170)</f>
        <v>1.5871139999999999E-2</v>
      </c>
      <c r="BU170" s="16">
        <f>IF(BX170="","",SQRT(BW170/0.005454))</f>
        <v>2.6</v>
      </c>
      <c r="BV170" s="15">
        <f>IF(BX170="","",BW170/4)</f>
        <v>9.2172599999999997E-3</v>
      </c>
      <c r="BW170" s="15">
        <f>IF(BX170="","",0.005454*(BX170^2+BY170^2+BZ170^2+CA170^2+CB170^2+CC170^2))</f>
        <v>3.6869039999999999E-2</v>
      </c>
      <c r="BX170" s="55">
        <v>2.4</v>
      </c>
      <c r="BY170" s="55">
        <v>1</v>
      </c>
      <c r="BZ170" s="55"/>
      <c r="CA170" s="55"/>
      <c r="CB170" s="55"/>
      <c r="CC170" s="55"/>
      <c r="CD170" s="56">
        <v>19.7</v>
      </c>
      <c r="CE170" s="16">
        <f>IF(CH170="","",SQRT(CG170/0.005454))</f>
        <v>1.9621416870348585</v>
      </c>
      <c r="CF170" s="15">
        <f>IF(CH170="","",CG170/3)</f>
        <v>6.9993E-3</v>
      </c>
      <c r="CG170" s="15">
        <f>IF(CH170="","",0.005454*(CH170^2+CI170^2+CJ170^2+CK170^2+CL170^2+CM170^2))</f>
        <v>2.09979E-2</v>
      </c>
      <c r="CH170" s="55">
        <v>1.8</v>
      </c>
      <c r="CI170" s="55">
        <v>0.60000000000000009</v>
      </c>
      <c r="CJ170" s="55">
        <v>0.5</v>
      </c>
      <c r="CK170" s="55"/>
      <c r="CL170" s="55"/>
      <c r="CM170" s="55"/>
      <c r="CN170" s="26">
        <v>0</v>
      </c>
      <c r="CO170" s="26">
        <v>1</v>
      </c>
      <c r="CP170" s="27">
        <v>0</v>
      </c>
    </row>
    <row r="171" spans="1:94" ht="18" customHeight="1" x14ac:dyDescent="0.2">
      <c r="A171" s="13">
        <v>9</v>
      </c>
      <c r="B171" s="13">
        <v>10</v>
      </c>
      <c r="C171" s="13">
        <v>3</v>
      </c>
      <c r="D171" s="13">
        <v>43</v>
      </c>
      <c r="E171" s="13" t="s">
        <v>99</v>
      </c>
      <c r="F171" s="13">
        <f>IF(L171=0,0,COUNT(L171:Q171))</f>
        <v>2</v>
      </c>
      <c r="G171" s="14">
        <f>IF(L171="","",H171/AB171)</f>
        <v>0.22734839476813318</v>
      </c>
      <c r="H171" s="15">
        <f>IF(L171="","",K171-AB171)</f>
        <v>5.2140240000000004E-2</v>
      </c>
      <c r="I171" s="16">
        <f>SQRT(K171/0.005454)</f>
        <v>7.1840100222647241</v>
      </c>
      <c r="J171" s="15">
        <f>K171/9</f>
        <v>3.1275660000000004E-2</v>
      </c>
      <c r="K171" s="15">
        <f>IF(L171="",0,0.005454*(L171^2+M171^2+N171^2+O171^2+P171^2+Q171^2))</f>
        <v>0.28148094000000001</v>
      </c>
      <c r="L171" s="17">
        <v>6.9</v>
      </c>
      <c r="M171" s="17">
        <v>2</v>
      </c>
      <c r="N171" s="17"/>
      <c r="O171" s="17"/>
      <c r="P171" s="17"/>
      <c r="Q171" s="17"/>
      <c r="R171" s="18">
        <v>0</v>
      </c>
      <c r="S171" s="19">
        <v>38.4</v>
      </c>
      <c r="T171" s="20"/>
      <c r="U171" s="20"/>
      <c r="V171" s="20"/>
      <c r="W171" s="20"/>
      <c r="X171" s="14" t="str">
        <f>IF(AO171="","",Y171/AN171)</f>
        <v/>
      </c>
      <c r="Y171" s="15" t="str">
        <f>IF(AO171="","",AB171-AN171)</f>
        <v/>
      </c>
      <c r="Z171" s="16">
        <f>IF(AC171="","",SQRT(AB171/0.005454))</f>
        <v>6.4845971347493903</v>
      </c>
      <c r="AA171" s="15">
        <f>IF(AC171="","",AB171/8)</f>
        <v>2.8667587500000001E-2</v>
      </c>
      <c r="AB171" s="15">
        <f>IF(AC171="","",0.005454*(AC171^2+AD171^2+AE171^2+AF171^2+AG171^2+AH171^2))</f>
        <v>0.22934070000000001</v>
      </c>
      <c r="AC171" s="21">
        <v>6.2</v>
      </c>
      <c r="AD171" s="21">
        <v>1.9</v>
      </c>
      <c r="AE171" s="21"/>
      <c r="AF171" s="21"/>
      <c r="AG171" s="21"/>
      <c r="AH171" s="21"/>
      <c r="AI171" s="18">
        <v>0</v>
      </c>
      <c r="AJ171" s="14" t="str">
        <f>IF(AO171="","",AK171/AY171)</f>
        <v/>
      </c>
      <c r="AK171" s="15" t="str">
        <f>IF(AO171="","",AN171-AY171)</f>
        <v/>
      </c>
      <c r="AL171" s="16" t="str">
        <f>IF(AO171="","",SQRT(AN171/0.005454))</f>
        <v/>
      </c>
      <c r="AM171" s="15" t="str">
        <f>IF(AO171="","",AN171/7)</f>
        <v/>
      </c>
      <c r="AN171" s="15" t="str">
        <f>IF(AO171="","",0.005454*(AO171^2+AP171^2+AQ171^2+AR171^2+AS171^2+AT171^2))</f>
        <v/>
      </c>
      <c r="AO171" s="21"/>
      <c r="AP171" s="22"/>
      <c r="AQ171" s="22"/>
      <c r="AR171" s="22"/>
      <c r="AS171" s="21"/>
      <c r="AT171" s="21"/>
      <c r="AU171" s="14">
        <f>IF(BJ171="","",AV171/BL171)</f>
        <v>0.48808030112923451</v>
      </c>
      <c r="AV171" s="15">
        <f>IF(BM171="","",AY171-BL171)</f>
        <v>4.243211999999999E-2</v>
      </c>
      <c r="AW171" s="16">
        <f>IF(AZ171="","",SQRT(AY171/0.005454))</f>
        <v>4.8703182647543679</v>
      </c>
      <c r="AX171" s="15">
        <f>IF(AZ171="","",AY171/6)</f>
        <v>2.1561479999999997E-2</v>
      </c>
      <c r="AY171" s="15">
        <f>IF(AZ171="","",0.005454*(AZ171^2+BA171^2+BB171^2+BC171^2+BD171^2+BE171^2))</f>
        <v>0.12936887999999999</v>
      </c>
      <c r="AZ171" s="22">
        <v>4.5999999999999996</v>
      </c>
      <c r="BA171" s="22">
        <v>1.6</v>
      </c>
      <c r="BB171" s="22"/>
      <c r="BC171" s="22"/>
      <c r="BD171" s="22"/>
      <c r="BE171" s="22"/>
      <c r="BF171" s="18">
        <v>2</v>
      </c>
      <c r="BG171" s="18">
        <v>0</v>
      </c>
      <c r="BH171" s="14">
        <f>IF(BW171="","",BI171/BW171)</f>
        <v>0.41061946902654861</v>
      </c>
      <c r="BI171" s="15">
        <f>IF(BX171="","",BL171-BW171)</f>
        <v>2.5306559999999999E-2</v>
      </c>
      <c r="BJ171" s="16">
        <f>IF(BM171="","",SQRT(BL171/0.005454))</f>
        <v>3.9924929555354258</v>
      </c>
      <c r="BK171" s="15">
        <f>IF(BM171="","",BL171/5)</f>
        <v>1.7387352000000002E-2</v>
      </c>
      <c r="BL171" s="15">
        <f>IF(BM171="","",0.005454*(BM171^2+BN171^2+BO171^2+BP171^2+BQ171^2+BR171^2))</f>
        <v>8.6936760000000002E-2</v>
      </c>
      <c r="BM171" s="23">
        <v>3.7</v>
      </c>
      <c r="BN171" s="24">
        <v>1.5</v>
      </c>
      <c r="BO171" s="24"/>
      <c r="BP171" s="24"/>
      <c r="BQ171" s="24"/>
      <c r="BR171" s="25"/>
      <c r="BS171" s="14">
        <f>IF(CH171="","",BT171/CG171)</f>
        <v>1.0035460992907801</v>
      </c>
      <c r="BT171" s="15">
        <f>IF(CH171="","",BW171-CG171)</f>
        <v>3.086964E-2</v>
      </c>
      <c r="BU171" s="16">
        <f>IF(BX171="","",SQRT(BW171/0.005454))</f>
        <v>3.3615472627943221</v>
      </c>
      <c r="BV171" s="15">
        <f>IF(BX171="","",BW171/4)</f>
        <v>1.5407550000000001E-2</v>
      </c>
      <c r="BW171" s="15">
        <f>IF(BX171="","",0.005454*(BX171^2+BY171^2+BZ171^2+CA171^2+CB171^2+CC171^2))</f>
        <v>6.1630200000000003E-2</v>
      </c>
      <c r="BX171" s="24">
        <v>3.1</v>
      </c>
      <c r="BY171" s="24">
        <v>1.3</v>
      </c>
      <c r="BZ171" s="24"/>
      <c r="CA171" s="24"/>
      <c r="CB171" s="24"/>
      <c r="CC171" s="24"/>
      <c r="CD171" s="25">
        <v>21.6</v>
      </c>
      <c r="CE171" s="16">
        <f>IF(CH171="","",SQRT(CG171/0.005454))</f>
        <v>2.3748684174075834</v>
      </c>
      <c r="CF171" s="15">
        <f>IF(CH171="","",CG171/3)</f>
        <v>1.025352E-2</v>
      </c>
      <c r="CG171" s="15">
        <f>IF(CH171="","",0.005454*(CH171^2+CI171^2+CJ171^2+CK171^2+CL171^2+CM171^2))</f>
        <v>3.0760560000000003E-2</v>
      </c>
      <c r="CH171" s="24">
        <v>2.2000000000000002</v>
      </c>
      <c r="CI171" s="24">
        <v>0.8</v>
      </c>
      <c r="CJ171" s="24">
        <v>0.4</v>
      </c>
      <c r="CK171" s="24"/>
      <c r="CL171" s="24"/>
      <c r="CM171" s="24"/>
      <c r="CN171" s="20">
        <v>0</v>
      </c>
      <c r="CO171" s="20">
        <v>1</v>
      </c>
      <c r="CP171" s="28">
        <v>0</v>
      </c>
    </row>
    <row r="172" spans="1:94" ht="18" customHeight="1" x14ac:dyDescent="0.2">
      <c r="A172" s="13">
        <v>9</v>
      </c>
      <c r="B172" s="13">
        <v>11</v>
      </c>
      <c r="C172" s="13">
        <v>3</v>
      </c>
      <c r="D172" s="13">
        <v>43</v>
      </c>
      <c r="E172" s="13" t="s">
        <v>99</v>
      </c>
      <c r="F172" s="13">
        <f>IF(L172=0,0,COUNT(L172:Q172))</f>
        <v>2</v>
      </c>
      <c r="G172" s="14">
        <f>IF(L172="","",H172/AB172)</f>
        <v>0</v>
      </c>
      <c r="H172" s="15">
        <f>IF(L172="","",K172-AB172)</f>
        <v>0</v>
      </c>
      <c r="I172" s="16">
        <f>SQRT(K172/0.005454)</f>
        <v>3.3941125496954281</v>
      </c>
      <c r="J172" s="15">
        <f>K172/9</f>
        <v>6.9811199999999995E-3</v>
      </c>
      <c r="K172" s="15">
        <f>IF(L172="",0,0.005454*(L172^2+M172^2+N172^2+O172^2+P172^2+Q172^2))</f>
        <v>6.2830079999999996E-2</v>
      </c>
      <c r="L172" s="17">
        <v>2.4</v>
      </c>
      <c r="M172" s="17">
        <v>2.4</v>
      </c>
      <c r="N172" s="17"/>
      <c r="O172" s="17"/>
      <c r="P172" s="17"/>
      <c r="Q172" s="17"/>
      <c r="R172" s="18">
        <v>0</v>
      </c>
      <c r="S172" s="19">
        <v>32.1</v>
      </c>
      <c r="T172" s="20">
        <v>30.1</v>
      </c>
      <c r="U172" s="20"/>
      <c r="V172" s="20"/>
      <c r="W172" s="20"/>
      <c r="X172" s="14" t="str">
        <f>IF(AO172="","",Y172/AN172)</f>
        <v/>
      </c>
      <c r="Y172" s="15" t="str">
        <f>IF(AO172="","",AB172-AN172)</f>
        <v/>
      </c>
      <c r="Z172" s="16">
        <f>IF(AC172="","",SQRT(AB172/0.005454))</f>
        <v>3.3941125496954281</v>
      </c>
      <c r="AA172" s="15">
        <f>IF(AC172="","",AB172/8)</f>
        <v>7.8537599999999996E-3</v>
      </c>
      <c r="AB172" s="15">
        <f>IF(AC172="","",0.005454*(AC172^2+AD172^2+AE172^2+AF172^2+AG172^2+AH172^2))</f>
        <v>6.2830079999999996E-2</v>
      </c>
      <c r="AC172" s="21">
        <v>2.4</v>
      </c>
      <c r="AD172" s="21">
        <v>2.4</v>
      </c>
      <c r="AE172" s="21"/>
      <c r="AF172" s="21"/>
      <c r="AG172" s="21"/>
      <c r="AH172" s="21"/>
      <c r="AI172" s="18">
        <v>0</v>
      </c>
      <c r="AJ172" s="14" t="str">
        <f>IF(AO172="","",AK172/AY172)</f>
        <v/>
      </c>
      <c r="AK172" s="15" t="str">
        <f>IF(AO172="","",AN172-AY172)</f>
        <v/>
      </c>
      <c r="AL172" s="16" t="str">
        <f>IF(AO172="","",SQRT(AN172/0.005454))</f>
        <v/>
      </c>
      <c r="AM172" s="15" t="str">
        <f>IF(AO172="","",AN172/7)</f>
        <v/>
      </c>
      <c r="AN172" s="15" t="str">
        <f>IF(AO172="","",0.005454*(AO172^2+AP172^2+AQ172^2+AR172^2+AS172^2+AT172^2))</f>
        <v/>
      </c>
      <c r="AO172" s="21"/>
      <c r="AP172" s="22"/>
      <c r="AQ172" s="22"/>
      <c r="AR172" s="22"/>
      <c r="AS172" s="21"/>
      <c r="AT172" s="21"/>
      <c r="AU172" s="14">
        <f>IF(BJ172="","",AV172/BL172)</f>
        <v>0.40856031128404663</v>
      </c>
      <c r="AV172" s="15">
        <f>IF(BM172="","",AY172-BL172)</f>
        <v>1.1453399999999999E-2</v>
      </c>
      <c r="AW172" s="16">
        <f>IF(AZ172="","",SQRT(AY172/0.005454))</f>
        <v>2.6907248094147422</v>
      </c>
      <c r="AX172" s="15">
        <f>IF(AZ172="","",AY172/6)</f>
        <v>6.58116E-3</v>
      </c>
      <c r="AY172" s="15">
        <f>IF(AZ172="","",0.005454*(AZ172^2+BA172^2+BB172^2+BC172^2+BD172^2+BE172^2))</f>
        <v>3.9486960000000002E-2</v>
      </c>
      <c r="AZ172" s="22">
        <v>2</v>
      </c>
      <c r="BA172" s="22">
        <v>1.8</v>
      </c>
      <c r="BB172" s="22"/>
      <c r="BC172" s="22"/>
      <c r="BD172" s="22"/>
      <c r="BE172" s="22"/>
      <c r="BF172" s="18">
        <v>2</v>
      </c>
      <c r="BG172" s="18">
        <v>0</v>
      </c>
      <c r="BH172" s="14">
        <f>IF(BW172="","",BI172/BW172)</f>
        <v>0.22090261282660362</v>
      </c>
      <c r="BI172" s="15">
        <f>IF(BX172="","",BL172-BW172)</f>
        <v>5.0722200000000058E-3</v>
      </c>
      <c r="BJ172" s="16">
        <f>IF(BM172="","",SQRT(BL172/0.005454))</f>
        <v>2.2671568097509267</v>
      </c>
      <c r="BK172" s="15">
        <f>IF(BM172="","",BL172/5)</f>
        <v>5.6067120000000007E-3</v>
      </c>
      <c r="BL172" s="15">
        <f>IF(BM172="","",0.005454*(BM172^2+BN172^2+BO172^2+BP172^2+BQ172^2+BR172^2))</f>
        <v>2.8033560000000003E-2</v>
      </c>
      <c r="BM172" s="23">
        <v>1.7000000000000002</v>
      </c>
      <c r="BN172" s="24">
        <v>1.5</v>
      </c>
      <c r="BO172" s="24"/>
      <c r="BP172" s="24"/>
      <c r="BQ172" s="24"/>
      <c r="BR172" s="25"/>
      <c r="BS172" s="14">
        <f>IF(CH172="","",BT172/CG172)</f>
        <v>1.1049999999999998</v>
      </c>
      <c r="BT172" s="15">
        <f>IF(CH172="","",BW172-CG172)</f>
        <v>1.2053339999999997E-2</v>
      </c>
      <c r="BU172" s="16">
        <f>IF(BX172="","",SQRT(BW172/0.005454))</f>
        <v>2.0518284528683193</v>
      </c>
      <c r="BV172" s="15">
        <f>IF(BX172="","",BW172/4)</f>
        <v>5.7403349999999992E-3</v>
      </c>
      <c r="BW172" s="15">
        <f>IF(BX172="","",0.005454*(BX172^2+BY172^2+BZ172^2+CA172^2+CB172^2+CC172^2))</f>
        <v>2.2961339999999997E-2</v>
      </c>
      <c r="BX172" s="24">
        <v>1.5</v>
      </c>
      <c r="BY172" s="24">
        <v>1.4</v>
      </c>
      <c r="BZ172" s="24"/>
      <c r="CA172" s="24"/>
      <c r="CB172" s="24"/>
      <c r="CC172" s="24"/>
      <c r="CD172" s="25">
        <v>16.2</v>
      </c>
      <c r="CE172" s="16">
        <f>IF(CH172="","",SQRT(CG172/0.005454))</f>
        <v>1.4142135623730951</v>
      </c>
      <c r="CF172" s="15">
        <f>IF(CH172="","",CG172/3)</f>
        <v>3.6359999999999999E-3</v>
      </c>
      <c r="CG172" s="15">
        <f>IF(CH172="","",0.005454*(CH172^2+CI172^2+CJ172^2+CK172^2+CL172^2+CM172^2))</f>
        <v>1.0907999999999999E-2</v>
      </c>
      <c r="CH172" s="24">
        <v>1</v>
      </c>
      <c r="CI172" s="24">
        <v>1</v>
      </c>
      <c r="CJ172" s="24"/>
      <c r="CK172" s="24"/>
      <c r="CL172" s="24"/>
      <c r="CM172" s="24"/>
      <c r="CN172" s="20">
        <v>0</v>
      </c>
      <c r="CO172" s="20">
        <v>1</v>
      </c>
      <c r="CP172" s="28">
        <v>0</v>
      </c>
    </row>
    <row r="173" spans="1:94" ht="18" customHeight="1" x14ac:dyDescent="0.2">
      <c r="A173" s="29">
        <v>9</v>
      </c>
      <c r="B173" s="29">
        <v>12</v>
      </c>
      <c r="C173" s="29">
        <v>3</v>
      </c>
      <c r="D173" s="29">
        <v>43</v>
      </c>
      <c r="E173" s="29" t="s">
        <v>99</v>
      </c>
      <c r="F173" s="13">
        <f>IF(L173=0,0,COUNT(L173:Q173))</f>
        <v>1</v>
      </c>
      <c r="G173" s="14">
        <f>IF(L173="","",H173/AB173)</f>
        <v>5.1939513477975097E-2</v>
      </c>
      <c r="H173" s="15">
        <f>IF(L173="","",K173-AB173)</f>
        <v>4.3086600000000058E-3</v>
      </c>
      <c r="I173" s="16">
        <f>SQRT(K173/0.005454)</f>
        <v>4</v>
      </c>
      <c r="J173" s="15">
        <f>K173/9</f>
        <v>9.6959999999999998E-3</v>
      </c>
      <c r="K173" s="15">
        <f>IF(L173="",0,0.005454*(L173^2+M173^2+N173^2+O173^2+P173^2+Q173^2))</f>
        <v>8.7263999999999994E-2</v>
      </c>
      <c r="L173" s="30">
        <v>4</v>
      </c>
      <c r="M173" s="30"/>
      <c r="N173" s="30"/>
      <c r="O173" s="30"/>
      <c r="P173" s="30"/>
      <c r="Q173" s="30"/>
      <c r="R173" s="31">
        <v>0</v>
      </c>
      <c r="S173" s="32">
        <v>34.6</v>
      </c>
      <c r="T173" s="33"/>
      <c r="U173" s="33"/>
      <c r="V173" s="33"/>
      <c r="W173" s="33"/>
      <c r="X173" s="14" t="str">
        <f>IF(AO173="","",Y173/AN173)</f>
        <v/>
      </c>
      <c r="Y173" s="15" t="str">
        <f>IF(AO173="","",AB173-AN173)</f>
        <v/>
      </c>
      <c r="Z173" s="16">
        <f>IF(AC173="","",SQRT(AB173/0.005454))</f>
        <v>3.9</v>
      </c>
      <c r="AA173" s="15">
        <f>IF(AC173="","",AB173/8)</f>
        <v>1.0369417499999999E-2</v>
      </c>
      <c r="AB173" s="15">
        <f>IF(AC173="","",0.005454*(AC173^2+AD173^2+AE173^2+AF173^2+AG173^2+AH173^2))</f>
        <v>8.2955339999999989E-2</v>
      </c>
      <c r="AC173" s="34">
        <v>3.9</v>
      </c>
      <c r="AD173" s="34"/>
      <c r="AE173" s="34"/>
      <c r="AF173" s="34"/>
      <c r="AG173" s="34"/>
      <c r="AH173" s="34"/>
      <c r="AI173" s="31">
        <v>0</v>
      </c>
      <c r="AJ173" s="14" t="str">
        <f>IF(AO173="","",AK173/AY173)</f>
        <v/>
      </c>
      <c r="AK173" s="15" t="str">
        <f>IF(AO173="","",AN173-AY173)</f>
        <v/>
      </c>
      <c r="AL173" s="16" t="str">
        <f>IF(AO173="","",SQRT(AN173/0.005454))</f>
        <v/>
      </c>
      <c r="AM173" s="15" t="str">
        <f>IF(AO173="","",AN173/7)</f>
        <v/>
      </c>
      <c r="AN173" s="15" t="str">
        <f>IF(AO173="","",0.005454*(AO173^2+AP173^2+AQ173^2+AR173^2+AS173^2+AT173^2))</f>
        <v/>
      </c>
      <c r="AO173" s="34"/>
      <c r="AP173" s="35"/>
      <c r="AQ173" s="35"/>
      <c r="AR173" s="35"/>
      <c r="AS173" s="34"/>
      <c r="AT173" s="34"/>
      <c r="AU173" s="14">
        <f>IF(BJ173="","",AV173/BL173)</f>
        <v>0.92901234567901236</v>
      </c>
      <c r="AV173" s="15">
        <f>IF(BM173="","",AY173-BL173)</f>
        <v>1.641654E-2</v>
      </c>
      <c r="AW173" s="16">
        <f>IF(AZ173="","",SQRT(AY173/0.005454))</f>
        <v>2.5</v>
      </c>
      <c r="AX173" s="15">
        <f>IF(AZ173="","",AY173/6)</f>
        <v>5.6812499999999997E-3</v>
      </c>
      <c r="AY173" s="15">
        <f>IF(AZ173="","",0.005454*(AZ173^2+BA173^2+BB173^2+BC173^2+BD173^2+BE173^2))</f>
        <v>3.40875E-2</v>
      </c>
      <c r="AZ173" s="35">
        <v>2.5</v>
      </c>
      <c r="BA173" s="35"/>
      <c r="BB173" s="35"/>
      <c r="BC173" s="35"/>
      <c r="BD173" s="35"/>
      <c r="BE173" s="35"/>
      <c r="BF173" s="31">
        <v>2</v>
      </c>
      <c r="BG173" s="18">
        <v>0</v>
      </c>
      <c r="BH173" s="14">
        <f>IF(BW173="","",BI173/BW173)</f>
        <v>0.65306122448979631</v>
      </c>
      <c r="BI173" s="15">
        <f>IF(BX173="","",BL173-BW173)</f>
        <v>6.9811200000000021E-3</v>
      </c>
      <c r="BJ173" s="16">
        <f>IF(BM173="","",SQRT(BL173/0.005454))</f>
        <v>1.8</v>
      </c>
      <c r="BK173" s="15">
        <f>IF(BM173="","",BL173/5)</f>
        <v>3.5341919999999998E-3</v>
      </c>
      <c r="BL173" s="15">
        <f>IF(BM173="","",0.005454*(BM173^2+BN173^2+BO173^2+BP173^2+BQ173^2+BR173^2))</f>
        <v>1.7670959999999999E-2</v>
      </c>
      <c r="BM173" s="36">
        <v>1.8</v>
      </c>
      <c r="BN173" s="37"/>
      <c r="BO173" s="37"/>
      <c r="BP173" s="37"/>
      <c r="BQ173" s="37"/>
      <c r="BR173" s="38"/>
      <c r="BS173" s="14">
        <f>IF(CH173="","",BT173/CG173)</f>
        <v>4.444444444444442</v>
      </c>
      <c r="BT173" s="15">
        <f>IF(CH173="","",BW173-CG173)</f>
        <v>8.726399999999997E-3</v>
      </c>
      <c r="BU173" s="16">
        <f>IF(BX173="","",SQRT(BW173/0.005454))</f>
        <v>1.4</v>
      </c>
      <c r="BV173" s="15">
        <f>IF(BX173="","",BW173/4)</f>
        <v>2.6724599999999993E-3</v>
      </c>
      <c r="BW173" s="15">
        <f>IF(BX173="","",0.005454*(BX173^2+BY173^2+BZ173^2+CA173^2+CB173^2+CC173^2))</f>
        <v>1.0689839999999997E-2</v>
      </c>
      <c r="BX173" s="37">
        <v>1.4</v>
      </c>
      <c r="BY173" s="37"/>
      <c r="BZ173" s="37"/>
      <c r="CA173" s="37"/>
      <c r="CB173" s="37"/>
      <c r="CC173" s="37"/>
      <c r="CD173" s="38">
        <v>15.8</v>
      </c>
      <c r="CE173" s="16">
        <f>IF(CH173="","",SQRT(CG173/0.005454))</f>
        <v>0.60000000000000009</v>
      </c>
      <c r="CF173" s="15">
        <f>IF(CH173="","",CG173/3)</f>
        <v>6.5448000000000014E-4</v>
      </c>
      <c r="CG173" s="15">
        <f>IF(CH173="","",0.005454*(CH173^2+CI173^2+CJ173^2+CK173^2+CL173^2+CM173^2))</f>
        <v>1.9634400000000003E-3</v>
      </c>
      <c r="CH173" s="37">
        <v>0.60000000000000009</v>
      </c>
      <c r="CI173" s="37"/>
      <c r="CJ173" s="37"/>
      <c r="CK173" s="37"/>
      <c r="CL173" s="37"/>
      <c r="CM173" s="37"/>
      <c r="CN173" s="39">
        <v>0</v>
      </c>
      <c r="CO173" s="39">
        <v>1</v>
      </c>
      <c r="CP173" s="40">
        <v>0</v>
      </c>
    </row>
    <row r="174" spans="1:94" ht="18" customHeight="1" x14ac:dyDescent="0.2">
      <c r="A174" s="47">
        <v>9</v>
      </c>
      <c r="B174" s="47">
        <v>13</v>
      </c>
      <c r="C174" s="47">
        <v>3</v>
      </c>
      <c r="D174" s="47">
        <v>44</v>
      </c>
      <c r="E174" s="47" t="s">
        <v>98</v>
      </c>
      <c r="F174" s="13">
        <f>IF(L174=0,0,COUNT(L174:Q174))</f>
        <v>2</v>
      </c>
      <c r="G174" s="14">
        <f>IF(L174="","",H174/AB174)</f>
        <v>0.20323699421965316</v>
      </c>
      <c r="H174" s="15">
        <f>IF(L174="","",K174-AB174)</f>
        <v>4.7940659999999996E-2</v>
      </c>
      <c r="I174" s="16">
        <f>SQRT(K174/0.005454)</f>
        <v>7.2138755187485737</v>
      </c>
      <c r="J174" s="15">
        <f>K174/9</f>
        <v>3.153624E-2</v>
      </c>
      <c r="K174" s="15">
        <f>IF(L174="",0,0.005454*(L174^2+M174^2+N174^2+O174^2+P174^2+Q174^2))</f>
        <v>0.28382615999999999</v>
      </c>
      <c r="L174" s="48">
        <v>5.2</v>
      </c>
      <c r="M174" s="48">
        <v>5</v>
      </c>
      <c r="N174" s="48"/>
      <c r="O174" s="48"/>
      <c r="P174" s="48"/>
      <c r="Q174" s="48"/>
      <c r="R174" s="49">
        <v>0</v>
      </c>
      <c r="S174" s="50">
        <v>37.9</v>
      </c>
      <c r="T174" s="51">
        <v>35.4</v>
      </c>
      <c r="U174" s="51"/>
      <c r="V174" s="51"/>
      <c r="W174" s="51"/>
      <c r="X174" s="14">
        <f>IF(AO174="","",Y174/AN174)</f>
        <v>0.25544267053701009</v>
      </c>
      <c r="Y174" s="15">
        <f>IF(AO174="","",AB174-AN174)</f>
        <v>4.7995199999999988E-2</v>
      </c>
      <c r="Z174" s="16">
        <f>IF(AC174="","",SQRT(AB174/0.005454))</f>
        <v>6.5764732189829527</v>
      </c>
      <c r="AA174" s="15">
        <f>IF(AC174="","",AB174/8)</f>
        <v>2.94856875E-2</v>
      </c>
      <c r="AB174" s="15">
        <f>IF(AC174="","",0.005454*(AC174^2+AD174^2+AE174^2+AF174^2+AG174^2+AH174^2))</f>
        <v>0.2358855</v>
      </c>
      <c r="AC174" s="52">
        <v>4.7</v>
      </c>
      <c r="AD174" s="52">
        <v>4.5999999999999996</v>
      </c>
      <c r="AE174" s="52"/>
      <c r="AF174" s="52"/>
      <c r="AG174" s="52"/>
      <c r="AH174" s="52"/>
      <c r="AI174" s="49">
        <v>0</v>
      </c>
      <c r="AJ174" s="14">
        <f>IF(AO174="","",AK174/AY174)</f>
        <v>0.40612244897959199</v>
      </c>
      <c r="AK174" s="15">
        <f>IF(AO174="","",AN174-AY174)</f>
        <v>5.4267300000000018E-2</v>
      </c>
      <c r="AL174" s="16">
        <f>IF(AO174="","",SQRT(AN174/0.005454))</f>
        <v>5.8694122363316756</v>
      </c>
      <c r="AM174" s="15">
        <f>IF(AO174="","",AN174/7)</f>
        <v>2.6841471428571431E-2</v>
      </c>
      <c r="AN174" s="15">
        <f>IF(AO174="","",0.005454*(AO174^2+AP174^2+AQ174^2+AR174^2+AS174^2+AT174^2))</f>
        <v>0.18789030000000001</v>
      </c>
      <c r="AO174" s="52">
        <v>4.2</v>
      </c>
      <c r="AP174" s="53">
        <v>4.0999999999999996</v>
      </c>
      <c r="AQ174" s="53"/>
      <c r="AR174" s="53"/>
      <c r="AS174" s="52"/>
      <c r="AT174" s="52"/>
      <c r="AU174" s="14">
        <f>IF(BJ174="","",AV174/BL174)</f>
        <v>0.56250000000000033</v>
      </c>
      <c r="AV174" s="15">
        <f>IF(BM174="","",AY174-BL174)</f>
        <v>4.8104280000000013E-2</v>
      </c>
      <c r="AW174" s="16">
        <f>IF(AZ174="","",SQRT(AY174/0.005454))</f>
        <v>4.9497474683058327</v>
      </c>
      <c r="AX174" s="15">
        <f>IF(AZ174="","",AY174/6)</f>
        <v>2.2270499999999999E-2</v>
      </c>
      <c r="AY174" s="15">
        <f>IF(AZ174="","",0.005454*(AZ174^2+BA174^2+BB174^2+BC174^2+BD174^2+BE174^2))</f>
        <v>0.13362299999999999</v>
      </c>
      <c r="AZ174" s="53">
        <v>3.5</v>
      </c>
      <c r="BA174" s="53">
        <v>3.5</v>
      </c>
      <c r="BB174" s="53"/>
      <c r="BC174" s="53"/>
      <c r="BD174" s="53"/>
      <c r="BE174" s="53"/>
      <c r="BF174" s="49">
        <v>3</v>
      </c>
      <c r="BG174" s="18">
        <v>0</v>
      </c>
      <c r="BH174" s="14">
        <f>IF(BW174="","",BI174/BW174)</f>
        <v>0.69513513513513492</v>
      </c>
      <c r="BI174" s="15">
        <f>IF(BX174="","",BL174-BW174)</f>
        <v>3.5069219999999984E-2</v>
      </c>
      <c r="BJ174" s="16">
        <f>IF(BM174="","",SQRT(BL174/0.005454))</f>
        <v>3.9597979746446659</v>
      </c>
      <c r="BK174" s="15">
        <f>IF(BM174="","",BL174/5)</f>
        <v>1.7103743999999997E-2</v>
      </c>
      <c r="BL174" s="15">
        <f>IF(BM174="","",0.005454*(BM174^2+BN174^2+BO174^2+BP174^2+BQ174^2+BR174^2))</f>
        <v>8.5518719999999979E-2</v>
      </c>
      <c r="BM174" s="54">
        <v>2.8</v>
      </c>
      <c r="BN174" s="55">
        <v>2.8</v>
      </c>
      <c r="BO174" s="55"/>
      <c r="BP174" s="55"/>
      <c r="BQ174" s="55"/>
      <c r="BR174" s="56"/>
      <c r="BS174" s="14">
        <f>IF(CH174="","",BT174/CG174)</f>
        <v>1.720588235294118</v>
      </c>
      <c r="BT174" s="15">
        <f>IF(CH174="","",BW174-CG174)</f>
        <v>3.1905900000000001E-2</v>
      </c>
      <c r="BU174" s="16">
        <f>IF(BX174="","",SQRT(BW174/0.005454))</f>
        <v>3.0413812651491097</v>
      </c>
      <c r="BV174" s="15">
        <f>IF(BX174="","",BW174/4)</f>
        <v>1.2612374999999999E-2</v>
      </c>
      <c r="BW174" s="15">
        <f>IF(BX174="","",0.005454*(BX174^2+BY174^2+BZ174^2+CA174^2+CB174^2+CC174^2))</f>
        <v>5.0449499999999994E-2</v>
      </c>
      <c r="BX174" s="55">
        <v>2.2000000000000002</v>
      </c>
      <c r="BY174" s="55">
        <v>2.1</v>
      </c>
      <c r="BZ174" s="55"/>
      <c r="CA174" s="55"/>
      <c r="CB174" s="55"/>
      <c r="CC174" s="55"/>
      <c r="CD174" s="56">
        <v>19.5</v>
      </c>
      <c r="CE174" s="16">
        <f>IF(CH174="","",SQRT(CG174/0.005454))</f>
        <v>1.8439088914585773</v>
      </c>
      <c r="CF174" s="15">
        <f>IF(CH174="","",CG174/3)</f>
        <v>6.1811999999999987E-3</v>
      </c>
      <c r="CG174" s="15">
        <f>IF(CH174="","",0.005454*(CH174^2+CI174^2+CJ174^2+CK174^2+CL174^2+CM174^2))</f>
        <v>1.8543599999999997E-2</v>
      </c>
      <c r="CH174" s="55">
        <v>1.4</v>
      </c>
      <c r="CI174" s="55">
        <v>1.2</v>
      </c>
      <c r="CJ174" s="55"/>
      <c r="CK174" s="55"/>
      <c r="CL174" s="55"/>
      <c r="CM174" s="55"/>
      <c r="CN174" s="26">
        <v>0</v>
      </c>
      <c r="CO174" s="26">
        <v>1</v>
      </c>
      <c r="CP174" s="27">
        <v>0</v>
      </c>
    </row>
    <row r="175" spans="1:94" ht="18" customHeight="1" x14ac:dyDescent="0.2">
      <c r="A175" s="13">
        <v>9</v>
      </c>
      <c r="B175" s="13">
        <v>14</v>
      </c>
      <c r="C175" s="13">
        <v>3</v>
      </c>
      <c r="D175" s="13">
        <v>44</v>
      </c>
      <c r="E175" s="13" t="s">
        <v>98</v>
      </c>
      <c r="F175" s="13">
        <f>IF(L175=0,0,COUNT(L175:Q175))</f>
        <v>1</v>
      </c>
      <c r="G175" s="14">
        <f>IF(L175="","",H175/AB175)</f>
        <v>0.20291363163371459</v>
      </c>
      <c r="H175" s="15">
        <f>IF(L175="","",K175-AB175)</f>
        <v>4.2541199999999946E-2</v>
      </c>
      <c r="I175" s="16">
        <f>SQRT(K175/0.005454)</f>
        <v>6.8</v>
      </c>
      <c r="J175" s="15">
        <f>K175/9</f>
        <v>2.8021439999999995E-2</v>
      </c>
      <c r="K175" s="15">
        <f>IF(L175="",0,0.005454*(L175^2+M175^2+N175^2+O175^2+P175^2+Q175^2))</f>
        <v>0.25219295999999997</v>
      </c>
      <c r="L175" s="17">
        <v>6.8</v>
      </c>
      <c r="M175" s="17"/>
      <c r="N175" s="17"/>
      <c r="O175" s="17"/>
      <c r="P175" s="17"/>
      <c r="Q175" s="17"/>
      <c r="R175" s="18">
        <v>0</v>
      </c>
      <c r="S175" s="19">
        <v>34.700000000000003</v>
      </c>
      <c r="T175" s="20"/>
      <c r="U175" s="20"/>
      <c r="V175" s="20"/>
      <c r="W175" s="20"/>
      <c r="X175" s="14">
        <f>IF(AO175="","",Y175/AN175)</f>
        <v>0.18313327177593114</v>
      </c>
      <c r="Y175" s="15">
        <f>IF(AO175="","",AB175-AN175)</f>
        <v>3.2451300000000016E-2</v>
      </c>
      <c r="Z175" s="16">
        <f>IF(AC175="","",SQRT(AB175/0.005454))</f>
        <v>6.2</v>
      </c>
      <c r="AA175" s="15">
        <f>IF(AC175="","",AB175/8)</f>
        <v>2.6206470000000003E-2</v>
      </c>
      <c r="AB175" s="15">
        <f>IF(AC175="","",0.005454*(AC175^2+AD175^2+AE175^2+AF175^2+AG175^2+AH175^2))</f>
        <v>0.20965176000000002</v>
      </c>
      <c r="AC175" s="21">
        <v>6.2</v>
      </c>
      <c r="AD175" s="21"/>
      <c r="AE175" s="21"/>
      <c r="AF175" s="21"/>
      <c r="AG175" s="21"/>
      <c r="AH175" s="21"/>
      <c r="AI175" s="18">
        <v>0</v>
      </c>
      <c r="AJ175" s="14">
        <f>IF(AO175="","",AK175/AY175)</f>
        <v>0.24913494809688605</v>
      </c>
      <c r="AK175" s="15">
        <f>IF(AO175="","",AN175-AY175)</f>
        <v>3.5341920000000027E-2</v>
      </c>
      <c r="AL175" s="16">
        <f>IF(AO175="","",SQRT(AN175/0.005454))</f>
        <v>5.7</v>
      </c>
      <c r="AM175" s="15">
        <f>IF(AO175="","",AN175/7)</f>
        <v>2.5314351428571431E-2</v>
      </c>
      <c r="AN175" s="15">
        <f>IF(AO175="","",0.005454*(AO175^2+AP175^2+AQ175^2+AR175^2+AS175^2+AT175^2))</f>
        <v>0.17720046</v>
      </c>
      <c r="AO175" s="21">
        <v>5.7</v>
      </c>
      <c r="AP175" s="22"/>
      <c r="AQ175" s="22"/>
      <c r="AR175" s="22"/>
      <c r="AS175" s="21"/>
      <c r="AT175" s="21"/>
      <c r="AU175" s="14">
        <f>IF(BJ175="","",AV175/BL175)</f>
        <v>0.62562499999999988</v>
      </c>
      <c r="AV175" s="15">
        <f>IF(BM175="","",AY175-BL175)</f>
        <v>5.4594539999999983E-2</v>
      </c>
      <c r="AW175" s="16">
        <f>IF(AZ175="","",SQRT(AY175/0.005454))</f>
        <v>5.0999999999999996</v>
      </c>
      <c r="AX175" s="15">
        <f>IF(AZ175="","",AY175/6)</f>
        <v>2.3643089999999995E-2</v>
      </c>
      <c r="AY175" s="15">
        <f>IF(AZ175="","",0.005454*(AZ175^2+BA175^2+BB175^2+BC175^2+BD175^2+BE175^2))</f>
        <v>0.14185853999999998</v>
      </c>
      <c r="AZ175" s="22">
        <v>5.0999999999999996</v>
      </c>
      <c r="BA175" s="22"/>
      <c r="BB175" s="22"/>
      <c r="BC175" s="22"/>
      <c r="BD175" s="22"/>
      <c r="BE175" s="22"/>
      <c r="BF175" s="18">
        <v>2</v>
      </c>
      <c r="BG175" s="18">
        <v>0</v>
      </c>
      <c r="BH175" s="14">
        <f>IF(BW175="","",BI175/BW175)</f>
        <v>0.6649323621227885</v>
      </c>
      <c r="BI175" s="15">
        <f>IF(BX175="","",BL175-BW175)</f>
        <v>3.4851059999999989E-2</v>
      </c>
      <c r="BJ175" s="16">
        <f>IF(BM175="","",SQRT(BL175/0.005454))</f>
        <v>4</v>
      </c>
      <c r="BK175" s="15">
        <f>IF(BM175="","",BL175/5)</f>
        <v>1.7452799999999997E-2</v>
      </c>
      <c r="BL175" s="15">
        <f>IF(BM175="","",0.005454*(BM175^2+BN175^2+BO175^2+BP175^2+BQ175^2+BR175^2))</f>
        <v>8.7263999999999994E-2</v>
      </c>
      <c r="BM175" s="23">
        <v>4</v>
      </c>
      <c r="BN175" s="24"/>
      <c r="BO175" s="24"/>
      <c r="BP175" s="24"/>
      <c r="BQ175" s="24"/>
      <c r="BR175" s="25"/>
      <c r="BS175" s="14">
        <f>IF(CH175="","",BT175/CG175)</f>
        <v>1.1791383219954652</v>
      </c>
      <c r="BT175" s="15">
        <f>IF(CH175="","",BW175-CG175)</f>
        <v>2.8360800000000005E-2</v>
      </c>
      <c r="BU175" s="16">
        <f>IF(BX175="","",SQRT(BW175/0.005454))</f>
        <v>3.1</v>
      </c>
      <c r="BV175" s="15">
        <f>IF(BX175="","",BW175/4)</f>
        <v>1.3103235000000001E-2</v>
      </c>
      <c r="BW175" s="15">
        <f>IF(BX175="","",0.005454*(BX175^2+BY175^2+BZ175^2+CA175^2+CB175^2+CC175^2))</f>
        <v>5.2412940000000005E-2</v>
      </c>
      <c r="BX175" s="24">
        <v>3.1</v>
      </c>
      <c r="BY175" s="24"/>
      <c r="BZ175" s="24"/>
      <c r="CA175" s="24"/>
      <c r="CB175" s="24"/>
      <c r="CC175" s="24"/>
      <c r="CD175" s="25">
        <v>20.9</v>
      </c>
      <c r="CE175" s="16">
        <f>IF(CH175="","",SQRT(CG175/0.005454))</f>
        <v>2.1</v>
      </c>
      <c r="CF175" s="15">
        <f>IF(CH175="","",CG175/3)</f>
        <v>8.0173799999999993E-3</v>
      </c>
      <c r="CG175" s="15">
        <f>IF(CH175="","",0.005454*(CH175^2+CI175^2+CJ175^2+CK175^2+CL175^2+CM175^2))</f>
        <v>2.405214E-2</v>
      </c>
      <c r="CH175" s="24">
        <v>2.1</v>
      </c>
      <c r="CI175" s="24"/>
      <c r="CJ175" s="24"/>
      <c r="CK175" s="24"/>
      <c r="CL175" s="24"/>
      <c r="CM175" s="24"/>
      <c r="CN175" s="20">
        <v>0</v>
      </c>
      <c r="CO175" s="20">
        <v>1</v>
      </c>
      <c r="CP175" s="28">
        <v>0</v>
      </c>
    </row>
    <row r="176" spans="1:94" ht="18" customHeight="1" x14ac:dyDescent="0.2">
      <c r="A176" s="13">
        <v>9</v>
      </c>
      <c r="B176" s="13">
        <v>15</v>
      </c>
      <c r="C176" s="13">
        <v>3</v>
      </c>
      <c r="D176" s="13">
        <v>44</v>
      </c>
      <c r="E176" s="13" t="s">
        <v>98</v>
      </c>
      <c r="F176" s="13">
        <f>IF(L176=0,0,COUNT(L176:Q176))</f>
        <v>3</v>
      </c>
      <c r="G176" s="14">
        <f>IF(L176="","",H176/AB176)</f>
        <v>8.544461003477391E-2</v>
      </c>
      <c r="H176" s="15">
        <f>IF(L176="","",K176-AB176)</f>
        <v>1.8761759999999988E-2</v>
      </c>
      <c r="I176" s="16">
        <f>SQRT(K176/0.005454)</f>
        <v>6.6105975524153644</v>
      </c>
      <c r="J176" s="15">
        <f>K176/9</f>
        <v>2.6482199999999997E-2</v>
      </c>
      <c r="K176" s="15">
        <f>IF(L176="",0,0.005454*(L176^2+M176^2+N176^2+O176^2+P176^2+Q176^2))</f>
        <v>0.23833979999999999</v>
      </c>
      <c r="L176" s="17">
        <v>5.0999999999999996</v>
      </c>
      <c r="M176" s="17">
        <v>3.7</v>
      </c>
      <c r="N176" s="17">
        <v>2</v>
      </c>
      <c r="O176" s="17"/>
      <c r="P176" s="17"/>
      <c r="Q176" s="17"/>
      <c r="R176" s="18">
        <v>0</v>
      </c>
      <c r="S176" s="19">
        <v>29.9</v>
      </c>
      <c r="T176" s="20">
        <v>29.3</v>
      </c>
      <c r="U176" s="20">
        <v>19.899999999999999</v>
      </c>
      <c r="V176" s="20"/>
      <c r="W176" s="20"/>
      <c r="X176" s="14">
        <f>IF(AO176="","",Y176/AN176)</f>
        <v>0.40720027962250976</v>
      </c>
      <c r="Y176" s="15">
        <f>IF(AO176="","",AB176-AN176)</f>
        <v>6.3539100000000015E-2</v>
      </c>
      <c r="Z176" s="16">
        <f>IF(AC176="","",SQRT(AB176/0.005454))</f>
        <v>6.3450768316861224</v>
      </c>
      <c r="AA176" s="15">
        <f>IF(AC176="","",AB176/8)</f>
        <v>2.7447255E-2</v>
      </c>
      <c r="AB176" s="15">
        <f>IF(AC176="","",0.005454*(AC176^2+AD176^2+AE176^2+AF176^2+AG176^2+AH176^2))</f>
        <v>0.21957804</v>
      </c>
      <c r="AC176" s="21">
        <v>4.9000000000000004</v>
      </c>
      <c r="AD176" s="21">
        <v>3.5</v>
      </c>
      <c r="AE176" s="21">
        <v>2</v>
      </c>
      <c r="AF176" s="21"/>
      <c r="AG176" s="21"/>
      <c r="AH176" s="21"/>
      <c r="AI176" s="18">
        <v>0</v>
      </c>
      <c r="AJ176" s="14">
        <f>IF(AO176="","",AK176/AY176)</f>
        <v>0.29515617926663629</v>
      </c>
      <c r="AK176" s="15">
        <f>IF(AO176="","",AN176-AY176)</f>
        <v>3.556007999999998E-2</v>
      </c>
      <c r="AL176" s="16">
        <f>IF(AO176="","",SQRT(AN176/0.005454))</f>
        <v>5.3488316481265326</v>
      </c>
      <c r="AM176" s="15">
        <f>IF(AO176="","",AN176/7)</f>
        <v>2.2291277142857141E-2</v>
      </c>
      <c r="AN176" s="15">
        <f>IF(AO176="","",0.005454*(AO176^2+AP176^2+AQ176^2+AR176^2+AS176^2+AT176^2))</f>
        <v>0.15603893999999999</v>
      </c>
      <c r="AO176" s="21">
        <v>4</v>
      </c>
      <c r="AP176" s="22">
        <v>3</v>
      </c>
      <c r="AQ176" s="22">
        <v>1.9</v>
      </c>
      <c r="AR176" s="22"/>
      <c r="AS176" s="21"/>
      <c r="AT176" s="21"/>
      <c r="AU176" s="14">
        <f>IF(BJ176="","",AV176/BL176)</f>
        <v>0.53616133518776055</v>
      </c>
      <c r="AV176" s="15">
        <f>IF(BM176="","",AY176-BL176)</f>
        <v>4.2050339999999992E-2</v>
      </c>
      <c r="AW176" s="16">
        <f>IF(AZ176="","",SQRT(AY176/0.005454))</f>
        <v>4.7</v>
      </c>
      <c r="AX176" s="15">
        <f>IF(AZ176="","",AY176/6)</f>
        <v>2.007981E-2</v>
      </c>
      <c r="AY176" s="15">
        <f>IF(AZ176="","",0.005454*(AZ176^2+BA176^2+BB176^2+BC176^2+BD176^2+BE176^2))</f>
        <v>0.12047886000000001</v>
      </c>
      <c r="AZ176" s="22">
        <v>3.4</v>
      </c>
      <c r="BA176" s="22">
        <v>2.7</v>
      </c>
      <c r="BB176" s="22">
        <v>1.8</v>
      </c>
      <c r="BC176" s="22"/>
      <c r="BD176" s="22"/>
      <c r="BE176" s="22"/>
      <c r="BF176" s="18">
        <v>2</v>
      </c>
      <c r="BG176" s="18">
        <v>0</v>
      </c>
      <c r="BH176" s="14">
        <f>IF(BW176="","",BI176/BW176)</f>
        <v>0.70986920332937031</v>
      </c>
      <c r="BI176" s="15">
        <f>IF(BX176="","",BL176-BW176)</f>
        <v>3.2560380000000021E-2</v>
      </c>
      <c r="BJ176" s="16">
        <f>IF(BM176="","",SQRT(BL176/0.005454))</f>
        <v>3.7920970451717086</v>
      </c>
      <c r="BK176" s="15">
        <f>IF(BM176="","",BL176/5)</f>
        <v>1.5685704000000002E-2</v>
      </c>
      <c r="BL176" s="15">
        <f>IF(BM176="","",0.005454*(BM176^2+BN176^2+BO176^2+BP176^2+BQ176^2+BR176^2))</f>
        <v>7.8428520000000015E-2</v>
      </c>
      <c r="BM176" s="23">
        <v>2.7</v>
      </c>
      <c r="BN176" s="24">
        <v>2.2000000000000002</v>
      </c>
      <c r="BO176" s="24">
        <v>1.5</v>
      </c>
      <c r="BP176" s="24"/>
      <c r="BQ176" s="24"/>
      <c r="BR176" s="25"/>
      <c r="BS176" s="14">
        <f>IF(CH176="","",BT176/CG176)</f>
        <v>1.5255255255255249</v>
      </c>
      <c r="BT176" s="15">
        <f>IF(CH176="","",BW176-CG176)</f>
        <v>2.7706319999999993E-2</v>
      </c>
      <c r="BU176" s="16">
        <f>IF(BX176="","",SQRT(BW176/0.005454))</f>
        <v>2.9</v>
      </c>
      <c r="BV176" s="15">
        <f>IF(BX176="","",BW176/4)</f>
        <v>1.1467034999999999E-2</v>
      </c>
      <c r="BW176" s="15">
        <f>IF(BX176="","",0.005454*(BX176^2+BY176^2+BZ176^2+CA176^2+CB176^2+CC176^2))</f>
        <v>4.5868139999999995E-2</v>
      </c>
      <c r="BX176" s="24">
        <v>2.1</v>
      </c>
      <c r="BY176" s="24">
        <v>1.6</v>
      </c>
      <c r="BZ176" s="24">
        <v>1.2</v>
      </c>
      <c r="CA176" s="24"/>
      <c r="CB176" s="24"/>
      <c r="CC176" s="24"/>
      <c r="CD176" s="25">
        <v>16.600000000000001</v>
      </c>
      <c r="CE176" s="16">
        <f>IF(CH176="","",SQRT(CG176/0.005454))</f>
        <v>1.8248287590894661</v>
      </c>
      <c r="CF176" s="15">
        <f>IF(CH176="","",CG176/3)</f>
        <v>6.0539400000000007E-3</v>
      </c>
      <c r="CG176" s="15">
        <f>IF(CH176="","",0.005454*(CH176^2+CI176^2+CJ176^2+CK176^2+CL176^2+CM176^2))</f>
        <v>1.8161820000000002E-2</v>
      </c>
      <c r="CH176" s="24">
        <v>1.3</v>
      </c>
      <c r="CI176" s="24">
        <v>1</v>
      </c>
      <c r="CJ176" s="24">
        <v>0.8</v>
      </c>
      <c r="CK176" s="24"/>
      <c r="CL176" s="24"/>
      <c r="CM176" s="24"/>
      <c r="CN176" s="20">
        <v>0</v>
      </c>
      <c r="CO176" s="20">
        <v>1</v>
      </c>
      <c r="CP176" s="28">
        <v>0</v>
      </c>
    </row>
    <row r="177" spans="1:95" ht="18" customHeight="1" x14ac:dyDescent="0.2">
      <c r="A177" s="29">
        <v>9</v>
      </c>
      <c r="B177" s="29">
        <v>16</v>
      </c>
      <c r="C177" s="29">
        <v>3</v>
      </c>
      <c r="D177" s="29">
        <v>44</v>
      </c>
      <c r="E177" s="29" t="s">
        <v>98</v>
      </c>
      <c r="F177" s="13">
        <f>IF(L177=0,0,COUNT(L177:Q177))</f>
        <v>1</v>
      </c>
      <c r="G177" s="14">
        <f>IF(L177="","",H177/AB177)</f>
        <v>5.3324099722991625E-2</v>
      </c>
      <c r="H177" s="15">
        <f>IF(L177="","",K177-AB177)</f>
        <v>4.1995799999999944E-3</v>
      </c>
      <c r="I177" s="16">
        <f>SQRT(K177/0.005454)</f>
        <v>3.9</v>
      </c>
      <c r="J177" s="15">
        <f>K177/9</f>
        <v>9.217259999999998E-3</v>
      </c>
      <c r="K177" s="15">
        <f>IF(L177="",0,0.005454*(L177^2+M177^2+N177^2+O177^2+P177^2+Q177^2))</f>
        <v>8.2955339999999989E-2</v>
      </c>
      <c r="L177" s="30">
        <v>3.9</v>
      </c>
      <c r="M177" s="30"/>
      <c r="N177" s="30"/>
      <c r="O177" s="30"/>
      <c r="P177" s="30"/>
      <c r="Q177" s="30"/>
      <c r="R177" s="31">
        <v>0</v>
      </c>
      <c r="S177" s="32">
        <v>31.8</v>
      </c>
      <c r="T177" s="33"/>
      <c r="U177" s="33"/>
      <c r="V177" s="33"/>
      <c r="W177" s="33"/>
      <c r="X177" s="14">
        <f>IF(AO177="","",Y177/AN177)</f>
        <v>0.32598714416896246</v>
      </c>
      <c r="Y177" s="15">
        <f>IF(AO177="","",AB177-AN177)</f>
        <v>1.9361700000000003E-2</v>
      </c>
      <c r="Z177" s="16">
        <f>IF(AC177="","",SQRT(AB177/0.005454))</f>
        <v>3.8</v>
      </c>
      <c r="AA177" s="15">
        <f>IF(AC177="","",AB177/8)</f>
        <v>9.8444699999999993E-3</v>
      </c>
      <c r="AB177" s="15">
        <f>IF(AC177="","",0.005454*(AC177^2+AD177^2+AE177^2+AF177^2+AG177^2+AH177^2))</f>
        <v>7.8755759999999994E-2</v>
      </c>
      <c r="AC177" s="34">
        <v>3.8</v>
      </c>
      <c r="AD177" s="34"/>
      <c r="AE177" s="34"/>
      <c r="AF177" s="34"/>
      <c r="AG177" s="34"/>
      <c r="AH177" s="34"/>
      <c r="AI177" s="31">
        <v>0</v>
      </c>
      <c r="AJ177" s="14">
        <f>IF(AO177="","",AK177/AY177)</f>
        <v>0.29488703923900117</v>
      </c>
      <c r="AK177" s="15">
        <f>IF(AO177="","",AN177-AY177)</f>
        <v>1.3525919999999997E-2</v>
      </c>
      <c r="AL177" s="16">
        <f>IF(AO177="","",SQRT(AN177/0.005454))</f>
        <v>3.3</v>
      </c>
      <c r="AM177" s="15">
        <f>IF(AO177="","",AN177/7)</f>
        <v>8.4848657142857133E-3</v>
      </c>
      <c r="AN177" s="15">
        <f>IF(AO177="","",0.005454*(AO177^2+AP177^2+AQ177^2+AR177^2+AS177^2+AT177^2))</f>
        <v>5.9394059999999992E-2</v>
      </c>
      <c r="AO177" s="34">
        <v>3.3</v>
      </c>
      <c r="AP177" s="35"/>
      <c r="AQ177" s="35"/>
      <c r="AR177" s="35"/>
      <c r="AS177" s="34"/>
      <c r="AT177" s="34"/>
      <c r="AU177" s="14">
        <f>IF(BJ177="","",AV177/BL177)</f>
        <v>0.73760330578512368</v>
      </c>
      <c r="AV177" s="15">
        <f>IF(BM177="","",AY177-BL177)</f>
        <v>1.9470779999999993E-2</v>
      </c>
      <c r="AW177" s="16">
        <f>IF(AZ177="","",SQRT(AY177/0.005454))</f>
        <v>2.9</v>
      </c>
      <c r="AX177" s="15">
        <f>IF(AZ177="","",AY177/6)</f>
        <v>7.6446899999999991E-3</v>
      </c>
      <c r="AY177" s="15">
        <f>IF(AZ177="","",0.005454*(AZ177^2+BA177^2+BB177^2+BC177^2+BD177^2+BE177^2))</f>
        <v>4.5868139999999995E-2</v>
      </c>
      <c r="AZ177" s="35">
        <v>2.9</v>
      </c>
      <c r="BA177" s="35"/>
      <c r="BB177" s="35"/>
      <c r="BC177" s="35"/>
      <c r="BD177" s="35"/>
      <c r="BE177" s="35"/>
      <c r="BF177" s="31">
        <v>2</v>
      </c>
      <c r="BG177" s="18">
        <v>0</v>
      </c>
      <c r="BH177" s="14">
        <f>IF(BW177="","",BI177/BW177)</f>
        <v>0.67474048442906576</v>
      </c>
      <c r="BI177" s="15">
        <f>IF(BX177="","",BL177-BW177)</f>
        <v>1.06353E-2</v>
      </c>
      <c r="BJ177" s="16">
        <f>IF(BM177="","",SQRT(BL177/0.005454))</f>
        <v>2.2000000000000002</v>
      </c>
      <c r="BK177" s="15">
        <f>IF(BM177="","",BL177/5)</f>
        <v>5.2794720000000003E-3</v>
      </c>
      <c r="BL177" s="15">
        <f>IF(BM177="","",0.005454*(BM177^2+BN177^2+BO177^2+BP177^2+BQ177^2+BR177^2))</f>
        <v>2.6397360000000002E-2</v>
      </c>
      <c r="BM177" s="36">
        <v>2.2000000000000002</v>
      </c>
      <c r="BN177" s="37"/>
      <c r="BO177" s="37"/>
      <c r="BP177" s="37"/>
      <c r="BQ177" s="37"/>
      <c r="BR177" s="38"/>
      <c r="BS177" s="14">
        <f>IF(CH177="","",BT177/CG177)</f>
        <v>1.3884297520661157</v>
      </c>
      <c r="BT177" s="15">
        <f>IF(CH177="","",BW177-CG177)</f>
        <v>9.1627200000000009E-3</v>
      </c>
      <c r="BU177" s="16">
        <f>IF(BX177="","",SQRT(BW177/0.005454))</f>
        <v>1.7000000000000002</v>
      </c>
      <c r="BV177" s="15">
        <f>IF(BX177="","",BW177/4)</f>
        <v>3.9405150000000003E-3</v>
      </c>
      <c r="BW177" s="15">
        <f>IF(BX177="","",0.005454*(BX177^2+BY177^2+BZ177^2+CA177^2+CB177^2+CC177^2))</f>
        <v>1.5762060000000001E-2</v>
      </c>
      <c r="BX177" s="37">
        <v>1.7000000000000002</v>
      </c>
      <c r="BY177" s="37"/>
      <c r="BZ177" s="37"/>
      <c r="CA177" s="37"/>
      <c r="CB177" s="37"/>
      <c r="CC177" s="37"/>
      <c r="CD177" s="38">
        <v>14.5</v>
      </c>
      <c r="CE177" s="16">
        <f>IF(CH177="","",SQRT(CG177/0.005454))</f>
        <v>1.1000000000000001</v>
      </c>
      <c r="CF177" s="15">
        <f>IF(CH177="","",CG177/3)</f>
        <v>2.1997800000000001E-3</v>
      </c>
      <c r="CG177" s="15">
        <f>IF(CH177="","",0.005454*(CH177^2+CI177^2+CJ177^2+CK177^2+CL177^2+CM177^2))</f>
        <v>6.5993400000000004E-3</v>
      </c>
      <c r="CH177" s="37">
        <v>1.1000000000000001</v>
      </c>
      <c r="CI177" s="37"/>
      <c r="CJ177" s="37"/>
      <c r="CK177" s="37"/>
      <c r="CL177" s="37"/>
      <c r="CM177" s="37"/>
      <c r="CN177" s="39">
        <v>0</v>
      </c>
      <c r="CO177" s="39">
        <v>1</v>
      </c>
      <c r="CP177" s="40">
        <v>0</v>
      </c>
    </row>
    <row r="178" spans="1:95" ht="18" customHeight="1" x14ac:dyDescent="0.2">
      <c r="A178" s="47">
        <v>9</v>
      </c>
      <c r="B178" s="47">
        <v>17</v>
      </c>
      <c r="C178" s="47">
        <v>6</v>
      </c>
      <c r="D178" s="47">
        <v>45</v>
      </c>
      <c r="E178" s="47" t="s">
        <v>96</v>
      </c>
      <c r="F178" s="13">
        <f>IF(L178=0,0,COUNT(L178:Q178))</f>
        <v>2</v>
      </c>
      <c r="G178" s="14">
        <f>IF(L178="","",H178/AB178)</f>
        <v>0.23512946116165151</v>
      </c>
      <c r="H178" s="15">
        <f>IF(L178="","",K178-AB178)</f>
        <v>7.3301759999999994E-2</v>
      </c>
      <c r="I178" s="16">
        <f>SQRT(K178/0.005454)</f>
        <v>8.402380615040002</v>
      </c>
      <c r="J178" s="15">
        <f>K178/9</f>
        <v>4.2783599999999998E-2</v>
      </c>
      <c r="K178" s="15">
        <f>IF(L178="",0,0.005454*(L178^2+M178^2+N178^2+O178^2+P178^2+Q178^2))</f>
        <v>0.38505239999999996</v>
      </c>
      <c r="L178" s="48">
        <v>6.6</v>
      </c>
      <c r="M178" s="48">
        <v>5.2</v>
      </c>
      <c r="N178" s="48"/>
      <c r="O178" s="48"/>
      <c r="P178" s="48"/>
      <c r="Q178" s="48"/>
      <c r="R178" s="49">
        <v>0</v>
      </c>
      <c r="S178" s="50">
        <v>37.700000000000003</v>
      </c>
      <c r="T178" s="51">
        <v>35.9</v>
      </c>
      <c r="U178" s="51"/>
      <c r="V178" s="51"/>
      <c r="W178" s="51"/>
      <c r="X178" s="14">
        <f>IF(AO178="","",Y178/AN178)</f>
        <v>0.12697160883280761</v>
      </c>
      <c r="Y178" s="15">
        <f>IF(AO178="","",AB178-AN178)</f>
        <v>3.5123760000000004E-2</v>
      </c>
      <c r="Z178" s="16">
        <f>IF(AC178="","",SQRT(AB178/0.005454))</f>
        <v>7.5604232685743193</v>
      </c>
      <c r="AA178" s="15">
        <f>IF(AC178="","",AB178/8)</f>
        <v>3.8968829999999996E-2</v>
      </c>
      <c r="AB178" s="15">
        <f>IF(AC178="","",0.005454*(AC178^2+AD178^2+AE178^2+AF178^2+AG178^2+AH178^2))</f>
        <v>0.31175063999999997</v>
      </c>
      <c r="AC178" s="52">
        <v>6</v>
      </c>
      <c r="AD178" s="52">
        <v>4.5999999999999996</v>
      </c>
      <c r="AE178" s="52"/>
      <c r="AF178" s="52"/>
      <c r="AG178" s="52"/>
      <c r="AH178" s="52"/>
      <c r="AI178" s="49">
        <v>0</v>
      </c>
      <c r="AJ178" s="14">
        <f>IF(AO178="","",AK178/AY178)</f>
        <v>0.20733158771721011</v>
      </c>
      <c r="AK178" s="15">
        <f>IF(AO178="","",AN178-AY178)</f>
        <v>4.7504339999999978E-2</v>
      </c>
      <c r="AL178" s="16">
        <f>IF(AO178="","",SQRT(AN178/0.005454))</f>
        <v>7.1217975259059418</v>
      </c>
      <c r="AM178" s="15">
        <f>IF(AO178="","",AN178/7)</f>
        <v>3.9518125714285708E-2</v>
      </c>
      <c r="AN178" s="15">
        <f>IF(AO178="","",0.005454*(AO178^2+AP178^2+AQ178^2+AR178^2+AS178^2+AT178^2))</f>
        <v>0.27662687999999996</v>
      </c>
      <c r="AO178" s="52">
        <v>5.6</v>
      </c>
      <c r="AP178" s="53">
        <v>4.4000000000000004</v>
      </c>
      <c r="AQ178" s="53"/>
      <c r="AR178" s="53"/>
      <c r="AS178" s="52"/>
      <c r="AT178" s="52"/>
      <c r="AU178" s="14">
        <f>IF(BJ178="","",AV178/BL178)</f>
        <v>0.41495453014482991</v>
      </c>
      <c r="AV178" s="15">
        <f>IF(BM178="","",AY178-BL178)</f>
        <v>6.7193279999999994E-2</v>
      </c>
      <c r="AW178" s="16">
        <f>IF(AZ178="","",SQRT(AY178/0.005454))</f>
        <v>6.4815121692395206</v>
      </c>
      <c r="AX178" s="15">
        <f>IF(AZ178="","",AY178/6)</f>
        <v>3.818709E-2</v>
      </c>
      <c r="AY178" s="15">
        <f>IF(AZ178="","",0.005454*(AZ178^2+BA178^2+BB178^2+BC178^2+BD178^2+BE178^2))</f>
        <v>0.22912253999999999</v>
      </c>
      <c r="AZ178" s="53">
        <v>5.0999999999999996</v>
      </c>
      <c r="BA178" s="53">
        <v>4</v>
      </c>
      <c r="BB178" s="53"/>
      <c r="BC178" s="53"/>
      <c r="BD178" s="53"/>
      <c r="BE178" s="53"/>
      <c r="BF178" s="49">
        <v>2</v>
      </c>
      <c r="BG178" s="18">
        <v>0</v>
      </c>
      <c r="BH178" s="14">
        <f>IF(BW178="","",BI178/BW178)</f>
        <v>0.82595325953259513</v>
      </c>
      <c r="BI178" s="15">
        <f>IF(BX178="","",BL178-BW178)</f>
        <v>7.3247219999999988E-2</v>
      </c>
      <c r="BJ178" s="16">
        <f>IF(BM178="","",SQRT(BL178/0.005454))</f>
        <v>5.4488530903301111</v>
      </c>
      <c r="BK178" s="15">
        <f>IF(BM178="","",BL178/5)</f>
        <v>3.2385852E-2</v>
      </c>
      <c r="BL178" s="15">
        <f>IF(BM178="","",0.005454*(BM178^2+BN178^2+BO178^2+BP178^2+BQ178^2+BR178^2))</f>
        <v>0.16192925999999999</v>
      </c>
      <c r="BM178" s="54">
        <v>4.2</v>
      </c>
      <c r="BN178" s="55">
        <v>3.2</v>
      </c>
      <c r="BO178" s="55">
        <v>1</v>
      </c>
      <c r="BP178" s="55">
        <v>0.9</v>
      </c>
      <c r="BQ178" s="55"/>
      <c r="BR178" s="56"/>
      <c r="BS178" s="14">
        <f>IF(CH178="","",BT178/CG178)</f>
        <v>0.87543252595155729</v>
      </c>
      <c r="BT178" s="15">
        <f>IF(CH178="","",BW178-CG178)</f>
        <v>4.1395860000000007E-2</v>
      </c>
      <c r="BU178" s="16">
        <f>IF(BX178="","",SQRT(BW178/0.005454))</f>
        <v>4.032369030731191</v>
      </c>
      <c r="BV178" s="15">
        <f>IF(BX178="","",BW178/4)</f>
        <v>2.2170510000000001E-2</v>
      </c>
      <c r="BW178" s="15">
        <f>IF(BX178="","",0.005454*(BX178^2+BY178^2+BZ178^2+CA178^2+CB178^2+CC178^2))</f>
        <v>8.8682040000000004E-2</v>
      </c>
      <c r="BX178" s="55">
        <v>3.1</v>
      </c>
      <c r="BY178" s="55">
        <v>2.2000000000000002</v>
      </c>
      <c r="BZ178" s="55">
        <v>1</v>
      </c>
      <c r="CA178" s="55">
        <v>0.9</v>
      </c>
      <c r="CB178" s="55"/>
      <c r="CC178" s="55"/>
      <c r="CD178" s="56">
        <v>21.4</v>
      </c>
      <c r="CE178" s="16">
        <f>IF(CH178="","",SQRT(CG178/0.005454))</f>
        <v>2.9444863728670914</v>
      </c>
      <c r="CF178" s="15">
        <f>IF(CH178="","",CG178/3)</f>
        <v>1.5762059999999998E-2</v>
      </c>
      <c r="CG178" s="15">
        <f>IF(CH178="","",0.005454*(CH178^2+CI178^2+CJ178^2+CK178^2+CL178^2+CM178^2))</f>
        <v>4.7286179999999997E-2</v>
      </c>
      <c r="CH178" s="55">
        <v>2.2999999999999998</v>
      </c>
      <c r="CI178" s="55">
        <v>1.5</v>
      </c>
      <c r="CJ178" s="55">
        <v>0.8</v>
      </c>
      <c r="CK178" s="55">
        <v>0.7</v>
      </c>
      <c r="CL178" s="55"/>
      <c r="CM178" s="55"/>
      <c r="CN178" s="26">
        <v>0</v>
      </c>
      <c r="CO178" s="26">
        <v>1</v>
      </c>
      <c r="CP178" s="27">
        <v>0</v>
      </c>
    </row>
    <row r="179" spans="1:95" ht="18" customHeight="1" x14ac:dyDescent="0.2">
      <c r="A179" s="13">
        <v>9</v>
      </c>
      <c r="B179" s="13">
        <v>18</v>
      </c>
      <c r="C179" s="13">
        <v>6</v>
      </c>
      <c r="D179" s="13">
        <v>45</v>
      </c>
      <c r="E179" s="13" t="s">
        <v>96</v>
      </c>
      <c r="F179" s="13">
        <f>IF(L179=0,0,COUNT(L179:Q179))</f>
        <v>4</v>
      </c>
      <c r="G179" s="14">
        <f>IF(L179="","",H179/AB179)</f>
        <v>0</v>
      </c>
      <c r="H179" s="15">
        <f>IF(L179="","",K179-AB179)</f>
        <v>0</v>
      </c>
      <c r="I179" s="16">
        <f>SQRT(K179/0.005454)</f>
        <v>5.1283525619832346</v>
      </c>
      <c r="J179" s="15">
        <f>K179/9</f>
        <v>1.5937800000000002E-2</v>
      </c>
      <c r="K179" s="15">
        <f>IF(L179="",0,0.005454*(L179^2+M179^2+N179^2+O179^2+P179^2+Q179^2))</f>
        <v>0.14344020000000002</v>
      </c>
      <c r="L179" s="17">
        <v>3.7</v>
      </c>
      <c r="M179" s="17">
        <v>2.4</v>
      </c>
      <c r="N179" s="17">
        <v>1.9</v>
      </c>
      <c r="O179" s="17">
        <v>1.8</v>
      </c>
      <c r="P179" s="17"/>
      <c r="Q179" s="17"/>
      <c r="R179" s="18">
        <v>0</v>
      </c>
      <c r="S179" s="19">
        <v>31.1</v>
      </c>
      <c r="T179" s="20">
        <v>30</v>
      </c>
      <c r="U179" s="20">
        <v>22</v>
      </c>
      <c r="V179" s="20">
        <v>18.7</v>
      </c>
      <c r="W179" s="20"/>
      <c r="X179" s="14">
        <f>IF(AO179="","",Y179/AN179)</f>
        <v>0.33299543841865203</v>
      </c>
      <c r="Y179" s="15">
        <f>IF(AO179="","",AB179-AN179)</f>
        <v>3.5832780000000022E-2</v>
      </c>
      <c r="Z179" s="16">
        <f>IF(AC179="","",SQRT(AB179/0.005454))</f>
        <v>5.1283525619832346</v>
      </c>
      <c r="AA179" s="15">
        <f>IF(AC179="","",AB179/8)</f>
        <v>1.7930025000000002E-2</v>
      </c>
      <c r="AB179" s="15">
        <f>IF(AC179="","",0.005454*(AC179^2+AD179^2+AE179^2+AF179^2+AG179^2+AH179^2))</f>
        <v>0.14344020000000002</v>
      </c>
      <c r="AC179" s="21">
        <v>3.7</v>
      </c>
      <c r="AD179" s="21">
        <v>2.4</v>
      </c>
      <c r="AE179" s="21">
        <v>1.9</v>
      </c>
      <c r="AF179" s="21">
        <v>1.8</v>
      </c>
      <c r="AG179" s="21"/>
      <c r="AH179" s="21"/>
      <c r="AI179" s="18">
        <v>0</v>
      </c>
      <c r="AJ179" s="14">
        <f>IF(AO179="","",AK179/AY179)</f>
        <v>5.2828175026680843E-2</v>
      </c>
      <c r="AK179" s="15">
        <f>IF(AO179="","",AN179-AY179)</f>
        <v>5.3994599999999948E-3</v>
      </c>
      <c r="AL179" s="16">
        <f>IF(AO179="","",SQRT(AN179/0.005454))</f>
        <v>4.4418464629025616</v>
      </c>
      <c r="AM179" s="15">
        <f>IF(AO179="","",AN179/7)</f>
        <v>1.5372488571428571E-2</v>
      </c>
      <c r="AN179" s="15">
        <f>IF(AO179="","",0.005454*(AO179^2+AP179^2+AQ179^2+AR179^2+AS179^2+AT179^2))</f>
        <v>0.10760742</v>
      </c>
      <c r="AO179" s="21">
        <v>3.3</v>
      </c>
      <c r="AP179" s="22">
        <v>2.2000000000000002</v>
      </c>
      <c r="AQ179" s="22">
        <v>2</v>
      </c>
      <c r="AR179" s="22"/>
      <c r="AS179" s="21"/>
      <c r="AT179" s="21"/>
      <c r="AU179" s="14">
        <f>IF(BJ179="","",AV179/BL179)</f>
        <v>0.36092955700798834</v>
      </c>
      <c r="AV179" s="15">
        <f>IF(BM179="","",AY179-BL179)</f>
        <v>2.7106379999999999E-2</v>
      </c>
      <c r="AW179" s="16">
        <f>IF(AZ179="","",SQRT(AY179/0.005454))</f>
        <v>4.3289721643826731</v>
      </c>
      <c r="AX179" s="15">
        <f>IF(AZ179="","",AY179/6)</f>
        <v>1.703466E-2</v>
      </c>
      <c r="AY179" s="15">
        <f>IF(AZ179="","",0.005454*(AZ179^2+BA179^2+BB179^2+BC179^2+BD179^2+BE179^2))</f>
        <v>0.10220796</v>
      </c>
      <c r="AZ179" s="22">
        <v>3</v>
      </c>
      <c r="BA179" s="22">
        <v>1.9</v>
      </c>
      <c r="BB179" s="22">
        <v>1.8</v>
      </c>
      <c r="BC179" s="22">
        <v>1.7000000000000002</v>
      </c>
      <c r="BD179" s="22"/>
      <c r="BE179" s="22"/>
      <c r="BF179" s="18">
        <v>2</v>
      </c>
      <c r="BG179" s="18">
        <v>0</v>
      </c>
      <c r="BH179" s="14">
        <f>IF(BW179="","",BI179/BW179)</f>
        <v>0.86838534599728601</v>
      </c>
      <c r="BI179" s="15">
        <f>IF(BX179="","",BL179-BW179)</f>
        <v>3.4905599999999995E-2</v>
      </c>
      <c r="BJ179" s="16">
        <f>IF(BM179="","",SQRT(BL179/0.005454))</f>
        <v>3.7107950630558948</v>
      </c>
      <c r="BK179" s="15">
        <f>IF(BM179="","",BL179/5)</f>
        <v>1.5020316000000001E-2</v>
      </c>
      <c r="BL179" s="15">
        <f>IF(BM179="","",0.005454*(BM179^2+BN179^2+BO179^2+BP179^2+BQ179^2+BR179^2))</f>
        <v>7.5101580000000001E-2</v>
      </c>
      <c r="BM179" s="23">
        <v>2.4</v>
      </c>
      <c r="BN179" s="24">
        <v>1.6</v>
      </c>
      <c r="BO179" s="24">
        <v>1.7000000000000002</v>
      </c>
      <c r="BP179" s="24">
        <v>1.6</v>
      </c>
      <c r="BQ179" s="24"/>
      <c r="BR179" s="25"/>
      <c r="BS179" s="14">
        <f>IF(CH179="","",BT179/CG179)</f>
        <v>0.69425287356321863</v>
      </c>
      <c r="BT179" s="15">
        <f>IF(CH179="","",BW179-CG179)</f>
        <v>1.6471080000000006E-2</v>
      </c>
      <c r="BU179" s="16">
        <f>IF(BX179="","",SQRT(BW179/0.005454))</f>
        <v>2.7147743920996459</v>
      </c>
      <c r="BV179" s="15">
        <f>IF(BX179="","",BW179/4)</f>
        <v>1.0048995000000002E-2</v>
      </c>
      <c r="BW179" s="15">
        <f>IF(BX179="","",0.005454*(BX179^2+BY179^2+BZ179^2+CA179^2+CB179^2+CC179^2))</f>
        <v>4.0195980000000006E-2</v>
      </c>
      <c r="BX179" s="24">
        <v>1.8</v>
      </c>
      <c r="BY179" s="24">
        <v>1.3</v>
      </c>
      <c r="BZ179" s="24">
        <v>1.2</v>
      </c>
      <c r="CA179" s="24">
        <v>1</v>
      </c>
      <c r="CB179" s="24"/>
      <c r="CC179" s="24"/>
      <c r="CD179" s="25">
        <v>18.100000000000001</v>
      </c>
      <c r="CE179" s="16">
        <f>IF(CH179="","",SQRT(CG179/0.005454))</f>
        <v>2.0856653614614213</v>
      </c>
      <c r="CF179" s="15">
        <f>IF(CH179="","",CG179/3)</f>
        <v>7.9083000000000001E-3</v>
      </c>
      <c r="CG179" s="15">
        <f>IF(CH179="","",0.005454*(CH179^2+CI179^2+CJ179^2+CK179^2+CL179^2+CM179^2))</f>
        <v>2.37249E-2</v>
      </c>
      <c r="CH179" s="24">
        <v>1.3</v>
      </c>
      <c r="CI179" s="24">
        <v>1</v>
      </c>
      <c r="CJ179" s="24">
        <v>0.9</v>
      </c>
      <c r="CK179" s="24">
        <v>0.7</v>
      </c>
      <c r="CL179" s="24">
        <v>0.6</v>
      </c>
      <c r="CM179" s="24"/>
      <c r="CN179" s="20">
        <v>0</v>
      </c>
      <c r="CO179" s="20">
        <v>1</v>
      </c>
      <c r="CP179" s="28">
        <v>0</v>
      </c>
    </row>
    <row r="180" spans="1:95" ht="18" customHeight="1" x14ac:dyDescent="0.2">
      <c r="A180" s="13">
        <v>9</v>
      </c>
      <c r="B180" s="13">
        <v>19</v>
      </c>
      <c r="C180" s="13">
        <v>6</v>
      </c>
      <c r="D180" s="13">
        <v>45</v>
      </c>
      <c r="E180" s="13" t="s">
        <v>96</v>
      </c>
      <c r="F180" s="13">
        <f>IF(L180=0,0,COUNT(L180:Q180))</f>
        <v>2</v>
      </c>
      <c r="G180" s="14">
        <f>IF(L180="","",H180/AB180)</f>
        <v>0.18929961089494157</v>
      </c>
      <c r="H180" s="15">
        <f>IF(L180="","",K180-AB180)</f>
        <v>5.3067419999999976E-2</v>
      </c>
      <c r="I180" s="16">
        <f>SQRT(K180/0.005454)</f>
        <v>7.8185676437567508</v>
      </c>
      <c r="J180" s="15">
        <f>K180/9</f>
        <v>3.7044779999999992E-2</v>
      </c>
      <c r="K180" s="15">
        <f>IF(L180="",0,0.005454*(L180^2+M180^2+N180^2+O180^2+P180^2+Q180^2))</f>
        <v>0.33340301999999994</v>
      </c>
      <c r="L180" s="17">
        <v>7.3</v>
      </c>
      <c r="M180" s="17">
        <v>2.8</v>
      </c>
      <c r="N180" s="17"/>
      <c r="O180" s="17"/>
      <c r="P180" s="17"/>
      <c r="Q180" s="17"/>
      <c r="R180" s="18">
        <v>0</v>
      </c>
      <c r="S180" s="19">
        <v>36.1</v>
      </c>
      <c r="T180" s="20">
        <v>22.2</v>
      </c>
      <c r="U180" s="20"/>
      <c r="V180" s="20"/>
      <c r="W180" s="20"/>
      <c r="X180" s="14">
        <f>IF(AO180="","",Y180/AN180)</f>
        <v>0.21656804733727802</v>
      </c>
      <c r="Y180" s="15">
        <f>IF(AO180="","",AB180-AN180)</f>
        <v>4.9904099999999979E-2</v>
      </c>
      <c r="Z180" s="16">
        <f>IF(AC180="","",SQRT(AB180/0.005454))</f>
        <v>7.1693793315739685</v>
      </c>
      <c r="AA180" s="15">
        <f>IF(AC180="","",AB180/8)</f>
        <v>3.5041949999999995E-2</v>
      </c>
      <c r="AB180" s="15">
        <f>IF(AC180="","",0.005454*(AC180^2+AD180^2+AE180^2+AF180^2+AG180^2+AH180^2))</f>
        <v>0.28033559999999996</v>
      </c>
      <c r="AC180" s="21">
        <v>6.6</v>
      </c>
      <c r="AD180" s="21">
        <v>2.8</v>
      </c>
      <c r="AE180" s="21"/>
      <c r="AF180" s="21"/>
      <c r="AG180" s="21"/>
      <c r="AH180" s="21"/>
      <c r="AI180" s="18">
        <v>0</v>
      </c>
      <c r="AJ180" s="14">
        <f>IF(AO180="","",AK180/AY180)</f>
        <v>0.23034362259755367</v>
      </c>
      <c r="AK180" s="15">
        <f>IF(AO180="","",AN180-AY180)</f>
        <v>4.3141139999999967E-2</v>
      </c>
      <c r="AL180" s="16">
        <f>IF(AO180="","",SQRT(AN180/0.005454))</f>
        <v>6.5</v>
      </c>
      <c r="AM180" s="15">
        <f>IF(AO180="","",AN180/7)</f>
        <v>3.2918785714285713E-2</v>
      </c>
      <c r="AN180" s="15">
        <f>IF(AO180="","",0.005454*(AO180^2+AP180^2+AQ180^2+AR180^2+AS180^2+AT180^2))</f>
        <v>0.23043149999999998</v>
      </c>
      <c r="AO180" s="21">
        <v>6</v>
      </c>
      <c r="AP180" s="22">
        <v>2.5</v>
      </c>
      <c r="AQ180" s="22"/>
      <c r="AR180" s="22"/>
      <c r="AS180" s="21"/>
      <c r="AT180" s="21"/>
      <c r="AU180" s="14">
        <f>IF(BJ180="","",AV180/BL180)</f>
        <v>0.55384615384615421</v>
      </c>
      <c r="AV180" s="15">
        <f>IF(BM180="","",AY180-BL180)</f>
        <v>6.6756960000000032E-2</v>
      </c>
      <c r="AW180" s="16">
        <f>IF(AZ180="","",SQRT(AY180/0.005454))</f>
        <v>5.8600341295934451</v>
      </c>
      <c r="AX180" s="15">
        <f>IF(AZ180="","",AY180/6)</f>
        <v>3.1215060000000003E-2</v>
      </c>
      <c r="AY180" s="15">
        <f>IF(AZ180="","",0.005454*(AZ180^2+BA180^2+BB180^2+BC180^2+BD180^2+BE180^2))</f>
        <v>0.18729036000000002</v>
      </c>
      <c r="AZ180" s="22">
        <v>5.3</v>
      </c>
      <c r="BA180" s="22">
        <v>2.5</v>
      </c>
      <c r="BB180" s="22"/>
      <c r="BC180" s="22"/>
      <c r="BD180" s="22"/>
      <c r="BE180" s="22"/>
      <c r="BF180" s="18">
        <v>2</v>
      </c>
      <c r="BG180" s="18">
        <v>0</v>
      </c>
      <c r="BH180" s="14">
        <f>IF(BW180="","",BI180/BW180)</f>
        <v>0.40495867768595034</v>
      </c>
      <c r="BI180" s="15">
        <f>IF(BX180="","",BL180-BW180)</f>
        <v>3.4741979999999992E-2</v>
      </c>
      <c r="BJ180" s="16">
        <f>IF(BM180="","",SQRT(BL180/0.005454))</f>
        <v>4.7010637094172631</v>
      </c>
      <c r="BK180" s="15">
        <f>IF(BM180="","",BL180/5)</f>
        <v>2.4106679999999998E-2</v>
      </c>
      <c r="BL180" s="15">
        <f>IF(BM180="","",0.005454*(BM180^2+BN180^2+BO180^2+BP180^2+BQ180^2+BR180^2))</f>
        <v>0.12053339999999998</v>
      </c>
      <c r="BM180" s="23">
        <v>4.0999999999999996</v>
      </c>
      <c r="BN180" s="24">
        <v>2.2999999999999998</v>
      </c>
      <c r="BO180" s="24"/>
      <c r="BP180" s="24"/>
      <c r="BQ180" s="24"/>
      <c r="BR180" s="25"/>
      <c r="BS180" s="14">
        <f>IF(CH180="","",BT180/CG180)</f>
        <v>0.81849710982658974</v>
      </c>
      <c r="BT180" s="15">
        <f>IF(CH180="","",BW180-CG180)</f>
        <v>3.8614320000000001E-2</v>
      </c>
      <c r="BU180" s="16">
        <f>IF(BX180="","",SQRT(BW180/0.005454))</f>
        <v>3.9661064030103881</v>
      </c>
      <c r="BV180" s="15">
        <f>IF(BX180="","",BW180/4)</f>
        <v>2.1447854999999998E-2</v>
      </c>
      <c r="BW180" s="15">
        <f>IF(BX180="","",0.005454*(BX180^2+BY180^2+BZ180^2+CA180^2+CB180^2+CC180^2))</f>
        <v>8.5791419999999993E-2</v>
      </c>
      <c r="BX180" s="24">
        <v>3.3</v>
      </c>
      <c r="BY180" s="24">
        <v>2.2000000000000002</v>
      </c>
      <c r="BZ180" s="24"/>
      <c r="CA180" s="24"/>
      <c r="CB180" s="24"/>
      <c r="CC180" s="24"/>
      <c r="CD180" s="25">
        <v>21.5</v>
      </c>
      <c r="CE180" s="16">
        <f>IF(CH180="","",SQRT(CG180/0.005454))</f>
        <v>2.9410882339705484</v>
      </c>
      <c r="CF180" s="15">
        <f>IF(CH180="","",CG180/3)</f>
        <v>1.5725699999999999E-2</v>
      </c>
      <c r="CG180" s="15">
        <f>IF(CH180="","",0.005454*(CH180^2+CI180^2+CJ180^2+CK180^2+CL180^2+CM180^2))</f>
        <v>4.7177099999999993E-2</v>
      </c>
      <c r="CH180" s="24">
        <v>2.4</v>
      </c>
      <c r="CI180" s="24">
        <v>1.7</v>
      </c>
      <c r="CJ180" s="24"/>
      <c r="CK180" s="24"/>
      <c r="CL180" s="24"/>
      <c r="CM180" s="24"/>
      <c r="CN180" s="20">
        <v>0</v>
      </c>
      <c r="CO180" s="20">
        <v>1</v>
      </c>
      <c r="CP180" s="28">
        <v>0</v>
      </c>
    </row>
    <row r="181" spans="1:95" ht="18" customHeight="1" x14ac:dyDescent="0.2">
      <c r="A181" s="29">
        <v>9</v>
      </c>
      <c r="B181" s="29">
        <v>20</v>
      </c>
      <c r="C181" s="29">
        <v>6</v>
      </c>
      <c r="D181" s="29">
        <v>45</v>
      </c>
      <c r="E181" s="29" t="s">
        <v>96</v>
      </c>
      <c r="F181" s="13">
        <f>IF(L181=0,0,COUNT(L181:Q181))</f>
        <v>5</v>
      </c>
      <c r="G181" s="14">
        <f>IF(L181="","",H181/AB181)</f>
        <v>0.14922600619195034</v>
      </c>
      <c r="H181" s="15">
        <f>IF(L181="","",K181-AB181)</f>
        <v>7.8864839999999936E-2</v>
      </c>
      <c r="I181" s="16">
        <f>SQRT(K181/0.005454)</f>
        <v>10.552724766618335</v>
      </c>
      <c r="J181" s="15">
        <f>K181/9</f>
        <v>6.7484159999999987E-2</v>
      </c>
      <c r="K181" s="15">
        <f>IF(L181="",0,0.005454*(L181^2+M181^2+N181^2+O181^2+P181^2+Q181^2))</f>
        <v>0.60735743999999992</v>
      </c>
      <c r="L181" s="30">
        <v>6.3</v>
      </c>
      <c r="M181" s="30">
        <v>5.9</v>
      </c>
      <c r="N181" s="30">
        <v>4.2</v>
      </c>
      <c r="O181" s="30">
        <v>3.1</v>
      </c>
      <c r="P181" s="30">
        <v>3.1</v>
      </c>
      <c r="Q181" s="30"/>
      <c r="R181" s="31">
        <v>0</v>
      </c>
      <c r="S181" s="32">
        <v>36.200000000000003</v>
      </c>
      <c r="T181" s="33">
        <v>32.299999999999997</v>
      </c>
      <c r="U181" s="33">
        <v>30.9</v>
      </c>
      <c r="V181" s="33">
        <v>26.7</v>
      </c>
      <c r="W181" s="33">
        <v>22.5</v>
      </c>
      <c r="X181" s="14">
        <f>IF(AO181="","",Y181/AN181)</f>
        <v>0.72389254581035378</v>
      </c>
      <c r="Y181" s="15">
        <f>IF(AO181="","",AB181-AN181)</f>
        <v>0.22192325999999996</v>
      </c>
      <c r="Z181" s="16">
        <f>IF(AC181="","",SQRT(AB181/0.005454))</f>
        <v>9.8437797618597713</v>
      </c>
      <c r="AA181" s="15">
        <f>IF(AC181="","",AB181/8)</f>
        <v>6.6061574999999997E-2</v>
      </c>
      <c r="AB181" s="15">
        <f>IF(AC181="","",0.005454*(AC181^2+AD181^2+AE181^2+AF181^2+AG181^2+AH181^2))</f>
        <v>0.52849259999999998</v>
      </c>
      <c r="AC181" s="34">
        <v>5.9</v>
      </c>
      <c r="AD181" s="34">
        <v>5.6</v>
      </c>
      <c r="AE181" s="34">
        <v>3.8</v>
      </c>
      <c r="AF181" s="34">
        <v>3</v>
      </c>
      <c r="AG181" s="34">
        <v>2.7</v>
      </c>
      <c r="AH181" s="34"/>
      <c r="AI181" s="31">
        <v>0</v>
      </c>
      <c r="AJ181" s="14">
        <f>IF(AO181="","",AK181/AY181)</f>
        <v>7.1380920613741516E-2</v>
      </c>
      <c r="AK181" s="15">
        <f>IF(AO181="","",AN181-AY181)</f>
        <v>2.0425229999999739E-2</v>
      </c>
      <c r="AL181" s="16">
        <f>IF(AO181="","",SQRT(AN181/0.005454))</f>
        <v>7.4973328590906254</v>
      </c>
      <c r="AM181" s="15">
        <f>IF(AO181="","",AN181/7)</f>
        <v>4.379562E-2</v>
      </c>
      <c r="AN181" s="15">
        <f>IF(AO181="","",0.005454*(AO181^2+AP181^2+AQ181^2+AR181^2+AS181^2+AT181^2))</f>
        <v>0.30656934000000002</v>
      </c>
      <c r="AO181" s="34">
        <v>4.9000000000000004</v>
      </c>
      <c r="AP181" s="35">
        <v>3.6</v>
      </c>
      <c r="AQ181" s="35">
        <v>3.2</v>
      </c>
      <c r="AR181" s="35">
        <v>2.4</v>
      </c>
      <c r="AS181" s="34">
        <v>1.8</v>
      </c>
      <c r="AT181" s="34"/>
      <c r="AU181" s="14">
        <f>IF(BJ181="","",AV181/BL181)</f>
        <v>0.67299107142857328</v>
      </c>
      <c r="AV181" s="15">
        <f>IF(BM181="","",AY181-BL181)</f>
        <v>0.1151066700000003</v>
      </c>
      <c r="AW181" s="16">
        <f>IF(AZ181="","",SQRT(AY181/0.005454))</f>
        <v>7.2432727409645468</v>
      </c>
      <c r="AX181" s="15">
        <f>IF(AZ181="","",AY181/6)</f>
        <v>4.7690685000000045E-2</v>
      </c>
      <c r="AY181" s="15">
        <f>IF(AZ181="","",0.005454*(AZ181^2+BA181^2+BB181^2+BC181^2+BD181^2+BE181^2))</f>
        <v>0.28614411000000028</v>
      </c>
      <c r="AZ181" s="35">
        <v>4.4045431091090501</v>
      </c>
      <c r="BA181" s="35">
        <v>3.95031644302074</v>
      </c>
      <c r="BB181" s="35">
        <v>2.9068883707497299</v>
      </c>
      <c r="BC181" s="35">
        <v>2.40208242989286</v>
      </c>
      <c r="BD181" s="35">
        <v>1.8</v>
      </c>
      <c r="BE181" s="35"/>
      <c r="BF181" s="31">
        <v>2</v>
      </c>
      <c r="BG181" s="18">
        <v>0</v>
      </c>
      <c r="BH181" s="14">
        <f>IF(BW181="","",BI181/BW181)</f>
        <v>0.66808510638297869</v>
      </c>
      <c r="BI181" s="15">
        <f>IF(BX181="","",BL181-BW181)</f>
        <v>6.8502239999999992E-2</v>
      </c>
      <c r="BJ181" s="16">
        <f>IF(BM181="","",SQRT(BL181/0.005454))</f>
        <v>5.6</v>
      </c>
      <c r="BK181" s="15">
        <f>IF(BM181="","",BL181/5)</f>
        <v>3.4207487999999994E-2</v>
      </c>
      <c r="BL181" s="15">
        <f>IF(BM181="","",0.005454*(BM181^2+BN181^2+BO181^2+BP181^2+BQ181^2+BR181^2))</f>
        <v>0.17103743999999999</v>
      </c>
      <c r="BM181" s="36">
        <v>3.4</v>
      </c>
      <c r="BN181" s="37">
        <v>3</v>
      </c>
      <c r="BO181" s="37">
        <v>2.2000000000000002</v>
      </c>
      <c r="BP181" s="37">
        <v>2</v>
      </c>
      <c r="BQ181" s="37">
        <v>1.4</v>
      </c>
      <c r="BR181" s="38"/>
      <c r="BS181" s="14">
        <f>IF(CH181="","",BT181/CG181)</f>
        <v>0.72318973418881782</v>
      </c>
      <c r="BT181" s="15">
        <f>IF(CH181="","",BW181-CG181)</f>
        <v>4.3032060000000004E-2</v>
      </c>
      <c r="BU181" s="16">
        <f>IF(BX181="","",SQRT(BW181/0.005454))</f>
        <v>4.3358966777357599</v>
      </c>
      <c r="BV181" s="15">
        <f>IF(BX181="","",BW181/4)</f>
        <v>2.5633799999999998E-2</v>
      </c>
      <c r="BW181" s="15">
        <f>IF(BX181="","",0.005454*(BX181^2+BY181^2+BZ181^2+CA181^2+CB181^2+CC181^2))</f>
        <v>0.10253519999999999</v>
      </c>
      <c r="BX181" s="37">
        <v>2.8</v>
      </c>
      <c r="BY181" s="37">
        <v>2.2000000000000002</v>
      </c>
      <c r="BZ181" s="37">
        <v>1.6</v>
      </c>
      <c r="CA181" s="37">
        <v>1.6</v>
      </c>
      <c r="CB181" s="37">
        <v>1</v>
      </c>
      <c r="CC181" s="37"/>
      <c r="CD181" s="38">
        <v>20.8</v>
      </c>
      <c r="CE181" s="16">
        <f>IF(CH181="","",SQRT(CG181/0.005454))</f>
        <v>3.3030289129827488</v>
      </c>
      <c r="CF181" s="15">
        <f>IF(CH181="","",CG181/3)</f>
        <v>1.9834379999999995E-2</v>
      </c>
      <c r="CG181" s="15">
        <f>IF(CH181="","",0.005454*(CH181^2+CI181^2+CJ181^2+CK181^2+CL181^2+CM181^2))</f>
        <v>5.9503139999999989E-2</v>
      </c>
      <c r="CH181" s="37">
        <v>1.9</v>
      </c>
      <c r="CI181" s="37">
        <v>1.7</v>
      </c>
      <c r="CJ181" s="37">
        <v>1.4</v>
      </c>
      <c r="CK181" s="37">
        <v>1.4</v>
      </c>
      <c r="CL181" s="37">
        <v>0.7</v>
      </c>
      <c r="CM181" s="37"/>
      <c r="CN181" s="39">
        <v>0</v>
      </c>
      <c r="CO181" s="39">
        <v>1</v>
      </c>
      <c r="CP181" s="40">
        <v>0</v>
      </c>
      <c r="CQ181" s="20"/>
    </row>
    <row r="182" spans="1:95" ht="18" customHeight="1" x14ac:dyDescent="0.2">
      <c r="A182" s="47">
        <v>10</v>
      </c>
      <c r="B182" s="47">
        <v>1</v>
      </c>
      <c r="C182" s="47">
        <v>2</v>
      </c>
      <c r="D182" s="47">
        <v>50</v>
      </c>
      <c r="E182" s="47" t="s">
        <v>99</v>
      </c>
      <c r="F182" s="13">
        <f>IF(L182=0,0,COUNT(L182:Q182))</f>
        <v>2</v>
      </c>
      <c r="G182" s="14">
        <f>IF(L182="","",H182/AB182)</f>
        <v>0.24637264760810232</v>
      </c>
      <c r="H182" s="15">
        <f>IF(L182="","",K182-AB182)</f>
        <v>9.3536100000000011E-2</v>
      </c>
      <c r="I182" s="16">
        <f>SQRT(K182/0.005454)</f>
        <v>9.3145048177560152</v>
      </c>
      <c r="J182" s="15">
        <f>K182/9</f>
        <v>5.2576560000000001E-2</v>
      </c>
      <c r="K182" s="15">
        <f>IF(L182="",0,0.005454*(L182^2+M182^2+N182^2+O182^2+P182^2+Q182^2))</f>
        <v>0.47318904000000001</v>
      </c>
      <c r="L182" s="48">
        <v>9</v>
      </c>
      <c r="M182" s="48">
        <v>2.4</v>
      </c>
      <c r="N182" s="48"/>
      <c r="O182" s="48"/>
      <c r="P182" s="48"/>
      <c r="Q182" s="48"/>
      <c r="R182" s="49">
        <v>0</v>
      </c>
      <c r="S182" s="50">
        <v>38.5</v>
      </c>
      <c r="T182" s="51"/>
      <c r="U182" s="51"/>
      <c r="V182" s="51"/>
      <c r="W182" s="51"/>
      <c r="X182" s="14" t="str">
        <f>IF(AO182="","",Y182/AN182)</f>
        <v/>
      </c>
      <c r="Y182" s="15" t="str">
        <f>IF(AO182="","",AB182-AN182)</f>
        <v/>
      </c>
      <c r="Z182" s="16">
        <f>IF(AC182="","",SQRT(AB182/0.005454))</f>
        <v>8.3432607534464598</v>
      </c>
      <c r="AA182" s="15">
        <f>IF(AC182="","",AB182/8)</f>
        <v>4.7456617499999999E-2</v>
      </c>
      <c r="AB182" s="15">
        <f>IF(AC182="","",0.005454*(AC182^2+AD182^2+AE182^2+AF182^2+AG182^2+AH182^2))</f>
        <v>0.37965293999999999</v>
      </c>
      <c r="AC182" s="52">
        <v>8.1</v>
      </c>
      <c r="AD182" s="52">
        <v>2</v>
      </c>
      <c r="AE182" s="52"/>
      <c r="AF182" s="52"/>
      <c r="AG182" s="52"/>
      <c r="AH182" s="52"/>
      <c r="AI182" s="49">
        <v>0</v>
      </c>
      <c r="AJ182" s="14" t="str">
        <f>IF(AO182="","",AK182/AY182)</f>
        <v/>
      </c>
      <c r="AK182" s="15" t="str">
        <f>IF(AO182="","",AN182-AY182)</f>
        <v/>
      </c>
      <c r="AL182" s="16" t="str">
        <f>IF(AO182="","",SQRT(AN182/0.005454))</f>
        <v/>
      </c>
      <c r="AM182" s="15" t="str">
        <f>IF(AO182="","",AN182/7)</f>
        <v/>
      </c>
      <c r="AN182" s="15" t="str">
        <f>IF(AO182="","",0.005454*(AO182^2+AP182^2+AQ182^2+AR182^2+AS182^2+AT182^2))</f>
        <v/>
      </c>
      <c r="AO182" s="52"/>
      <c r="AP182" s="53"/>
      <c r="AQ182" s="53"/>
      <c r="AR182" s="53"/>
      <c r="AS182" s="52"/>
      <c r="AT182" s="52"/>
      <c r="AU182" s="14">
        <f>IF(BJ182="","",AV182/BL182)</f>
        <v>1.0792746113989642</v>
      </c>
      <c r="AV182" s="15">
        <f>IF(BM182="","",AY182-BL182)</f>
        <v>0.11360682000000003</v>
      </c>
      <c r="AW182" s="16">
        <f>IF(AZ182="","",SQRT(AY182/0.005454))</f>
        <v>6.3348243858847422</v>
      </c>
      <c r="AX182" s="15">
        <f>IF(AZ182="","",AY182/6)</f>
        <v>3.6478169999999997E-2</v>
      </c>
      <c r="AY182" s="15">
        <f>IF(AZ182="","",0.005454*(AZ182^2+BA182^2+BB182^2+BC182^2+BD182^2+BE182^2))</f>
        <v>0.21886902</v>
      </c>
      <c r="AZ182" s="53">
        <v>6.2</v>
      </c>
      <c r="BA182" s="53">
        <v>1.3</v>
      </c>
      <c r="BB182" s="53"/>
      <c r="BC182" s="53"/>
      <c r="BD182" s="53"/>
      <c r="BE182" s="53"/>
      <c r="BF182" s="49">
        <v>2</v>
      </c>
      <c r="BG182" s="18">
        <v>0</v>
      </c>
      <c r="BH182" s="14">
        <f>IF(BW182="","",BI182/BW182)</f>
        <v>0.79869524697110816</v>
      </c>
      <c r="BI182" s="15">
        <f>IF(BX182="","",BL182-BW182)</f>
        <v>4.6740779999999961E-2</v>
      </c>
      <c r="BJ182" s="16">
        <f>IF(BM182="","",SQRT(BL182/0.005454))</f>
        <v>4.3931765272977588</v>
      </c>
      <c r="BK182" s="15">
        <f>IF(BM182="","",BL182/5)</f>
        <v>2.1052439999999995E-2</v>
      </c>
      <c r="BL182" s="15">
        <f>IF(BM182="","",0.005454*(BM182^2+BN182^2+BO182^2+BP182^2+BQ182^2+BR182^2))</f>
        <v>0.10526219999999997</v>
      </c>
      <c r="BM182" s="54">
        <v>4.3</v>
      </c>
      <c r="BN182" s="55">
        <v>0.9</v>
      </c>
      <c r="BO182" s="55"/>
      <c r="BP182" s="55"/>
      <c r="BQ182" s="55"/>
      <c r="BR182" s="56"/>
      <c r="BS182" s="14">
        <f>IF(CH182="","",BT182/CG182)</f>
        <v>1.302575107296138</v>
      </c>
      <c r="BT182" s="15">
        <f>IF(CH182="","",BW182-CG182)</f>
        <v>3.3105780000000015E-2</v>
      </c>
      <c r="BU182" s="16">
        <f>IF(BX182="","",SQRT(BW182/0.005454))</f>
        <v>3.2756678708318403</v>
      </c>
      <c r="BV182" s="15">
        <f>IF(BX182="","",BW182/4)</f>
        <v>1.4630355000000003E-2</v>
      </c>
      <c r="BW182" s="15">
        <f>IF(BX182="","",0.005454*(BX182^2+BY182^2+BZ182^2+CA182^2+CB182^2+CC182^2))</f>
        <v>5.8521420000000011E-2</v>
      </c>
      <c r="BX182" s="55">
        <v>3.2</v>
      </c>
      <c r="BY182" s="55">
        <v>0.7</v>
      </c>
      <c r="BZ182" s="55"/>
      <c r="CA182" s="55"/>
      <c r="CB182" s="55"/>
      <c r="CC182" s="55"/>
      <c r="CD182" s="56">
        <v>22.5</v>
      </c>
      <c r="CE182" s="16">
        <f>IF(CH182="","",SQRT(CG182/0.005454))</f>
        <v>2.1587033144922905</v>
      </c>
      <c r="CF182" s="15">
        <f>IF(CH182="","",CG182/3)</f>
        <v>8.4718799999999993E-3</v>
      </c>
      <c r="CG182" s="15">
        <f>IF(CH182="","",0.005454*(CH182^2+CI182^2+CJ182^2+CK182^2+CL182^2+CM182^2))</f>
        <v>2.541564E-2</v>
      </c>
      <c r="CH182" s="55">
        <v>2.1</v>
      </c>
      <c r="CI182" s="55">
        <v>0.5</v>
      </c>
      <c r="CJ182" s="55"/>
      <c r="CK182" s="55"/>
      <c r="CL182" s="55"/>
      <c r="CM182" s="55"/>
      <c r="CN182" s="26">
        <v>0</v>
      </c>
      <c r="CO182" s="26">
        <v>1</v>
      </c>
      <c r="CP182" s="27">
        <v>0</v>
      </c>
      <c r="CQ182" s="20"/>
    </row>
    <row r="183" spans="1:95" ht="18" customHeight="1" x14ac:dyDescent="0.2">
      <c r="A183" s="13">
        <v>10</v>
      </c>
      <c r="B183" s="13">
        <v>2</v>
      </c>
      <c r="C183" s="13">
        <v>2</v>
      </c>
      <c r="D183" s="13">
        <v>50</v>
      </c>
      <c r="E183" s="13" t="s">
        <v>99</v>
      </c>
      <c r="F183" s="13">
        <f>IF(L183=0,0,COUNT(L183:Q183))</f>
        <v>0</v>
      </c>
      <c r="G183" s="14" t="str">
        <f>IF(L183="","",H183/AB183)</f>
        <v/>
      </c>
      <c r="H183" s="15" t="str">
        <f>IF(L183="","",K183-AB183)</f>
        <v/>
      </c>
      <c r="I183" s="16">
        <f>SQRT(K183/0.005454)</f>
        <v>0</v>
      </c>
      <c r="J183" s="15">
        <f>K183/9</f>
        <v>0</v>
      </c>
      <c r="K183" s="15">
        <f>IF(L183="",0,0.005454*(L183^2+M183^2+N183^2+O183^2+P183^2+Q183^2))</f>
        <v>0</v>
      </c>
      <c r="L183" s="17"/>
      <c r="M183" s="17"/>
      <c r="N183" s="17"/>
      <c r="O183" s="17"/>
      <c r="P183" s="17"/>
      <c r="Q183" s="17"/>
      <c r="R183" s="18">
        <v>0</v>
      </c>
      <c r="S183" s="19">
        <v>12.9</v>
      </c>
      <c r="T183" s="20"/>
      <c r="U183" s="20"/>
      <c r="V183" s="20"/>
      <c r="W183" s="20"/>
      <c r="X183" s="14" t="str">
        <f>IF(AO183="","",Y183/AN183)</f>
        <v/>
      </c>
      <c r="Y183" s="15" t="str">
        <f>IF(AO183="","",AB183-AN183)</f>
        <v/>
      </c>
      <c r="Z183" s="16">
        <f>IF(AC183="","",SQRT(AB183/0.005454))</f>
        <v>1.2</v>
      </c>
      <c r="AA183" s="15">
        <f>IF(AC183="","",AB183/8)</f>
        <v>9.8171999999999995E-4</v>
      </c>
      <c r="AB183" s="15">
        <f>IF(AC183="","",0.005454*(AC183^2+AD183^2+AE183^2+AF183^2+AG183^2+AH183^2))</f>
        <v>7.8537599999999996E-3</v>
      </c>
      <c r="AC183" s="21">
        <v>1.2</v>
      </c>
      <c r="AD183" s="21"/>
      <c r="AE183" s="21"/>
      <c r="AF183" s="21"/>
      <c r="AG183" s="21"/>
      <c r="AH183" s="21"/>
      <c r="AI183" s="18">
        <v>0</v>
      </c>
      <c r="AJ183" s="14" t="str">
        <f>IF(AO183="","",AK183/AY183)</f>
        <v/>
      </c>
      <c r="AK183" s="15" t="str">
        <f>IF(AO183="","",AN183-AY183)</f>
        <v/>
      </c>
      <c r="AL183" s="16" t="str">
        <f>IF(AO183="","",SQRT(AN183/0.005454))</f>
        <v/>
      </c>
      <c r="AM183" s="15" t="str">
        <f>IF(AO183="","",AN183/7)</f>
        <v/>
      </c>
      <c r="AN183" s="15" t="str">
        <f>IF(AO183="","",0.005454*(AO183^2+AP183^2+AQ183^2+AR183^2+AS183^2+AT183^2))</f>
        <v/>
      </c>
      <c r="AO183" s="21"/>
      <c r="AP183" s="22"/>
      <c r="AQ183" s="22"/>
      <c r="AR183" s="22"/>
      <c r="AS183" s="21"/>
      <c r="AT183" s="21"/>
      <c r="AU183" s="14">
        <f>IF(BJ183="","",AV183/BL183)</f>
        <v>0.26562499999999972</v>
      </c>
      <c r="AV183" s="15">
        <f>IF(BM183="","",AY183-BL183)</f>
        <v>9.2717999999999924E-4</v>
      </c>
      <c r="AW183" s="16">
        <f>IF(AZ183="","",SQRT(AY183/0.005454))</f>
        <v>0.9</v>
      </c>
      <c r="AX183" s="15">
        <f>IF(AZ183="","",AY183/6)</f>
        <v>7.3629000000000001E-4</v>
      </c>
      <c r="AY183" s="15">
        <f>IF(AZ183="","",0.005454*(AZ183^2+BA183^2+BB183^2+BC183^2+BD183^2+BE183^2))</f>
        <v>4.4177399999999999E-3</v>
      </c>
      <c r="AZ183" s="22">
        <v>0.9</v>
      </c>
      <c r="BA183" s="22"/>
      <c r="BB183" s="22"/>
      <c r="BC183" s="22"/>
      <c r="BD183" s="22"/>
      <c r="BE183" s="22"/>
      <c r="BF183" s="18">
        <v>2</v>
      </c>
      <c r="BG183" s="18">
        <v>0</v>
      </c>
      <c r="BH183" s="14">
        <f>IF(BW183="","",BI183/BW183)</f>
        <v>-0.35999999999999982</v>
      </c>
      <c r="BI183" s="15">
        <f>IF(BX183="","",BL183-BW183)</f>
        <v>-1.963439999999999E-3</v>
      </c>
      <c r="BJ183" s="16">
        <f>IF(BM183="","",SQRT(BL183/0.005454))</f>
        <v>0.8</v>
      </c>
      <c r="BK183" s="15">
        <f>IF(BM183="","",BL183/5)</f>
        <v>6.9811200000000008E-4</v>
      </c>
      <c r="BL183" s="15">
        <f>IF(BM183="","",0.005454*(BM183^2+BN183^2+BO183^2+BP183^2+BQ183^2+BR183^2))</f>
        <v>3.4905600000000006E-3</v>
      </c>
      <c r="BM183" s="23">
        <v>0.8</v>
      </c>
      <c r="BN183" s="24"/>
      <c r="BO183" s="24"/>
      <c r="BP183" s="24"/>
      <c r="BQ183" s="24"/>
      <c r="BR183" s="25"/>
      <c r="BS183" s="14">
        <f>IF(CH183="","",BT183/CG183)</f>
        <v>0.56249999999999967</v>
      </c>
      <c r="BT183" s="15">
        <f>IF(CH183="","",BW183-CG183)</f>
        <v>1.963439999999999E-3</v>
      </c>
      <c r="BU183" s="16">
        <f>IF(BX183="","",SQRT(BW183/0.005454))</f>
        <v>1</v>
      </c>
      <c r="BV183" s="15">
        <f>IF(BX183="","",BW183/4)</f>
        <v>1.3634999999999999E-3</v>
      </c>
      <c r="BW183" s="15">
        <f>IF(BX183="","",0.005454*(BX183^2+BY183^2+BZ183^2+CA183^2+CB183^2+CC183^2))</f>
        <v>5.4539999999999996E-3</v>
      </c>
      <c r="BX183" s="24">
        <v>1</v>
      </c>
      <c r="BY183" s="24"/>
      <c r="BZ183" s="24"/>
      <c r="CA183" s="24"/>
      <c r="CB183" s="24"/>
      <c r="CC183" s="24"/>
      <c r="CD183" s="25">
        <v>10.7</v>
      </c>
      <c r="CE183" s="16">
        <f>IF(CH183="","",SQRT(CG183/0.005454))</f>
        <v>0.8</v>
      </c>
      <c r="CF183" s="15">
        <f>IF(CH183="","",CG183/3)</f>
        <v>1.1635200000000001E-3</v>
      </c>
      <c r="CG183" s="15">
        <f>IF(CH183="","",0.005454*(CH183^2+CI183^2+CJ183^2+CK183^2+CL183^2+CM183^2))</f>
        <v>3.4905600000000006E-3</v>
      </c>
      <c r="CH183" s="24">
        <v>0.8</v>
      </c>
      <c r="CI183" s="24"/>
      <c r="CJ183" s="24"/>
      <c r="CK183" s="24"/>
      <c r="CL183" s="24"/>
      <c r="CM183" s="24"/>
      <c r="CN183" s="20">
        <v>1</v>
      </c>
      <c r="CO183" s="20">
        <v>1</v>
      </c>
      <c r="CP183" s="28">
        <v>0</v>
      </c>
      <c r="CQ183" s="20"/>
    </row>
    <row r="184" spans="1:95" ht="18" customHeight="1" x14ac:dyDescent="0.2">
      <c r="A184" s="13">
        <v>10</v>
      </c>
      <c r="B184" s="13">
        <v>3</v>
      </c>
      <c r="C184" s="13">
        <v>2</v>
      </c>
      <c r="D184" s="13">
        <v>50</v>
      </c>
      <c r="E184" s="13" t="s">
        <v>99</v>
      </c>
      <c r="F184" s="13">
        <f>IF(L184=0,0,COUNT(L184:Q184))</f>
        <v>1</v>
      </c>
      <c r="G184" s="14">
        <f>IF(L184="","",H184/AB184)</f>
        <v>7.8402366863905421E-2</v>
      </c>
      <c r="H184" s="15">
        <f>IF(L184="","",K184-AB184)</f>
        <v>1.1562480000000014E-2</v>
      </c>
      <c r="I184" s="16">
        <f>SQRT(K184/0.005454)</f>
        <v>5.4</v>
      </c>
      <c r="J184" s="15">
        <f>K184/9</f>
        <v>1.7670959999999999E-2</v>
      </c>
      <c r="K184" s="15">
        <f>IF(L184="",0,0.005454*(L184^2+M184^2+N184^2+O184^2+P184^2+Q184^2))</f>
        <v>0.15903864000000001</v>
      </c>
      <c r="L184" s="17">
        <v>5.4</v>
      </c>
      <c r="M184" s="17"/>
      <c r="N184" s="17"/>
      <c r="O184" s="17"/>
      <c r="P184" s="17"/>
      <c r="Q184" s="17"/>
      <c r="R184" s="18">
        <v>0</v>
      </c>
      <c r="S184" s="19">
        <v>39.700000000000003</v>
      </c>
      <c r="T184" s="20"/>
      <c r="U184" s="20"/>
      <c r="V184" s="20"/>
      <c r="W184" s="20"/>
      <c r="X184" s="14" t="str">
        <f>IF(AO184="","",Y184/AN184)</f>
        <v/>
      </c>
      <c r="Y184" s="15" t="str">
        <f>IF(AO184="","",AB184-AN184)</f>
        <v/>
      </c>
      <c r="Z184" s="16">
        <f>IF(AC184="","",SQRT(AB184/0.005454))</f>
        <v>5.2</v>
      </c>
      <c r="AA184" s="15">
        <f>IF(AC184="","",AB184/8)</f>
        <v>1.8434519999999999E-2</v>
      </c>
      <c r="AB184" s="15">
        <f>IF(AC184="","",0.005454*(AC184^2+AD184^2+AE184^2+AF184^2+AG184^2+AH184^2))</f>
        <v>0.14747616</v>
      </c>
      <c r="AC184" s="21">
        <v>5.2</v>
      </c>
      <c r="AD184" s="21"/>
      <c r="AE184" s="21"/>
      <c r="AF184" s="21"/>
      <c r="AG184" s="21"/>
      <c r="AH184" s="21"/>
      <c r="AI184" s="18">
        <v>0</v>
      </c>
      <c r="AJ184" s="14" t="str">
        <f>IF(AO184="","",AK184/AY184)</f>
        <v/>
      </c>
      <c r="AK184" s="15" t="str">
        <f>IF(AO184="","",AN184-AY184)</f>
        <v/>
      </c>
      <c r="AL184" s="16" t="str">
        <f>IF(AO184="","",SQRT(AN184/0.005454))</f>
        <v/>
      </c>
      <c r="AM184" s="15" t="str">
        <f>IF(AO184="","",AN184/7)</f>
        <v/>
      </c>
      <c r="AN184" s="15" t="str">
        <f>IF(AO184="","",0.005454*(AO184^2+AP184^2+AQ184^2+AR184^2+AS184^2+AT184^2))</f>
        <v/>
      </c>
      <c r="AO184" s="21"/>
      <c r="AP184" s="22"/>
      <c r="AQ184" s="22"/>
      <c r="AR184" s="22"/>
      <c r="AS184" s="21"/>
      <c r="AT184" s="21"/>
      <c r="AU184" s="14">
        <f>IF(BJ184="","",AV184/BL184)</f>
        <v>0.54102259215219994</v>
      </c>
      <c r="AV184" s="15">
        <f>IF(BM184="","",AY184-BL184)</f>
        <v>2.4815700000000003E-2</v>
      </c>
      <c r="AW184" s="16">
        <f>IF(AZ184="","",SQRT(AY184/0.005454))</f>
        <v>3.6</v>
      </c>
      <c r="AX184" s="15">
        <f>IF(AZ184="","",AY184/6)</f>
        <v>1.178064E-2</v>
      </c>
      <c r="AY184" s="15">
        <f>IF(AZ184="","",0.005454*(AZ184^2+BA184^2+BB184^2+BC184^2+BD184^2+BE184^2))</f>
        <v>7.0683839999999998E-2</v>
      </c>
      <c r="AZ184" s="22">
        <v>3.6</v>
      </c>
      <c r="BA184" s="22"/>
      <c r="BB184" s="22"/>
      <c r="BC184" s="22"/>
      <c r="BD184" s="22"/>
      <c r="BE184" s="22"/>
      <c r="BF184" s="18">
        <v>2</v>
      </c>
      <c r="BG184" s="18">
        <v>0</v>
      </c>
      <c r="BH184" s="14">
        <f>IF(BW184="","",BI184/BW184)</f>
        <v>0.34559999999999985</v>
      </c>
      <c r="BI184" s="15">
        <f>IF(BX184="","",BL184-BW184)</f>
        <v>1.1780639999999995E-2</v>
      </c>
      <c r="BJ184" s="16">
        <f>IF(BM184="","",SQRT(BL184/0.005454))</f>
        <v>2.9</v>
      </c>
      <c r="BK184" s="15">
        <f>IF(BM184="","",BL184/5)</f>
        <v>9.1736279999999996E-3</v>
      </c>
      <c r="BL184" s="15">
        <f>IF(BM184="","",0.005454*(BM184^2+BN184^2+BO184^2+BP184^2+BQ184^2+BR184^2))</f>
        <v>4.5868139999999995E-2</v>
      </c>
      <c r="BM184" s="23">
        <v>2.9</v>
      </c>
      <c r="BN184" s="24"/>
      <c r="BO184" s="24"/>
      <c r="BP184" s="24"/>
      <c r="BQ184" s="24"/>
      <c r="BR184" s="25"/>
      <c r="BS184" s="14">
        <f>IF(CH184="","",BT184/CG184)</f>
        <v>0.18147448015122897</v>
      </c>
      <c r="BT184" s="15">
        <f>IF(CH184="","",BW184-CG184)</f>
        <v>5.2358400000000055E-3</v>
      </c>
      <c r="BU184" s="16">
        <f>IF(BX184="","",SQRT(BW184/0.005454))</f>
        <v>2.5</v>
      </c>
      <c r="BV184" s="15">
        <f>IF(BX184="","",BW184/4)</f>
        <v>8.5218749999999999E-3</v>
      </c>
      <c r="BW184" s="15">
        <f>IF(BX184="","",0.005454*(BX184^2+BY184^2+BZ184^2+CA184^2+CB184^2+CC184^2))</f>
        <v>3.40875E-2</v>
      </c>
      <c r="BX184" s="24">
        <v>2.5</v>
      </c>
      <c r="BY184" s="24"/>
      <c r="BZ184" s="24"/>
      <c r="CA184" s="24"/>
      <c r="CB184" s="24"/>
      <c r="CC184" s="24"/>
      <c r="CD184" s="25">
        <v>20.2</v>
      </c>
      <c r="CE184" s="16">
        <f>IF(CH184="","",SQRT(CG184/0.005454))</f>
        <v>2.2999999999999998</v>
      </c>
      <c r="CF184" s="15">
        <f>IF(CH184="","",CG184/3)</f>
        <v>9.6172199999999975E-3</v>
      </c>
      <c r="CG184" s="15">
        <f>IF(CH184="","",0.005454*(CH184^2+CI184^2+CJ184^2+CK184^2+CL184^2+CM184^2))</f>
        <v>2.8851659999999994E-2</v>
      </c>
      <c r="CH184" s="24">
        <v>2.2999999999999998</v>
      </c>
      <c r="CI184" s="24"/>
      <c r="CJ184" s="24"/>
      <c r="CK184" s="24"/>
      <c r="CL184" s="24"/>
      <c r="CM184" s="24"/>
      <c r="CN184" s="20">
        <v>0</v>
      </c>
      <c r="CO184" s="20">
        <v>1</v>
      </c>
      <c r="CP184" s="28">
        <v>0</v>
      </c>
      <c r="CQ184" s="20"/>
    </row>
    <row r="185" spans="1:95" ht="18" customHeight="1" x14ac:dyDescent="0.2">
      <c r="A185" s="29">
        <v>10</v>
      </c>
      <c r="B185" s="29">
        <v>4</v>
      </c>
      <c r="C185" s="29">
        <v>2</v>
      </c>
      <c r="D185" s="29">
        <v>50</v>
      </c>
      <c r="E185" s="29" t="s">
        <v>99</v>
      </c>
      <c r="F185" s="13">
        <f>IF(L185=0,0,COUNT(L185:Q185))</f>
        <v>3</v>
      </c>
      <c r="G185" s="14">
        <f>IF(L185="","",H185/AB185)</f>
        <v>0.22923994494571034</v>
      </c>
      <c r="H185" s="15">
        <f>IF(L185="","",K185-AB185)</f>
        <v>8.1755460000000002E-2</v>
      </c>
      <c r="I185" s="16">
        <f>SQRT(K185/0.005454)</f>
        <v>8.965489389877165</v>
      </c>
      <c r="J185" s="15">
        <f>K185/9</f>
        <v>4.8710280000000002E-2</v>
      </c>
      <c r="K185" s="15">
        <f>IF(L185="",0,0.005454*(L185^2+M185^2+N185^2+O185^2+P185^2+Q185^2))</f>
        <v>0.43839252000000001</v>
      </c>
      <c r="L185" s="30">
        <v>6.9</v>
      </c>
      <c r="M185" s="30">
        <v>5.4</v>
      </c>
      <c r="N185" s="30">
        <v>1.9</v>
      </c>
      <c r="O185" s="30"/>
      <c r="P185" s="30"/>
      <c r="Q185" s="30"/>
      <c r="R185" s="31">
        <v>0</v>
      </c>
      <c r="S185" s="32">
        <v>40</v>
      </c>
      <c r="T185" s="33">
        <v>39</v>
      </c>
      <c r="U185" s="33"/>
      <c r="V185" s="33"/>
      <c r="W185" s="33"/>
      <c r="X185" s="14" t="str">
        <f>IF(AO185="","",Y185/AN185)</f>
        <v/>
      </c>
      <c r="Y185" s="15" t="str">
        <f>IF(AO185="","",AB185-AN185)</f>
        <v/>
      </c>
      <c r="Z185" s="16">
        <f>IF(AC185="","",SQRT(AB185/0.005454))</f>
        <v>8.0864083498176118</v>
      </c>
      <c r="AA185" s="15">
        <f>IF(AC185="","",AB185/8)</f>
        <v>4.4579632500000001E-2</v>
      </c>
      <c r="AB185" s="15">
        <f>IF(AC185="","",0.005454*(AC185^2+AD185^2+AE185^2+AF185^2+AG185^2+AH185^2))</f>
        <v>0.35663706000000001</v>
      </c>
      <c r="AC185" s="34">
        <v>6.3</v>
      </c>
      <c r="AD185" s="34">
        <v>4.7</v>
      </c>
      <c r="AE185" s="34">
        <v>1.9</v>
      </c>
      <c r="AF185" s="34"/>
      <c r="AG185" s="34"/>
      <c r="AH185" s="34"/>
      <c r="AI185" s="31">
        <v>0</v>
      </c>
      <c r="AJ185" s="14" t="str">
        <f>IF(AO185="","",AK185/AY185)</f>
        <v/>
      </c>
      <c r="AK185" s="15" t="str">
        <f>IF(AO185="","",AN185-AY185)</f>
        <v/>
      </c>
      <c r="AL185" s="16" t="str">
        <f>IF(AO185="","",SQRT(AN185/0.005454))</f>
        <v/>
      </c>
      <c r="AM185" s="15" t="str">
        <f>IF(AO185="","",AN185/7)</f>
        <v/>
      </c>
      <c r="AN185" s="15" t="str">
        <f>IF(AO185="","",0.005454*(AO185^2+AP185^2+AQ185^2+AR185^2+AS185^2+AT185^2))</f>
        <v/>
      </c>
      <c r="AO185" s="34"/>
      <c r="AP185" s="35"/>
      <c r="AQ185" s="35"/>
      <c r="AR185" s="35"/>
      <c r="AS185" s="34"/>
      <c r="AT185" s="34"/>
      <c r="AU185" s="14">
        <f>IF(BJ185="","",AV185/BL185)</f>
        <v>0.68352730528200567</v>
      </c>
      <c r="AV185" s="15">
        <f>IF(BM185="","",AY185-BL185)</f>
        <v>8.3282580000000037E-2</v>
      </c>
      <c r="AW185" s="16">
        <f>IF(AZ185="","",SQRT(AY185/0.005454))</f>
        <v>6.1326992425847857</v>
      </c>
      <c r="AX185" s="15">
        <f>IF(AZ185="","",AY185/6)</f>
        <v>3.4187490000000008E-2</v>
      </c>
      <c r="AY185" s="15">
        <f>IF(AZ185="","",0.005454*(AZ185^2+BA185^2+BB185^2+BC185^2+BD185^2+BE185^2))</f>
        <v>0.20512494000000003</v>
      </c>
      <c r="AZ185" s="35">
        <v>4.7</v>
      </c>
      <c r="BA185" s="35">
        <v>3.6</v>
      </c>
      <c r="BB185" s="35">
        <v>1.6</v>
      </c>
      <c r="BC185" s="35"/>
      <c r="BD185" s="35"/>
      <c r="BE185" s="35"/>
      <c r="BF185" s="31">
        <v>2</v>
      </c>
      <c r="BG185" s="18">
        <v>0</v>
      </c>
      <c r="BH185" s="14">
        <f>IF(BW185="","",BI185/BW185)</f>
        <v>0.62001450326323426</v>
      </c>
      <c r="BI185" s="15">
        <f>IF(BX185="","",BL185-BW185)</f>
        <v>4.6631699999999998E-2</v>
      </c>
      <c r="BJ185" s="16">
        <f>IF(BM185="","",SQRT(BL185/0.005454))</f>
        <v>4.7265209192385891</v>
      </c>
      <c r="BK185" s="15">
        <f>IF(BM185="","",BL185/5)</f>
        <v>2.4368471999999999E-2</v>
      </c>
      <c r="BL185" s="15">
        <f>IF(BM185="","",0.005454*(BM185^2+BN185^2+BO185^2+BP185^2+BQ185^2+BR185^2))</f>
        <v>0.12184236</v>
      </c>
      <c r="BM185" s="36">
        <v>3.5</v>
      </c>
      <c r="BN185" s="37">
        <v>2.8</v>
      </c>
      <c r="BO185" s="37">
        <v>1.5</v>
      </c>
      <c r="BP185" s="37"/>
      <c r="BQ185" s="37"/>
      <c r="BR185" s="38"/>
      <c r="BS185" s="14">
        <f>IF(CH185="","",BT185/CG185)</f>
        <v>1.5072727272727271</v>
      </c>
      <c r="BT185" s="15">
        <f>IF(CH185="","",BW185-CG185)</f>
        <v>4.5213659999999996E-2</v>
      </c>
      <c r="BU185" s="16">
        <f>IF(BX185="","",SQRT(BW185/0.005454))</f>
        <v>3.7134889255254286</v>
      </c>
      <c r="BV185" s="15">
        <f>IF(BX185="","",BW185/4)</f>
        <v>1.8802665E-2</v>
      </c>
      <c r="BW185" s="15">
        <f>IF(BX185="","",0.005454*(BX185^2+BY185^2+BZ185^2+CA185^2+CB185^2+CC185^2))</f>
        <v>7.5210659999999999E-2</v>
      </c>
      <c r="BX185" s="37">
        <v>2.7</v>
      </c>
      <c r="BY185" s="37">
        <v>2.2999999999999998</v>
      </c>
      <c r="BZ185" s="37">
        <v>1.1000000000000001</v>
      </c>
      <c r="CA185" s="37"/>
      <c r="CB185" s="37"/>
      <c r="CC185" s="37"/>
      <c r="CD185" s="38">
        <v>21.2</v>
      </c>
      <c r="CE185" s="16">
        <f>IF(CH185="","",SQRT(CG185/0.005454))</f>
        <v>2.3452078799117149</v>
      </c>
      <c r="CF185" s="15">
        <f>IF(CH185="","",CG185/3)</f>
        <v>9.9990000000000009E-3</v>
      </c>
      <c r="CG185" s="15">
        <f>IF(CH185="","",0.005454*(CH185^2+CI185^2+CJ185^2+CK185^2+CL185^2+CM185^2))</f>
        <v>2.9997000000000003E-2</v>
      </c>
      <c r="CH185" s="37">
        <v>1.7000000000000002</v>
      </c>
      <c r="CI185" s="37">
        <v>1.5</v>
      </c>
      <c r="CJ185" s="37">
        <v>0.60000000000000009</v>
      </c>
      <c r="CK185" s="37"/>
      <c r="CL185" s="37"/>
      <c r="CM185" s="37"/>
      <c r="CN185" s="39">
        <v>0</v>
      </c>
      <c r="CO185" s="39">
        <v>1</v>
      </c>
      <c r="CP185" s="40">
        <v>0</v>
      </c>
      <c r="CQ185" s="20"/>
    </row>
    <row r="186" spans="1:95" ht="18" customHeight="1" x14ac:dyDescent="0.2">
      <c r="A186" s="47">
        <v>10</v>
      </c>
      <c r="B186" s="47">
        <v>5</v>
      </c>
      <c r="C186" s="47">
        <v>2</v>
      </c>
      <c r="D186" s="47">
        <v>49</v>
      </c>
      <c r="E186" s="47" t="s">
        <v>93</v>
      </c>
      <c r="F186" s="13">
        <f>IF(L186=0,0,COUNT(L186:Q186))</f>
        <v>3</v>
      </c>
      <c r="G186" s="14">
        <f>IF(L186="","",H186/AB186)</f>
        <v>3.3242258652094826E-2</v>
      </c>
      <c r="H186" s="15">
        <f>IF(L186="","",K186-AB186)</f>
        <v>3.9814200000000133E-3</v>
      </c>
      <c r="I186" s="16">
        <f>SQRT(K186/0.005454)</f>
        <v>4.7634021455258218</v>
      </c>
      <c r="J186" s="15">
        <f>K186/9</f>
        <v>1.3750140000000001E-2</v>
      </c>
      <c r="K186" s="15">
        <f>IF(L186="",0,0.005454*(L186^2+M186^2+N186^2+O186^2+P186^2+Q186^2))</f>
        <v>0.12375126000000002</v>
      </c>
      <c r="L186" s="48">
        <v>3.7</v>
      </c>
      <c r="M186" s="48">
        <v>2.4</v>
      </c>
      <c r="N186" s="48">
        <v>1.8</v>
      </c>
      <c r="O186" s="48"/>
      <c r="P186" s="48"/>
      <c r="Q186" s="48"/>
      <c r="R186" s="49">
        <v>0</v>
      </c>
      <c r="S186" s="50">
        <v>36.5</v>
      </c>
      <c r="T186" s="51">
        <v>31.9</v>
      </c>
      <c r="U186" s="51"/>
      <c r="V186" s="51"/>
      <c r="W186" s="51"/>
      <c r="X186" s="14" t="str">
        <f>IF(AO186="","",Y186/AN186)</f>
        <v/>
      </c>
      <c r="Y186" s="15" t="str">
        <f>IF(AO186="","",AB186-AN186)</f>
        <v/>
      </c>
      <c r="Z186" s="16">
        <f>IF(AC186="","",SQRT(AB186/0.005454))</f>
        <v>4.6861498055439927</v>
      </c>
      <c r="AA186" s="15">
        <f>IF(AC186="","",AB186/8)</f>
        <v>1.497123E-2</v>
      </c>
      <c r="AB186" s="15">
        <f>IF(AC186="","",0.005454*(AC186^2+AD186^2+AE186^2+AF186^2+AG186^2+AH186^2))</f>
        <v>0.11976984</v>
      </c>
      <c r="AC186" s="52">
        <v>3.6</v>
      </c>
      <c r="AD186" s="52">
        <v>2.4</v>
      </c>
      <c r="AE186" s="52">
        <v>1.8</v>
      </c>
      <c r="AF186" s="52"/>
      <c r="AG186" s="52"/>
      <c r="AH186" s="52"/>
      <c r="AI186" s="49">
        <v>0</v>
      </c>
      <c r="AJ186" s="14" t="str">
        <f>IF(AO186="","",AK186/AY186)</f>
        <v/>
      </c>
      <c r="AK186" s="15" t="str">
        <f>IF(AO186="","",AN186-AY186)</f>
        <v/>
      </c>
      <c r="AL186" s="16" t="str">
        <f>IF(AO186="","",SQRT(AN186/0.005454))</f>
        <v/>
      </c>
      <c r="AM186" s="15" t="str">
        <f>IF(AO186="","",AN186/7)</f>
        <v/>
      </c>
      <c r="AN186" s="15" t="str">
        <f>IF(AO186="","",0.005454*(AO186^2+AP186^2+AQ186^2+AR186^2+AS186^2+AT186^2))</f>
        <v/>
      </c>
      <c r="AO186" s="52"/>
      <c r="AP186" s="53"/>
      <c r="AQ186" s="53"/>
      <c r="AR186" s="53"/>
      <c r="AS186" s="52"/>
      <c r="AT186" s="52"/>
      <c r="AU186" s="14">
        <f>IF(BJ186="","",AV186/BL186)</f>
        <v>0.2944606413994168</v>
      </c>
      <c r="AV186" s="15">
        <f>IF(BM186="","",AY186-BL186)</f>
        <v>1.6525619999999998E-2</v>
      </c>
      <c r="AW186" s="16">
        <f>IF(AZ186="","",SQRT(AY186/0.005454))</f>
        <v>3.6496575181789321</v>
      </c>
      <c r="AX186" s="15">
        <f>IF(AZ186="","",AY186/6)</f>
        <v>1.2107880000000001E-2</v>
      </c>
      <c r="AY186" s="15">
        <f>IF(AZ186="","",0.005454*(AZ186^2+BA186^2+BB186^2+BC186^2+BD186^2+BE186^2))</f>
        <v>7.2647280000000009E-2</v>
      </c>
      <c r="AZ186" s="53">
        <v>2.6</v>
      </c>
      <c r="BA186" s="53">
        <v>2</v>
      </c>
      <c r="BB186" s="53">
        <v>1.6</v>
      </c>
      <c r="BC186" s="53"/>
      <c r="BD186" s="53"/>
      <c r="BE186" s="53"/>
      <c r="BF186" s="49">
        <v>2</v>
      </c>
      <c r="BG186" s="18">
        <v>0</v>
      </c>
      <c r="BH186" s="14">
        <f>IF(BW186="","",BI186/BW186)</f>
        <v>0.32945736434108547</v>
      </c>
      <c r="BI186" s="15">
        <f>IF(BX186="","",BL186-BW186)</f>
        <v>1.3907700000000009E-2</v>
      </c>
      <c r="BJ186" s="16">
        <f>IF(BM186="","",SQRT(BL186/0.005454))</f>
        <v>3.2078029864690882</v>
      </c>
      <c r="BK186" s="15">
        <f>IF(BM186="","",BL186/5)</f>
        <v>1.1224332000000002E-2</v>
      </c>
      <c r="BL186" s="15">
        <f>IF(BM186="","",0.005454*(BM186^2+BN186^2+BO186^2+BP186^2+BQ186^2+BR186^2))</f>
        <v>5.6121660000000011E-2</v>
      </c>
      <c r="BM186" s="54">
        <v>2.2000000000000002</v>
      </c>
      <c r="BN186" s="55">
        <v>1.7000000000000002</v>
      </c>
      <c r="BO186" s="55">
        <v>1.6</v>
      </c>
      <c r="BP186" s="55"/>
      <c r="BQ186" s="55"/>
      <c r="BR186" s="56"/>
      <c r="BS186" s="14">
        <f>IF(CH186="","",BT186/CG186)</f>
        <v>0.87409200968523038</v>
      </c>
      <c r="BT186" s="15">
        <f>IF(CH186="","",BW186-CG186)</f>
        <v>1.9688940000000005E-2</v>
      </c>
      <c r="BU186" s="16">
        <f>IF(BX186="","",SQRT(BW186/0.005454))</f>
        <v>2.7820855486487113</v>
      </c>
      <c r="BV186" s="15">
        <f>IF(BX186="","",BW186/4)</f>
        <v>1.055349E-2</v>
      </c>
      <c r="BW186" s="15">
        <f>IF(BX186="","",0.005454*(BX186^2+BY186^2+BZ186^2+CA186^2+CB186^2+CC186^2))</f>
        <v>4.2213960000000002E-2</v>
      </c>
      <c r="BX186" s="55">
        <v>1.8</v>
      </c>
      <c r="BY186" s="55">
        <v>1.5</v>
      </c>
      <c r="BZ186" s="55">
        <v>1.5</v>
      </c>
      <c r="CA186" s="55"/>
      <c r="CB186" s="55"/>
      <c r="CC186" s="55"/>
      <c r="CD186" s="56">
        <v>18.3</v>
      </c>
      <c r="CE186" s="16">
        <f>IF(CH186="","",SQRT(CG186/0.005454))</f>
        <v>2.0322401432901573</v>
      </c>
      <c r="CF186" s="15">
        <f>IF(CH186="","",CG186/3)</f>
        <v>7.5083399999999988E-3</v>
      </c>
      <c r="CG186" s="15">
        <f>IF(CH186="","",0.005454*(CH186^2+CI186^2+CJ186^2+CK186^2+CL186^2+CM186^2))</f>
        <v>2.2525019999999996E-2</v>
      </c>
      <c r="CH186" s="55">
        <v>1.3</v>
      </c>
      <c r="CI186" s="55">
        <v>1.2</v>
      </c>
      <c r="CJ186" s="55">
        <v>1</v>
      </c>
      <c r="CK186" s="55"/>
      <c r="CL186" s="55"/>
      <c r="CM186" s="55"/>
      <c r="CN186" s="26">
        <v>1</v>
      </c>
      <c r="CO186" s="26">
        <v>1</v>
      </c>
      <c r="CP186" s="27">
        <v>0</v>
      </c>
      <c r="CQ186" s="20"/>
    </row>
    <row r="187" spans="1:95" ht="18" customHeight="1" x14ac:dyDescent="0.2">
      <c r="A187" s="13">
        <v>10</v>
      </c>
      <c r="B187" s="13">
        <v>6</v>
      </c>
      <c r="C187" s="13">
        <v>2</v>
      </c>
      <c r="D187" s="13">
        <v>49</v>
      </c>
      <c r="E187" s="13" t="s">
        <v>93</v>
      </c>
      <c r="F187" s="13">
        <f>IF(L187=0,0,COUNT(L187:Q187))</f>
        <v>1</v>
      </c>
      <c r="G187" s="14">
        <f>IF(L187="","",H187/AB187)</f>
        <v>0</v>
      </c>
      <c r="H187" s="15">
        <f>IF(L187="","",K187-AB187)</f>
        <v>0</v>
      </c>
      <c r="I187" s="16">
        <f>SQRT(K187/0.005454)</f>
        <v>3.6999999999999997</v>
      </c>
      <c r="J187" s="15">
        <f>K187/9</f>
        <v>8.2961400000000005E-3</v>
      </c>
      <c r="K187" s="15">
        <f>IF(L187="",0,0.005454*(L187^2+M187^2+N187^2+O187^2+P187^2+Q187^2))</f>
        <v>7.4665259999999997E-2</v>
      </c>
      <c r="L187" s="17">
        <v>3.7</v>
      </c>
      <c r="M187" s="17"/>
      <c r="N187" s="17"/>
      <c r="O187" s="17"/>
      <c r="P187" s="17"/>
      <c r="Q187" s="17"/>
      <c r="R187" s="18">
        <v>0</v>
      </c>
      <c r="S187" s="19">
        <v>36.5</v>
      </c>
      <c r="T187" s="20"/>
      <c r="U187" s="20"/>
      <c r="V187" s="20"/>
      <c r="W187" s="20"/>
      <c r="X187" s="14" t="str">
        <f>IF(AO187="","",Y187/AN187)</f>
        <v/>
      </c>
      <c r="Y187" s="15" t="str">
        <f>IF(AO187="","",AB187-AN187)</f>
        <v/>
      </c>
      <c r="Z187" s="16">
        <f>IF(AC187="","",SQRT(AB187/0.005454))</f>
        <v>3.6999999999999997</v>
      </c>
      <c r="AA187" s="15">
        <f>IF(AC187="","",AB187/8)</f>
        <v>9.3331574999999996E-3</v>
      </c>
      <c r="AB187" s="15">
        <f>IF(AC187="","",0.005454*(AC187^2+AD187^2+AE187^2+AF187^2+AG187^2+AH187^2))</f>
        <v>7.4665259999999997E-2</v>
      </c>
      <c r="AC187" s="21">
        <v>3.7</v>
      </c>
      <c r="AD187" s="21"/>
      <c r="AE187" s="21"/>
      <c r="AF187" s="21"/>
      <c r="AG187" s="21"/>
      <c r="AH187" s="21"/>
      <c r="AI187" s="18">
        <v>0</v>
      </c>
      <c r="AJ187" s="14" t="str">
        <f>IF(AO187="","",AK187/AY187)</f>
        <v/>
      </c>
      <c r="AK187" s="15" t="str">
        <f>IF(AO187="","",AN187-AY187)</f>
        <v/>
      </c>
      <c r="AL187" s="16" t="str">
        <f>IF(AO187="","",SQRT(AN187/0.005454))</f>
        <v/>
      </c>
      <c r="AM187" s="15" t="str">
        <f>IF(AO187="","",AN187/7)</f>
        <v/>
      </c>
      <c r="AN187" s="15" t="str">
        <f>IF(AO187="","",0.005454*(AO187^2+AP187^2+AQ187^2+AR187^2+AS187^2+AT187^2))</f>
        <v/>
      </c>
      <c r="AO187" s="21"/>
      <c r="AP187" s="22"/>
      <c r="AQ187" s="22"/>
      <c r="AR187" s="22"/>
      <c r="AS187" s="21"/>
      <c r="AT187" s="21"/>
      <c r="AU187" s="14">
        <f>IF(BJ187="","",AV187/BL187)</f>
        <v>0.36413793103448294</v>
      </c>
      <c r="AV187" s="15">
        <f>IF(BM187="","",AY187-BL187)</f>
        <v>1.4398560000000005E-2</v>
      </c>
      <c r="AW187" s="16">
        <f>IF(AZ187="","",SQRT(AY187/0.005454))</f>
        <v>3.1448370387032778</v>
      </c>
      <c r="AX187" s="15">
        <f>IF(AZ187="","",AY187/6)</f>
        <v>8.9900099999999997E-3</v>
      </c>
      <c r="AY187" s="15">
        <f>IF(AZ187="","",0.005454*(AZ187^2+BA187^2+BB187^2+BC187^2+BD187^2+BE187^2))</f>
        <v>5.3940059999999998E-2</v>
      </c>
      <c r="AZ187" s="22">
        <v>2.7</v>
      </c>
      <c r="BA187" s="22">
        <v>1.4</v>
      </c>
      <c r="BB187" s="22">
        <v>0.8</v>
      </c>
      <c r="BC187" s="22"/>
      <c r="BD187" s="22"/>
      <c r="BE187" s="22"/>
      <c r="BF187" s="18">
        <v>2</v>
      </c>
      <c r="BG187" s="18">
        <v>0</v>
      </c>
      <c r="BH187" s="14">
        <f>IF(BW187="","",BI187/BW187)</f>
        <v>0.64027149321266952</v>
      </c>
      <c r="BI187" s="15">
        <f>IF(BX187="","",BL187-BW187)</f>
        <v>1.5434819999999995E-2</v>
      </c>
      <c r="BJ187" s="16">
        <f>IF(BM187="","",SQRT(BL187/0.005454))</f>
        <v>2.6925824035672519</v>
      </c>
      <c r="BK187" s="15">
        <f>IF(BM187="","",BL187/5)</f>
        <v>7.9082999999999983E-3</v>
      </c>
      <c r="BL187" s="15">
        <f>IF(BM187="","",0.005454*(BM187^2+BN187^2+BO187^2+BP187^2+BQ187^2+BR187^2))</f>
        <v>3.9541499999999993E-2</v>
      </c>
      <c r="BM187" s="23">
        <v>2.2999999999999998</v>
      </c>
      <c r="BN187" s="24">
        <v>1.4</v>
      </c>
      <c r="BO187" s="24"/>
      <c r="BP187" s="24"/>
      <c r="BQ187" s="24"/>
      <c r="BR187" s="25"/>
      <c r="BS187" s="14">
        <f>IF(CH187="","",BT187/CG187)</f>
        <v>0.82644628099173556</v>
      </c>
      <c r="BT187" s="15">
        <f>IF(CH187="","",BW187-CG187)</f>
        <v>1.0907999999999999E-2</v>
      </c>
      <c r="BU187" s="16">
        <f>IF(BX187="","",SQRT(BW187/0.005454))</f>
        <v>2.1023796041628637</v>
      </c>
      <c r="BV187" s="15">
        <f>IF(BX187="","",BW187/4)</f>
        <v>6.0266699999999996E-3</v>
      </c>
      <c r="BW187" s="15">
        <f>IF(BX187="","",0.005454*(BX187^2+BY187^2+BZ187^2+CA187^2+CB187^2+CC187^2))</f>
        <v>2.4106679999999998E-2</v>
      </c>
      <c r="BX187" s="24">
        <v>1.9</v>
      </c>
      <c r="BY187" s="24">
        <v>0.9</v>
      </c>
      <c r="BZ187" s="24"/>
      <c r="CA187" s="24"/>
      <c r="CB187" s="24"/>
      <c r="CC187" s="24"/>
      <c r="CD187" s="25">
        <v>19.399999999999999</v>
      </c>
      <c r="CE187" s="16">
        <f>IF(CH187="","",SQRT(CG187/0.005454))</f>
        <v>1.5556349186104046</v>
      </c>
      <c r="CF187" s="15">
        <f>IF(CH187="","",CG187/3)</f>
        <v>4.3995599999999994E-3</v>
      </c>
      <c r="CG187" s="15">
        <f>IF(CH187="","",0.005454*(CH187^2+CI187^2+CJ187^2+CK187^2+CL187^2+CM187^2))</f>
        <v>1.3198679999999999E-2</v>
      </c>
      <c r="CH187" s="24">
        <v>1.2</v>
      </c>
      <c r="CI187" s="24">
        <v>0.7</v>
      </c>
      <c r="CJ187" s="24">
        <v>0.7</v>
      </c>
      <c r="CK187" s="24"/>
      <c r="CL187" s="24"/>
      <c r="CM187" s="24"/>
      <c r="CN187" s="20">
        <v>1</v>
      </c>
      <c r="CO187" s="20">
        <v>1</v>
      </c>
      <c r="CP187" s="28">
        <v>0</v>
      </c>
      <c r="CQ187" s="20"/>
    </row>
    <row r="188" spans="1:95" ht="18" customHeight="1" x14ac:dyDescent="0.2">
      <c r="A188" s="13">
        <v>10</v>
      </c>
      <c r="B188" s="13">
        <v>7</v>
      </c>
      <c r="C188" s="13">
        <v>2</v>
      </c>
      <c r="D188" s="13">
        <v>49</v>
      </c>
      <c r="E188" s="13" t="s">
        <v>93</v>
      </c>
      <c r="F188" s="13">
        <f>IF(L188=0,0,COUNT(L188:Q188))</f>
        <v>2</v>
      </c>
      <c r="G188" s="14">
        <f>IF(L188="","",H188/AB188)</f>
        <v>4.3111992071357998E-2</v>
      </c>
      <c r="H188" s="15">
        <f>IF(L188="","",K188-AB188)</f>
        <v>4.7449800000000236E-3</v>
      </c>
      <c r="I188" s="16">
        <f>SQRT(K188/0.005454)</f>
        <v>4.5880278987817853</v>
      </c>
      <c r="J188" s="15">
        <f>K188/9</f>
        <v>1.2756300000000002E-2</v>
      </c>
      <c r="K188" s="15">
        <f>IF(L188="",0,0.005454*(L188^2+M188^2+N188^2+O188^2+P188^2+Q188^2))</f>
        <v>0.11480670000000001</v>
      </c>
      <c r="L188" s="17">
        <v>4.4000000000000004</v>
      </c>
      <c r="M188" s="17">
        <v>1.3</v>
      </c>
      <c r="N188" s="17"/>
      <c r="O188" s="17"/>
      <c r="P188" s="17"/>
      <c r="Q188" s="17"/>
      <c r="R188" s="18">
        <v>0</v>
      </c>
      <c r="S188" s="19">
        <v>43.2</v>
      </c>
      <c r="T188" s="20"/>
      <c r="U188" s="20"/>
      <c r="V188" s="20"/>
      <c r="W188" s="20"/>
      <c r="X188" s="14" t="str">
        <f>IF(AO188="","",Y188/AN188)</f>
        <v/>
      </c>
      <c r="Y188" s="15" t="str">
        <f>IF(AO188="","",AB188-AN188)</f>
        <v/>
      </c>
      <c r="Z188" s="16">
        <f>IF(AC188="","",SQRT(AB188/0.005454))</f>
        <v>4.4922154890432404</v>
      </c>
      <c r="AA188" s="15">
        <f>IF(AC188="","",AB188/8)</f>
        <v>1.3757714999999998E-2</v>
      </c>
      <c r="AB188" s="15">
        <f>IF(AC188="","",0.005454*(AC188^2+AD188^2+AE188^2+AF188^2+AG188^2+AH188^2))</f>
        <v>0.11006171999999999</v>
      </c>
      <c r="AC188" s="21">
        <v>4.3</v>
      </c>
      <c r="AD188" s="21">
        <v>1.3</v>
      </c>
      <c r="AE188" s="21"/>
      <c r="AF188" s="21"/>
      <c r="AG188" s="21"/>
      <c r="AH188" s="21"/>
      <c r="AI188" s="18">
        <v>0</v>
      </c>
      <c r="AJ188" s="14" t="str">
        <f>IF(AO188="","",AK188/AY188)</f>
        <v/>
      </c>
      <c r="AK188" s="15" t="str">
        <f>IF(AO188="","",AN188-AY188)</f>
        <v/>
      </c>
      <c r="AL188" s="16" t="str">
        <f>IF(AO188="","",SQRT(AN188/0.005454))</f>
        <v/>
      </c>
      <c r="AM188" s="15" t="str">
        <f>IF(AO188="","",AN188/7)</f>
        <v/>
      </c>
      <c r="AN188" s="15" t="str">
        <f>IF(AO188="","",0.005454*(AO188^2+AP188^2+AQ188^2+AR188^2+AS188^2+AT188^2))</f>
        <v/>
      </c>
      <c r="AO188" s="21"/>
      <c r="AP188" s="22"/>
      <c r="AQ188" s="22"/>
      <c r="AR188" s="22"/>
      <c r="AS188" s="21"/>
      <c r="AT188" s="21"/>
      <c r="AU188" s="14">
        <f>IF(BJ188="","",AV188/BL188)</f>
        <v>0.47362385321100903</v>
      </c>
      <c r="AV188" s="15">
        <f>IF(BM188="","",AY188-BL188)</f>
        <v>2.2525019999999993E-2</v>
      </c>
      <c r="AW188" s="16">
        <f>IF(AZ188="","",SQRT(AY188/0.005454))</f>
        <v>3.5846896657869842</v>
      </c>
      <c r="AX188" s="15">
        <f>IF(AZ188="","",AY188/6)</f>
        <v>1.1680649999999999E-2</v>
      </c>
      <c r="AY188" s="15">
        <f>IF(AZ188="","",0.005454*(AZ188^2+BA188^2+BB188^2+BC188^2+BD188^2+BE188^2))</f>
        <v>7.0083899999999991E-2</v>
      </c>
      <c r="AZ188" s="22">
        <v>3.3</v>
      </c>
      <c r="BA188" s="22">
        <v>1.4</v>
      </c>
      <c r="BB188" s="22"/>
      <c r="BC188" s="22"/>
      <c r="BD188" s="22"/>
      <c r="BE188" s="22"/>
      <c r="BF188" s="18">
        <v>2</v>
      </c>
      <c r="BG188" s="18">
        <v>0</v>
      </c>
      <c r="BH188" s="14">
        <f>IF(BW188="","",BI188/BW188)</f>
        <v>0.36891679748822603</v>
      </c>
      <c r="BI188" s="15">
        <f>IF(BX188="","",BL188-BW188)</f>
        <v>1.2816899999999999E-2</v>
      </c>
      <c r="BJ188" s="16">
        <f>IF(BM188="","",SQRT(BL188/0.005454))</f>
        <v>2.9529646120466801</v>
      </c>
      <c r="BK188" s="15">
        <f>IF(BM188="","",BL188/5)</f>
        <v>9.5117759999999996E-3</v>
      </c>
      <c r="BL188" s="15">
        <f>IF(BM188="","",0.005454*(BM188^2+BN188^2+BO188^2+BP188^2+BQ188^2+BR188^2))</f>
        <v>4.7558879999999998E-2</v>
      </c>
      <c r="BM188" s="23">
        <v>2.6</v>
      </c>
      <c r="BN188" s="24">
        <v>1.4</v>
      </c>
      <c r="BO188" s="24"/>
      <c r="BP188" s="24"/>
      <c r="BQ188" s="24"/>
      <c r="BR188" s="25"/>
      <c r="BS188" s="14">
        <f>IF(CH188="","",BT188/CG188)</f>
        <v>1.3680297397769512</v>
      </c>
      <c r="BT188" s="15">
        <f>IF(CH188="","",BW188-CG188)</f>
        <v>2.0070719999999997E-2</v>
      </c>
      <c r="BU188" s="16">
        <f>IF(BX188="","",SQRT(BW188/0.005454))</f>
        <v>2.5238858928247927</v>
      </c>
      <c r="BV188" s="15">
        <f>IF(BX188="","",BW188/4)</f>
        <v>8.6854949999999997E-3</v>
      </c>
      <c r="BW188" s="15">
        <f>IF(BX188="","",0.005454*(BX188^2+BY188^2+BZ188^2+CA188^2+CB188^2+CC188^2))</f>
        <v>3.4741979999999999E-2</v>
      </c>
      <c r="BX188" s="24">
        <v>2.1</v>
      </c>
      <c r="BY188" s="24">
        <v>1.4</v>
      </c>
      <c r="BZ188" s="24"/>
      <c r="CA188" s="24"/>
      <c r="CB188" s="24"/>
      <c r="CC188" s="24"/>
      <c r="CD188" s="25">
        <v>20.2</v>
      </c>
      <c r="CE188" s="16">
        <f>IF(CH188="","",SQRT(CG188/0.005454))</f>
        <v>1.6401219466856727</v>
      </c>
      <c r="CF188" s="15">
        <f>IF(CH188="","",CG188/3)</f>
        <v>4.8904200000000004E-3</v>
      </c>
      <c r="CG188" s="15">
        <f>IF(CH188="","",0.005454*(CH188^2+CI188^2+CJ188^2+CK188^2+CL188^2+CM188^2))</f>
        <v>1.4671260000000002E-2</v>
      </c>
      <c r="CH188" s="24">
        <v>1.3</v>
      </c>
      <c r="CI188" s="24">
        <v>1</v>
      </c>
      <c r="CJ188" s="24"/>
      <c r="CK188" s="24"/>
      <c r="CL188" s="24"/>
      <c r="CM188" s="24"/>
      <c r="CN188" s="20">
        <v>1</v>
      </c>
      <c r="CO188" s="20">
        <v>1</v>
      </c>
      <c r="CP188" s="28">
        <v>0</v>
      </c>
      <c r="CQ188" s="20"/>
    </row>
    <row r="189" spans="1:95" ht="18" customHeight="1" x14ac:dyDescent="0.2">
      <c r="A189" s="29">
        <v>10</v>
      </c>
      <c r="B189" s="29">
        <v>8</v>
      </c>
      <c r="C189" s="29">
        <v>2</v>
      </c>
      <c r="D189" s="29">
        <v>49</v>
      </c>
      <c r="E189" s="29" t="s">
        <v>93</v>
      </c>
      <c r="F189" s="13">
        <f>IF(L189=0,0,COUNT(L189:Q189))</f>
        <v>2</v>
      </c>
      <c r="G189" s="14">
        <f>IF(L189="","",H189/AB189)</f>
        <v>0</v>
      </c>
      <c r="H189" s="15">
        <f>IF(L189="","",K189-AB189)</f>
        <v>0</v>
      </c>
      <c r="I189" s="16">
        <f>SQRT(K189/0.005454)</f>
        <v>3.0413812651491097</v>
      </c>
      <c r="J189" s="15">
        <f>K189/9</f>
        <v>5.6054999999999994E-3</v>
      </c>
      <c r="K189" s="15">
        <f>IF(L189="",0,0.005454*(L189^2+M189^2+N189^2+O189^2+P189^2+Q189^2))</f>
        <v>5.0449499999999994E-2</v>
      </c>
      <c r="L189" s="30">
        <v>2.7</v>
      </c>
      <c r="M189" s="30">
        <v>1.4</v>
      </c>
      <c r="N189" s="30"/>
      <c r="O189" s="30"/>
      <c r="P189" s="30"/>
      <c r="Q189" s="30"/>
      <c r="R189" s="31">
        <v>0</v>
      </c>
      <c r="S189" s="32">
        <v>33.299999999999997</v>
      </c>
      <c r="T189" s="33"/>
      <c r="U189" s="33"/>
      <c r="V189" s="33"/>
      <c r="W189" s="33"/>
      <c r="X189" s="14" t="str">
        <f>IF(AO189="","",Y189/AN189)</f>
        <v/>
      </c>
      <c r="Y189" s="15" t="str">
        <f>IF(AO189="","",AB189-AN189)</f>
        <v/>
      </c>
      <c r="Z189" s="16">
        <f>IF(AC189="","",SQRT(AB189/0.005454))</f>
        <v>3.0413812651491097</v>
      </c>
      <c r="AA189" s="15">
        <f>IF(AC189="","",AB189/8)</f>
        <v>6.3061874999999993E-3</v>
      </c>
      <c r="AB189" s="15">
        <f>IF(AC189="","",0.005454*(AC189^2+AD189^2+AE189^2+AF189^2+AG189^2+AH189^2))</f>
        <v>5.0449499999999994E-2</v>
      </c>
      <c r="AC189" s="34">
        <v>2.7</v>
      </c>
      <c r="AD189" s="34">
        <v>1.4</v>
      </c>
      <c r="AE189" s="34"/>
      <c r="AF189" s="34"/>
      <c r="AG189" s="34"/>
      <c r="AH189" s="34"/>
      <c r="AI189" s="31">
        <v>0</v>
      </c>
      <c r="AJ189" s="14" t="str">
        <f>IF(AO189="","",AK189/AY189)</f>
        <v/>
      </c>
      <c r="AK189" s="15" t="str">
        <f>IF(AO189="","",AN189-AY189)</f>
        <v/>
      </c>
      <c r="AL189" s="16" t="str">
        <f>IF(AO189="","",SQRT(AN189/0.005454))</f>
        <v/>
      </c>
      <c r="AM189" s="15" t="str">
        <f>IF(AO189="","",AN189/7)</f>
        <v/>
      </c>
      <c r="AN189" s="15" t="str">
        <f>IF(AO189="","",0.005454*(AO189^2+AP189^2+AQ189^2+AR189^2+AS189^2+AT189^2))</f>
        <v/>
      </c>
      <c r="AO189" s="34"/>
      <c r="AP189" s="35"/>
      <c r="AQ189" s="35"/>
      <c r="AR189" s="35"/>
      <c r="AS189" s="34"/>
      <c r="AT189" s="34"/>
      <c r="AU189" s="14">
        <f>IF(BJ189="","",AV189/BL189)</f>
        <v>0.13814756671899514</v>
      </c>
      <c r="AV189" s="15">
        <f>IF(BM189="","",AY189-BL189)</f>
        <v>4.7995199999999946E-3</v>
      </c>
      <c r="AW189" s="16">
        <f>IF(AZ189="","",SQRT(AY189/0.005454))</f>
        <v>2.6925824035672519</v>
      </c>
      <c r="AX189" s="15">
        <f>IF(AZ189="","",AY189/6)</f>
        <v>6.5902499999999989E-3</v>
      </c>
      <c r="AY189" s="15">
        <f>IF(AZ189="","",0.005454*(AZ189^2+BA189^2+BB189^2+BC189^2+BD189^2+BE189^2))</f>
        <v>3.9541499999999993E-2</v>
      </c>
      <c r="AZ189" s="35">
        <v>2.2999999999999998</v>
      </c>
      <c r="BA189" s="35">
        <v>1.4</v>
      </c>
      <c r="BB189" s="35"/>
      <c r="BC189" s="35"/>
      <c r="BD189" s="35"/>
      <c r="BE189" s="35"/>
      <c r="BF189" s="31">
        <v>2</v>
      </c>
      <c r="BG189" s="18">
        <v>0</v>
      </c>
      <c r="BH189" s="14">
        <f>IF(BW189="","",BI189/BW189)</f>
        <v>0.36111111111111122</v>
      </c>
      <c r="BI189" s="15">
        <f>IF(BX189="","",BL189-BW189)</f>
        <v>9.2172600000000014E-3</v>
      </c>
      <c r="BJ189" s="16">
        <f>IF(BM189="","",SQRT(BL189/0.005454))</f>
        <v>2.5238858928247927</v>
      </c>
      <c r="BK189" s="15">
        <f>IF(BM189="","",BL189/5)</f>
        <v>6.9483959999999999E-3</v>
      </c>
      <c r="BL189" s="15">
        <f>IF(BM189="","",0.005454*(BM189^2+BN189^2+BO189^2+BP189^2+BQ189^2+BR189^2))</f>
        <v>3.4741979999999999E-2</v>
      </c>
      <c r="BM189" s="36">
        <v>2.1</v>
      </c>
      <c r="BN189" s="37">
        <v>1.4</v>
      </c>
      <c r="BO189" s="37"/>
      <c r="BP189" s="37"/>
      <c r="BQ189" s="37"/>
      <c r="BR189" s="38"/>
      <c r="BS189" s="14">
        <f>IF(CH189="","",BT189/CG189)</f>
        <v>1.0085836909871242</v>
      </c>
      <c r="BT189" s="15">
        <f>IF(CH189="","",BW189-CG189)</f>
        <v>1.2816899999999997E-2</v>
      </c>
      <c r="BU189" s="16">
        <f>IF(BX189="","",SQRT(BW189/0.005454))</f>
        <v>2.1633307652783933</v>
      </c>
      <c r="BV189" s="15">
        <f>IF(BX189="","",BW189/4)</f>
        <v>6.3811799999999993E-3</v>
      </c>
      <c r="BW189" s="15">
        <f>IF(BX189="","",0.005454*(BX189^2+BY189^2+BZ189^2+CA189^2+CB189^2+CC189^2))</f>
        <v>2.5524719999999997E-2</v>
      </c>
      <c r="BX189" s="37">
        <v>1.8</v>
      </c>
      <c r="BY189" s="37">
        <v>1.2</v>
      </c>
      <c r="BZ189" s="37"/>
      <c r="CA189" s="37"/>
      <c r="CB189" s="37"/>
      <c r="CC189" s="37"/>
      <c r="CD189" s="38">
        <v>14.5</v>
      </c>
      <c r="CE189" s="16">
        <f>IF(CH189="","",SQRT(CG189/0.005454))</f>
        <v>1.5264337522473748</v>
      </c>
      <c r="CF189" s="15">
        <f>IF(CH189="","",CG189/3)</f>
        <v>4.2359399999999997E-3</v>
      </c>
      <c r="CG189" s="15">
        <f>IF(CH189="","",0.005454*(CH189^2+CI189^2+CJ189^2+CK189^2+CL189^2+CM189^2))</f>
        <v>1.270782E-2</v>
      </c>
      <c r="CH189" s="37">
        <v>1.3</v>
      </c>
      <c r="CI189" s="37">
        <v>0.8</v>
      </c>
      <c r="CJ189" s="37"/>
      <c r="CK189" s="37"/>
      <c r="CL189" s="37"/>
      <c r="CM189" s="37"/>
      <c r="CN189" s="39">
        <v>1</v>
      </c>
      <c r="CO189" s="39">
        <v>1</v>
      </c>
      <c r="CP189" s="40">
        <v>0</v>
      </c>
      <c r="CQ189" s="20"/>
    </row>
    <row r="190" spans="1:95" ht="18" customHeight="1" x14ac:dyDescent="0.2">
      <c r="A190" s="47">
        <v>10</v>
      </c>
      <c r="B190" s="47">
        <v>9</v>
      </c>
      <c r="C190" s="47">
        <v>3</v>
      </c>
      <c r="D190" s="47">
        <v>48</v>
      </c>
      <c r="E190" s="47" t="s">
        <v>95</v>
      </c>
      <c r="F190" s="13">
        <f>IF(L190=0,0,COUNT(L190:Q190))</f>
        <v>2</v>
      </c>
      <c r="G190" s="14">
        <f>IF(L190="","",H190/AB190)</f>
        <v>0</v>
      </c>
      <c r="H190" s="15">
        <f>IF(L190="","",K190-AB190)</f>
        <v>0</v>
      </c>
      <c r="I190" s="16">
        <f>SQRT(K190/0.005454)</f>
        <v>3.6124783736376886</v>
      </c>
      <c r="J190" s="15">
        <f>K190/9</f>
        <v>7.9083000000000001E-3</v>
      </c>
      <c r="K190" s="15">
        <f>IF(L190="",0,0.005454*(L190^2+M190^2+N190^2+O190^2+P190^2+Q190^2))</f>
        <v>7.1174699999999994E-2</v>
      </c>
      <c r="L190" s="48">
        <v>2.7</v>
      </c>
      <c r="M190" s="48">
        <v>2.4</v>
      </c>
      <c r="N190" s="48"/>
      <c r="O190" s="48"/>
      <c r="P190" s="48"/>
      <c r="Q190" s="48"/>
      <c r="R190" s="49">
        <v>0</v>
      </c>
      <c r="S190" s="50">
        <v>33.700000000000003</v>
      </c>
      <c r="T190" s="51">
        <v>31.4</v>
      </c>
      <c r="U190" s="51"/>
      <c r="V190" s="51"/>
      <c r="W190" s="51"/>
      <c r="X190" s="14" t="str">
        <f>IF(AO190="","",Y190/AN190)</f>
        <v/>
      </c>
      <c r="Y190" s="15" t="str">
        <f>IF(AO190="","",AB190-AN190)</f>
        <v/>
      </c>
      <c r="Z190" s="16">
        <f>IF(AC190="","",SQRT(AB190/0.005454))</f>
        <v>3.6124783736376886</v>
      </c>
      <c r="AA190" s="15">
        <f>IF(AC190="","",AB190/8)</f>
        <v>8.8968374999999992E-3</v>
      </c>
      <c r="AB190" s="15">
        <f>IF(AC190="","",0.005454*(AC190^2+AD190^2+AE190^2+AF190^2+AG190^2+AH190^2))</f>
        <v>7.1174699999999994E-2</v>
      </c>
      <c r="AC190" s="52">
        <v>2.7</v>
      </c>
      <c r="AD190" s="52">
        <v>2.4</v>
      </c>
      <c r="AE190" s="52"/>
      <c r="AF190" s="52"/>
      <c r="AG190" s="52"/>
      <c r="AH190" s="52"/>
      <c r="AI190" s="49">
        <v>0</v>
      </c>
      <c r="AJ190" s="14" t="str">
        <f>IF(AO190="","",AK190/AY190)</f>
        <v/>
      </c>
      <c r="AK190" s="15" t="str">
        <f>IF(AO190="","",AN190-AY190)</f>
        <v/>
      </c>
      <c r="AL190" s="16" t="str">
        <f>IF(AO190="","",SQRT(AN190/0.005454))</f>
        <v/>
      </c>
      <c r="AM190" s="15" t="str">
        <f>IF(AO190="","",AN190/7)</f>
        <v/>
      </c>
      <c r="AN190" s="15" t="str">
        <f>IF(AO190="","",0.005454*(AO190^2+AP190^2+AQ190^2+AR190^2+AS190^2+AT190^2))</f>
        <v/>
      </c>
      <c r="AO190" s="52"/>
      <c r="AP190" s="53"/>
      <c r="AQ190" s="53"/>
      <c r="AR190" s="53"/>
      <c r="AS190" s="52"/>
      <c r="AT190" s="52"/>
      <c r="AU190" s="14">
        <f>IF(BJ190="","",AV190/BL190)</f>
        <v>0.41237113402061831</v>
      </c>
      <c r="AV190" s="15">
        <f>IF(BM190="","",AY190-BL190)</f>
        <v>1.0907999999999994E-2</v>
      </c>
      <c r="AW190" s="16">
        <f>IF(AZ190="","",SQRT(AY190/0.005454))</f>
        <v>2.6172504656604803</v>
      </c>
      <c r="AX190" s="15">
        <f>IF(AZ190="","",AY190/6)</f>
        <v>6.2266499999999994E-3</v>
      </c>
      <c r="AY190" s="15">
        <f>IF(AZ190="","",0.005454*(AZ190^2+BA190^2+BB190^2+BC190^2+BD190^2+BE190^2))</f>
        <v>3.7359899999999995E-2</v>
      </c>
      <c r="AZ190" s="53">
        <v>1.9</v>
      </c>
      <c r="BA190" s="53">
        <v>1.8</v>
      </c>
      <c r="BB190" s="53"/>
      <c r="BC190" s="53"/>
      <c r="BD190" s="53"/>
      <c r="BE190" s="53"/>
      <c r="BF190" s="49">
        <v>2</v>
      </c>
      <c r="BG190" s="18">
        <v>0</v>
      </c>
      <c r="BH190" s="14">
        <f>IF(BW190="","",BI190/BW190)</f>
        <v>0.67241379310344829</v>
      </c>
      <c r="BI190" s="15">
        <f>IF(BX190="","",BL190-BW190)</f>
        <v>1.06353E-2</v>
      </c>
      <c r="BJ190" s="16">
        <f>IF(BM190="","",SQRT(BL190/0.005454))</f>
        <v>2.2022715545545242</v>
      </c>
      <c r="BK190" s="15">
        <f>IF(BM190="","",BL190/5)</f>
        <v>5.2903799999999999E-3</v>
      </c>
      <c r="BL190" s="15">
        <f>IF(BM190="","",0.005454*(BM190^2+BN190^2+BO190^2+BP190^2+BQ190^2+BR190^2))</f>
        <v>2.64519E-2</v>
      </c>
      <c r="BM190" s="54">
        <v>1.7000000000000002</v>
      </c>
      <c r="BN190" s="55">
        <v>1.4</v>
      </c>
      <c r="BO190" s="55"/>
      <c r="BP190" s="55"/>
      <c r="BQ190" s="55"/>
      <c r="BR190" s="56"/>
      <c r="BS190" s="14">
        <f>IF(CH190="","",BT190/CG190)</f>
        <v>2.9189189189189189</v>
      </c>
      <c r="BT190" s="15">
        <f>IF(CH190="","",BW190-CG190)</f>
        <v>1.178064E-2</v>
      </c>
      <c r="BU190" s="16">
        <f>IF(BX190="","",SQRT(BW190/0.005454))</f>
        <v>1.7029386365926402</v>
      </c>
      <c r="BV190" s="15">
        <f>IF(BX190="","",BW190/4)</f>
        <v>3.95415E-3</v>
      </c>
      <c r="BW190" s="15">
        <f>IF(BX190="","",0.005454*(BX190^2+BY190^2+BZ190^2+CA190^2+CB190^2+CC190^2))</f>
        <v>1.58166E-2</v>
      </c>
      <c r="BX190" s="55">
        <v>1.3</v>
      </c>
      <c r="BY190" s="55">
        <v>1.1000000000000001</v>
      </c>
      <c r="BZ190" s="55"/>
      <c r="CA190" s="55"/>
      <c r="CB190" s="55"/>
      <c r="CC190" s="55"/>
      <c r="CD190" s="56">
        <v>15.4</v>
      </c>
      <c r="CE190" s="16">
        <f>IF(CH190="","",SQRT(CG190/0.005454))</f>
        <v>0.86023252670426265</v>
      </c>
      <c r="CF190" s="15">
        <f>IF(CH190="","",CG190/3)</f>
        <v>1.3453199999999999E-3</v>
      </c>
      <c r="CG190" s="15">
        <f>IF(CH190="","",0.005454*(CH190^2+CI190^2+CJ190^2+CK190^2+CL190^2+CM190^2))</f>
        <v>4.0359599999999999E-3</v>
      </c>
      <c r="CH190" s="55">
        <v>0.7</v>
      </c>
      <c r="CI190" s="55">
        <v>0.5</v>
      </c>
      <c r="CJ190" s="55"/>
      <c r="CK190" s="55"/>
      <c r="CL190" s="55"/>
      <c r="CM190" s="55"/>
      <c r="CN190" s="26">
        <v>1</v>
      </c>
      <c r="CO190" s="26">
        <v>0</v>
      </c>
      <c r="CP190" s="27">
        <v>0</v>
      </c>
      <c r="CQ190" s="20"/>
    </row>
    <row r="191" spans="1:95" ht="18" customHeight="1" x14ac:dyDescent="0.2">
      <c r="A191" s="13">
        <v>10</v>
      </c>
      <c r="B191" s="13">
        <v>10</v>
      </c>
      <c r="C191" s="13">
        <v>3</v>
      </c>
      <c r="D191" s="13">
        <v>48</v>
      </c>
      <c r="E191" s="13" t="s">
        <v>95</v>
      </c>
      <c r="F191" s="13">
        <f>IF(L191=0,0,COUNT(L191:Q191))</f>
        <v>0</v>
      </c>
      <c r="G191" s="14" t="str">
        <f>IF(L191="","",H191/AB191)</f>
        <v/>
      </c>
      <c r="H191" s="15" t="str">
        <f>IF(L191="","",K191-AB191)</f>
        <v/>
      </c>
      <c r="I191" s="16">
        <f>SQRT(K191/0.005454)</f>
        <v>0</v>
      </c>
      <c r="J191" s="15">
        <f>K191/9</f>
        <v>0</v>
      </c>
      <c r="K191" s="15">
        <f>IF(L191="",0,0.005454*(L191^2+M191^2+N191^2+O191^2+P191^2+Q191^2))</f>
        <v>0</v>
      </c>
      <c r="L191" s="17"/>
      <c r="M191" s="17"/>
      <c r="N191" s="17"/>
      <c r="O191" s="17"/>
      <c r="P191" s="17"/>
      <c r="Q191" s="17"/>
      <c r="R191" s="18">
        <v>0</v>
      </c>
      <c r="S191" s="19"/>
      <c r="T191" s="20"/>
      <c r="U191" s="20"/>
      <c r="V191" s="20"/>
      <c r="W191" s="20"/>
      <c r="X191" s="14" t="str">
        <f>IF(AO191="","",Y191/AN191)</f>
        <v/>
      </c>
      <c r="Y191" s="15" t="str">
        <f>IF(AO191="","",AB191-AN191)</f>
        <v/>
      </c>
      <c r="Z191" s="16" t="str">
        <f>IF(AC191="","",SQRT(AB191/0.005454))</f>
        <v/>
      </c>
      <c r="AA191" s="15" t="str">
        <f>IF(AC191="","",AB191/8)</f>
        <v/>
      </c>
      <c r="AB191" s="15" t="str">
        <f>IF(AC191="","",0.005454*(AC191^2+AD191^2+AE191^2+AF191^2+AG191^2+AH191^2))</f>
        <v/>
      </c>
      <c r="AC191" s="21"/>
      <c r="AD191" s="21"/>
      <c r="AE191" s="21"/>
      <c r="AF191" s="21"/>
      <c r="AG191" s="21"/>
      <c r="AH191" s="21"/>
      <c r="AI191" s="18">
        <v>0</v>
      </c>
      <c r="AJ191" s="14" t="str">
        <f>IF(AO191="","",AK191/AY191)</f>
        <v/>
      </c>
      <c r="AK191" s="15" t="str">
        <f>IF(AO191="","",AN191-AY191)</f>
        <v/>
      </c>
      <c r="AL191" s="16" t="str">
        <f>IF(AO191="","",SQRT(AN191/0.005454))</f>
        <v/>
      </c>
      <c r="AM191" s="15" t="str">
        <f>IF(AO191="","",AN191/7)</f>
        <v/>
      </c>
      <c r="AN191" s="15" t="str">
        <f>IF(AO191="","",0.005454*(AO191^2+AP191^2+AQ191^2+AR191^2+AS191^2+AT191^2))</f>
        <v/>
      </c>
      <c r="AO191" s="21"/>
      <c r="AP191" s="22"/>
      <c r="AQ191" s="22"/>
      <c r="AR191" s="22"/>
      <c r="AS191" s="21"/>
      <c r="AT191" s="21"/>
      <c r="AU191" s="14" t="str">
        <f>IF(BJ191="","",AV191/BL191)</f>
        <v/>
      </c>
      <c r="AV191" s="15" t="str">
        <f>IF(BM191="","",AY191-BL191)</f>
        <v/>
      </c>
      <c r="AW191" s="16" t="str">
        <f>IF(AZ191="","",SQRT(AY191/0.005454))</f>
        <v/>
      </c>
      <c r="AX191" s="15" t="str">
        <f>IF(AZ191="","",AY191/6)</f>
        <v/>
      </c>
      <c r="AY191" s="15" t="str">
        <f>IF(AZ191="","",0.005454*(AZ191^2+BA191^2+BB191^2+BC191^2+BD191^2+BE191^2))</f>
        <v/>
      </c>
      <c r="AZ191" s="22"/>
      <c r="BA191" s="22"/>
      <c r="BB191" s="22"/>
      <c r="BC191" s="22"/>
      <c r="BD191" s="22"/>
      <c r="BE191" s="22"/>
      <c r="BF191" s="18"/>
      <c r="BG191" s="18"/>
      <c r="BH191" s="14" t="str">
        <f>IF(BW191="","",BI191/BW191)</f>
        <v/>
      </c>
      <c r="BI191" s="15" t="str">
        <f>IF(BX191="","",BL191-BW191)</f>
        <v/>
      </c>
      <c r="BJ191" s="16" t="str">
        <f>IF(BM191="","",SQRT(BL191/0.005454))</f>
        <v/>
      </c>
      <c r="BK191" s="15" t="str">
        <f>IF(BM191="","",BL191/5)</f>
        <v/>
      </c>
      <c r="BL191" s="15" t="str">
        <f>IF(BM191="","",0.005454*(BM191^2+BN191^2+BO191^2+BP191^2+BQ191^2+BR191^2))</f>
        <v/>
      </c>
      <c r="BM191" s="23"/>
      <c r="BN191" s="24"/>
      <c r="BO191" s="24"/>
      <c r="BP191" s="24"/>
      <c r="BQ191" s="24"/>
      <c r="BR191" s="25"/>
      <c r="BS191" s="14" t="str">
        <f>IF(CH191="","",BT191/CG191)</f>
        <v/>
      </c>
      <c r="BT191" s="15" t="str">
        <f>IF(CH191="","",BW191-CG191)</f>
        <v/>
      </c>
      <c r="BU191" s="16" t="str">
        <f>IF(BX191="","",SQRT(BW191/0.005454))</f>
        <v/>
      </c>
      <c r="BV191" s="15" t="str">
        <f>IF(BX191="","",BW191/4)</f>
        <v/>
      </c>
      <c r="BW191" s="15" t="str">
        <f>IF(BX191="","",0.005454*(BX191^2+BY191^2+BZ191^2+CA191^2+CB191^2+CC191^2))</f>
        <v/>
      </c>
      <c r="BX191" s="24"/>
      <c r="BY191" s="24"/>
      <c r="BZ191" s="24"/>
      <c r="CA191" s="24"/>
      <c r="CB191" s="24"/>
      <c r="CC191" s="24"/>
      <c r="CD191" s="25"/>
      <c r="CE191" s="16" t="str">
        <f>IF(CH191="","",SQRT(CG191/0.005454))</f>
        <v/>
      </c>
      <c r="CF191" s="15" t="str">
        <f>IF(CH191="","",CG191/3)</f>
        <v/>
      </c>
      <c r="CG191" s="15" t="str">
        <f>IF(CH191="","",0.005454*(CH191^2+CI191^2+CJ191^2+CK191^2+CL191^2+CM191^2))</f>
        <v/>
      </c>
      <c r="CH191" s="24"/>
      <c r="CI191" s="24"/>
      <c r="CJ191" s="24"/>
      <c r="CK191" s="24"/>
      <c r="CL191" s="24"/>
      <c r="CM191" s="24"/>
      <c r="CN191" s="20"/>
      <c r="CO191" s="20"/>
      <c r="CP191" s="28"/>
      <c r="CQ191" s="20"/>
    </row>
    <row r="192" spans="1:95" ht="18" customHeight="1" x14ac:dyDescent="0.2">
      <c r="A192" s="13">
        <v>10</v>
      </c>
      <c r="B192" s="13">
        <v>11</v>
      </c>
      <c r="C192" s="13">
        <v>3</v>
      </c>
      <c r="D192" s="13">
        <v>48</v>
      </c>
      <c r="E192" s="13" t="s">
        <v>95</v>
      </c>
      <c r="F192" s="13">
        <f>IF(L192=0,0,COUNT(L192:Q192))</f>
        <v>2</v>
      </c>
      <c r="G192" s="14">
        <f>IF(L192="","",H192/AB192)</f>
        <v>3.8705583756345183E-2</v>
      </c>
      <c r="H192" s="15">
        <f>IF(L192="","",K192-AB192)</f>
        <v>3.3269400000000005E-3</v>
      </c>
      <c r="I192" s="16">
        <f>SQRT(K192/0.005454)</f>
        <v>4.0459856648287822</v>
      </c>
      <c r="J192" s="15">
        <f>K192/9</f>
        <v>9.9202200000000004E-3</v>
      </c>
      <c r="K192" s="15">
        <f>IF(L192="",0,0.005454*(L192^2+M192^2+N192^2+O192^2+P192^2+Q192^2))</f>
        <v>8.9281979999999997E-2</v>
      </c>
      <c r="L192" s="17">
        <v>3.1</v>
      </c>
      <c r="M192" s="17">
        <v>2.6</v>
      </c>
      <c r="N192" s="17"/>
      <c r="O192" s="17"/>
      <c r="P192" s="17"/>
      <c r="Q192" s="17"/>
      <c r="R192" s="18">
        <v>0</v>
      </c>
      <c r="S192" s="19">
        <v>35.6</v>
      </c>
      <c r="T192" s="20">
        <v>35.6</v>
      </c>
      <c r="U192" s="20"/>
      <c r="V192" s="20"/>
      <c r="W192" s="20"/>
      <c r="X192" s="14" t="str">
        <f>IF(AO192="","",Y192/AN192)</f>
        <v/>
      </c>
      <c r="Y192" s="15" t="str">
        <f>IF(AO192="","",AB192-AN192)</f>
        <v/>
      </c>
      <c r="Z192" s="16">
        <f>IF(AC192="","",SQRT(AB192/0.005454))</f>
        <v>3.9698866482558417</v>
      </c>
      <c r="AA192" s="15">
        <f>IF(AC192="","",AB192/8)</f>
        <v>1.074438E-2</v>
      </c>
      <c r="AB192" s="15">
        <f>IF(AC192="","",0.005454*(AC192^2+AD192^2+AE192^2+AF192^2+AG192^2+AH192^2))</f>
        <v>8.5955039999999996E-2</v>
      </c>
      <c r="AC192" s="21">
        <v>3</v>
      </c>
      <c r="AD192" s="21">
        <v>2.6</v>
      </c>
      <c r="AE192" s="21"/>
      <c r="AF192" s="21"/>
      <c r="AG192" s="21"/>
      <c r="AH192" s="21"/>
      <c r="AI192" s="18">
        <v>0</v>
      </c>
      <c r="AJ192" s="14" t="str">
        <f>IF(AO192="","",AK192/AY192)</f>
        <v/>
      </c>
      <c r="AK192" s="15" t="str">
        <f>IF(AO192="","",AN192-AY192)</f>
        <v/>
      </c>
      <c r="AL192" s="16" t="str">
        <f>IF(AO192="","",SQRT(AN192/0.005454))</f>
        <v/>
      </c>
      <c r="AM192" s="15" t="str">
        <f>IF(AO192="","",AN192/7)</f>
        <v/>
      </c>
      <c r="AN192" s="15" t="str">
        <f>IF(AO192="","",0.005454*(AO192^2+AP192^2+AQ192^2+AR192^2+AS192^2+AT192^2))</f>
        <v/>
      </c>
      <c r="AO192" s="21"/>
      <c r="AP192" s="22"/>
      <c r="AQ192" s="22"/>
      <c r="AR192" s="22"/>
      <c r="AS192" s="21"/>
      <c r="AT192" s="21"/>
      <c r="AU192" s="14">
        <f>IF(BJ192="","",AV192/BL192)</f>
        <v>0.5935828877005348</v>
      </c>
      <c r="AV192" s="15">
        <f>IF(BM192="","",AY192-BL192)</f>
        <v>1.8161820000000002E-2</v>
      </c>
      <c r="AW192" s="16">
        <f>IF(AZ192="","",SQRT(AY192/0.005454))</f>
        <v>2.9899832775452109</v>
      </c>
      <c r="AX192" s="15">
        <f>IF(AZ192="","",AY192/6)</f>
        <v>8.1264600000000003E-3</v>
      </c>
      <c r="AY192" s="15">
        <f>IF(AZ192="","",0.005454*(AZ192^2+BA192^2+BB192^2+BC192^2+BD192^2+BE192^2))</f>
        <v>4.8758760000000005E-2</v>
      </c>
      <c r="AZ192" s="22">
        <v>2.2000000000000002</v>
      </c>
      <c r="BA192" s="22">
        <v>1.9</v>
      </c>
      <c r="BB192" s="22">
        <v>0.7</v>
      </c>
      <c r="BC192" s="22"/>
      <c r="BD192" s="22"/>
      <c r="BE192" s="22"/>
      <c r="BF192" s="18">
        <v>2</v>
      </c>
      <c r="BG192" s="18">
        <v>0</v>
      </c>
      <c r="BH192" s="14">
        <f>IF(BW192="","",BI192/BW192)</f>
        <v>0.92783505154639212</v>
      </c>
      <c r="BI192" s="15">
        <f>IF(BX192="","",BL192-BW192)</f>
        <v>1.4725800000000004E-2</v>
      </c>
      <c r="BJ192" s="16">
        <f>IF(BM192="","",SQRT(BL192/0.005454))</f>
        <v>2.3685438564654024</v>
      </c>
      <c r="BK192" s="15">
        <f>IF(BM192="","",BL192/5)</f>
        <v>6.1193880000000008E-3</v>
      </c>
      <c r="BL192" s="15">
        <f>IF(BM192="","",0.005454*(BM192^2+BN192^2+BO192^2+BP192^2+BQ192^2+BR192^2))</f>
        <v>3.0596940000000003E-2</v>
      </c>
      <c r="BM192" s="23">
        <v>1.6</v>
      </c>
      <c r="BN192" s="24">
        <v>1.6</v>
      </c>
      <c r="BO192" s="24">
        <v>0.7</v>
      </c>
      <c r="BP192" s="24"/>
      <c r="BQ192" s="24"/>
      <c r="BR192" s="25"/>
      <c r="BS192" s="14">
        <f>IF(CH192="","",BT192/CG192)</f>
        <v>4.9387755102040813</v>
      </c>
      <c r="BT192" s="15">
        <f>IF(CH192="","",BW192-CG192)</f>
        <v>1.3198679999999999E-2</v>
      </c>
      <c r="BU192" s="16">
        <f>IF(BX192="","",SQRT(BW192/0.005454))</f>
        <v>1.7058722109231981</v>
      </c>
      <c r="BV192" s="15">
        <f>IF(BX192="","",BW192/4)</f>
        <v>3.9677849999999997E-3</v>
      </c>
      <c r="BW192" s="15">
        <f>IF(BX192="","",0.005454*(BX192^2+BY192^2+BZ192^2+CA192^2+CB192^2+CC192^2))</f>
        <v>1.5871139999999999E-2</v>
      </c>
      <c r="BX192" s="24">
        <v>1.1000000000000001</v>
      </c>
      <c r="BY192" s="24">
        <v>1.1000000000000001</v>
      </c>
      <c r="BZ192" s="24">
        <v>0.7</v>
      </c>
      <c r="CA192" s="24"/>
      <c r="CB192" s="24"/>
      <c r="CC192" s="24"/>
      <c r="CD192" s="25">
        <v>14.9</v>
      </c>
      <c r="CE192" s="16">
        <f>IF(CH192="","",SQRT(CG192/0.005454))</f>
        <v>0.70000000000000007</v>
      </c>
      <c r="CF192" s="15">
        <f>IF(CH192="","",CG192/3)</f>
        <v>8.9082000000000007E-4</v>
      </c>
      <c r="CG192" s="15">
        <f>IF(CH192="","",0.005454*(CH192^2+CI192^2+CJ192^2+CK192^2+CL192^2+CM192^2))</f>
        <v>2.6724600000000002E-3</v>
      </c>
      <c r="CH192" s="24">
        <v>0.5</v>
      </c>
      <c r="CI192" s="24">
        <v>0.4</v>
      </c>
      <c r="CJ192" s="24">
        <v>0.2</v>
      </c>
      <c r="CK192" s="24">
        <v>0.2</v>
      </c>
      <c r="CL192" s="24"/>
      <c r="CM192" s="24"/>
      <c r="CN192" s="20">
        <v>1</v>
      </c>
      <c r="CO192" s="20">
        <v>0</v>
      </c>
      <c r="CP192" s="28">
        <v>0</v>
      </c>
      <c r="CQ192" s="20"/>
    </row>
    <row r="193" spans="1:95" ht="18" customHeight="1" x14ac:dyDescent="0.2">
      <c r="A193" s="29">
        <v>10</v>
      </c>
      <c r="B193" s="29">
        <v>12</v>
      </c>
      <c r="C193" s="29">
        <v>3</v>
      </c>
      <c r="D193" s="29">
        <v>48</v>
      </c>
      <c r="E193" s="29" t="s">
        <v>95</v>
      </c>
      <c r="F193" s="13">
        <f>IF(L193=0,0,COUNT(L193:Q193))</f>
        <v>0</v>
      </c>
      <c r="G193" s="14" t="str">
        <f>IF(L193="","",H193/AB193)</f>
        <v/>
      </c>
      <c r="H193" s="15" t="str">
        <f>IF(L193="","",K193-AB193)</f>
        <v/>
      </c>
      <c r="I193" s="16">
        <f>SQRT(K193/0.005454)</f>
        <v>0</v>
      </c>
      <c r="J193" s="15">
        <f>K193/9</f>
        <v>0</v>
      </c>
      <c r="K193" s="15">
        <f>IF(L193="",0,0.005454*(L193^2+M193^2+N193^2+O193^2+P193^2+Q193^2))</f>
        <v>0</v>
      </c>
      <c r="L193" s="30"/>
      <c r="M193" s="30"/>
      <c r="N193" s="30"/>
      <c r="O193" s="30"/>
      <c r="P193" s="30"/>
      <c r="Q193" s="30"/>
      <c r="R193" s="31">
        <v>0</v>
      </c>
      <c r="S193" s="32"/>
      <c r="T193" s="33"/>
      <c r="U193" s="33"/>
      <c r="V193" s="33"/>
      <c r="W193" s="33"/>
      <c r="X193" s="14" t="str">
        <f>IF(AO193="","",Y193/AN193)</f>
        <v/>
      </c>
      <c r="Y193" s="15" t="str">
        <f>IF(AO193="","",AB193-AN193)</f>
        <v/>
      </c>
      <c r="Z193" s="16" t="str">
        <f>IF(AC193="","",SQRT(AB193/0.005454))</f>
        <v/>
      </c>
      <c r="AA193" s="15" t="str">
        <f>IF(AC193="","",AB193/8)</f>
        <v/>
      </c>
      <c r="AB193" s="15" t="str">
        <f>IF(AC193="","",0.005454*(AC193^2+AD193^2+AE193^2+AF193^2+AG193^2+AH193^2))</f>
        <v/>
      </c>
      <c r="AC193" s="34"/>
      <c r="AD193" s="34"/>
      <c r="AE193" s="34"/>
      <c r="AF193" s="34"/>
      <c r="AG193" s="34"/>
      <c r="AH193" s="34"/>
      <c r="AI193" s="31">
        <v>0</v>
      </c>
      <c r="AJ193" s="14" t="str">
        <f>IF(AO193="","",AK193/AY193)</f>
        <v/>
      </c>
      <c r="AK193" s="15" t="str">
        <f>IF(AO193="","",AN193-AY193)</f>
        <v/>
      </c>
      <c r="AL193" s="16" t="str">
        <f>IF(AO193="","",SQRT(AN193/0.005454))</f>
        <v/>
      </c>
      <c r="AM193" s="15" t="str">
        <f>IF(AO193="","",AN193/7)</f>
        <v/>
      </c>
      <c r="AN193" s="15" t="str">
        <f>IF(AO193="","",0.005454*(AO193^2+AP193^2+AQ193^2+AR193^2+AS193^2+AT193^2))</f>
        <v/>
      </c>
      <c r="AO193" s="34"/>
      <c r="AP193" s="35"/>
      <c r="AQ193" s="35"/>
      <c r="AR193" s="35"/>
      <c r="AS193" s="34"/>
      <c r="AT193" s="34"/>
      <c r="AU193" s="14" t="str">
        <f>IF(BJ193="","",AV193/BL193)</f>
        <v/>
      </c>
      <c r="AV193" s="15" t="str">
        <f>IF(BM193="","",AY193-BL193)</f>
        <v/>
      </c>
      <c r="AW193" s="16" t="str">
        <f>IF(AZ193="","",SQRT(AY193/0.005454))</f>
        <v/>
      </c>
      <c r="AX193" s="15" t="str">
        <f>IF(AZ193="","",AY193/6)</f>
        <v/>
      </c>
      <c r="AY193" s="15" t="str">
        <f>IF(AZ193="","",0.005454*(AZ193^2+BA193^2+BB193^2+BC193^2+BD193^2+BE193^2))</f>
        <v/>
      </c>
      <c r="AZ193" s="35"/>
      <c r="BA193" s="35"/>
      <c r="BB193" s="35"/>
      <c r="BC193" s="35"/>
      <c r="BD193" s="35"/>
      <c r="BE193" s="35"/>
      <c r="BF193" s="31"/>
      <c r="BG193" s="31"/>
      <c r="BH193" s="14" t="str">
        <f>IF(BW193="","",BI193/BW193)</f>
        <v/>
      </c>
      <c r="BI193" s="15" t="str">
        <f>IF(BX193="","",BL193-BW193)</f>
        <v/>
      </c>
      <c r="BJ193" s="16" t="str">
        <f>IF(BM193="","",SQRT(BL193/0.005454))</f>
        <v/>
      </c>
      <c r="BK193" s="15" t="str">
        <f>IF(BM193="","",BL193/5)</f>
        <v/>
      </c>
      <c r="BL193" s="15" t="str">
        <f>IF(BM193="","",0.005454*(BM193^2+BN193^2+BO193^2+BP193^2+BQ193^2+BR193^2))</f>
        <v/>
      </c>
      <c r="BM193" s="36"/>
      <c r="BN193" s="37"/>
      <c r="BO193" s="37"/>
      <c r="BP193" s="37"/>
      <c r="BQ193" s="37"/>
      <c r="BR193" s="38"/>
      <c r="BS193" s="14" t="str">
        <f>IF(CH193="","",BT193/CG193)</f>
        <v/>
      </c>
      <c r="BT193" s="15" t="str">
        <f>IF(CH193="","",BW193-CG193)</f>
        <v/>
      </c>
      <c r="BU193" s="16" t="str">
        <f>IF(BX193="","",SQRT(BW193/0.005454))</f>
        <v/>
      </c>
      <c r="BV193" s="15" t="str">
        <f>IF(BX193="","",BW193/4)</f>
        <v/>
      </c>
      <c r="BW193" s="15" t="str">
        <f>IF(BX193="","",0.005454*(BX193^2+BY193^2+BZ193^2+CA193^2+CB193^2+CC193^2))</f>
        <v/>
      </c>
      <c r="BX193" s="37"/>
      <c r="BY193" s="37"/>
      <c r="BZ193" s="37"/>
      <c r="CA193" s="37"/>
      <c r="CB193" s="37"/>
      <c r="CC193" s="37"/>
      <c r="CD193" s="38"/>
      <c r="CE193" s="16" t="str">
        <f>IF(CH193="","",SQRT(CG193/0.005454))</f>
        <v/>
      </c>
      <c r="CF193" s="15" t="str">
        <f>IF(CH193="","",CG193/3)</f>
        <v/>
      </c>
      <c r="CG193" s="15" t="str">
        <f>IF(CH193="","",0.005454*(CH193^2+CI193^2+CJ193^2+CK193^2+CL193^2+CM193^2))</f>
        <v/>
      </c>
      <c r="CH193" s="37"/>
      <c r="CI193" s="37"/>
      <c r="CJ193" s="37"/>
      <c r="CK193" s="37"/>
      <c r="CL193" s="37"/>
      <c r="CM193" s="37"/>
      <c r="CN193" s="39"/>
      <c r="CO193" s="39"/>
      <c r="CP193" s="40"/>
      <c r="CQ193" s="20"/>
    </row>
    <row r="194" spans="1:95" ht="18" customHeight="1" x14ac:dyDescent="0.2">
      <c r="A194" s="47">
        <v>10</v>
      </c>
      <c r="B194" s="47">
        <v>13</v>
      </c>
      <c r="C194" s="47">
        <v>3</v>
      </c>
      <c r="D194" s="47">
        <v>47</v>
      </c>
      <c r="E194" s="47" t="s">
        <v>102</v>
      </c>
      <c r="F194" s="13">
        <f>IF(L194=0,0,COUNT(L194:Q194))</f>
        <v>1</v>
      </c>
      <c r="G194" s="14">
        <f>IF(L194="","",H194/AB194)</f>
        <v>0</v>
      </c>
      <c r="H194" s="15">
        <f>IF(L194="","",K194-AB194)</f>
        <v>0</v>
      </c>
      <c r="I194" s="16">
        <f>SQRT(K194/0.005454)</f>
        <v>2</v>
      </c>
      <c r="J194" s="15">
        <f>K194/9</f>
        <v>2.4239999999999999E-3</v>
      </c>
      <c r="K194" s="15">
        <f>IF(L194="",0,0.005454*(L194^2+M194^2+N194^2+O194^2+P194^2+Q194^2))</f>
        <v>2.1815999999999999E-2</v>
      </c>
      <c r="L194" s="48">
        <v>2</v>
      </c>
      <c r="M194" s="48"/>
      <c r="N194" s="48"/>
      <c r="O194" s="48"/>
      <c r="P194" s="48"/>
      <c r="Q194" s="48"/>
      <c r="R194" s="49">
        <v>0</v>
      </c>
      <c r="S194" s="50">
        <v>23.1</v>
      </c>
      <c r="T194" s="51"/>
      <c r="U194" s="51"/>
      <c r="V194" s="51"/>
      <c r="W194" s="51"/>
      <c r="X194" s="14" t="str">
        <f>IF(AO194="","",Y194/AN194)</f>
        <v/>
      </c>
      <c r="Y194" s="15" t="str">
        <f>IF(AO194="","",AB194-AN194)</f>
        <v/>
      </c>
      <c r="Z194" s="16">
        <f>IF(AC194="","",SQRT(AB194/0.005454))</f>
        <v>2</v>
      </c>
      <c r="AA194" s="15">
        <f>IF(AC194="","",AB194/8)</f>
        <v>2.7269999999999998E-3</v>
      </c>
      <c r="AB194" s="15">
        <f>IF(AC194="","",0.005454*(AC194^2+AD194^2+AE194^2+AF194^2+AG194^2+AH194^2))</f>
        <v>2.1815999999999999E-2</v>
      </c>
      <c r="AC194" s="52">
        <v>2</v>
      </c>
      <c r="AD194" s="52"/>
      <c r="AE194" s="52"/>
      <c r="AF194" s="52"/>
      <c r="AG194" s="52"/>
      <c r="AH194" s="52"/>
      <c r="AI194" s="49">
        <v>0</v>
      </c>
      <c r="AJ194" s="14" t="str">
        <f>IF(AO194="","",AK194/AY194)</f>
        <v/>
      </c>
      <c r="AK194" s="15" t="str">
        <f>IF(AO194="","",AN194-AY194)</f>
        <v/>
      </c>
      <c r="AL194" s="16" t="str">
        <f>IF(AO194="","",SQRT(AN194/0.005454))</f>
        <v/>
      </c>
      <c r="AM194" s="15" t="str">
        <f>IF(AO194="","",AN194/7)</f>
        <v/>
      </c>
      <c r="AN194" s="15" t="str">
        <f>IF(AO194="","",0.005454*(AO194^2+AP194^2+AQ194^2+AR194^2+AS194^2+AT194^2))</f>
        <v/>
      </c>
      <c r="AO194" s="52"/>
      <c r="AP194" s="53"/>
      <c r="AQ194" s="53"/>
      <c r="AR194" s="53"/>
      <c r="AS194" s="52"/>
      <c r="AT194" s="52"/>
      <c r="AU194" s="14">
        <f>IF(BJ194="","",AV194/BL194)</f>
        <v>0.65306122448979631</v>
      </c>
      <c r="AV194" s="15">
        <f>IF(BM194="","",AY194-BL194)</f>
        <v>6.9811200000000021E-3</v>
      </c>
      <c r="AW194" s="16">
        <f>IF(AZ194="","",SQRT(AY194/0.005454))</f>
        <v>1.8</v>
      </c>
      <c r="AX194" s="15">
        <f>IF(AZ194="","",AY194/6)</f>
        <v>2.9451600000000001E-3</v>
      </c>
      <c r="AY194" s="15">
        <f>IF(AZ194="","",0.005454*(AZ194^2+BA194^2+BB194^2+BC194^2+BD194^2+BE194^2))</f>
        <v>1.7670959999999999E-2</v>
      </c>
      <c r="AZ194" s="53">
        <v>1.8</v>
      </c>
      <c r="BA194" s="53"/>
      <c r="BB194" s="53"/>
      <c r="BC194" s="53"/>
      <c r="BD194" s="53"/>
      <c r="BE194" s="53"/>
      <c r="BF194" s="49">
        <v>2</v>
      </c>
      <c r="BG194" s="18">
        <v>0</v>
      </c>
      <c r="BH194" s="14">
        <f>IF(BW194="","",BI194/BW194)</f>
        <v>0.95999999999999963</v>
      </c>
      <c r="BI194" s="15">
        <f>IF(BX194="","",BL194-BW194)</f>
        <v>5.2358399999999977E-3</v>
      </c>
      <c r="BJ194" s="16">
        <f>IF(BM194="","",SQRT(BL194/0.005454))</f>
        <v>1.4</v>
      </c>
      <c r="BK194" s="15">
        <f>IF(BM194="","",BL194/5)</f>
        <v>2.1379679999999996E-3</v>
      </c>
      <c r="BL194" s="15">
        <f>IF(BM194="","",0.005454*(BM194^2+BN194^2+BO194^2+BP194^2+BQ194^2+BR194^2))</f>
        <v>1.0689839999999997E-2</v>
      </c>
      <c r="BM194" s="54">
        <v>1.4</v>
      </c>
      <c r="BN194" s="55"/>
      <c r="BO194" s="55"/>
      <c r="BP194" s="55"/>
      <c r="BQ194" s="55"/>
      <c r="BR194" s="56"/>
      <c r="BS194" s="14">
        <f>IF(CH194="","",BT194/CG194)</f>
        <v>1.7777777777777772</v>
      </c>
      <c r="BT194" s="15">
        <f>IF(CH194="","",BW194-CG194)</f>
        <v>3.4905599999999993E-3</v>
      </c>
      <c r="BU194" s="16">
        <f>IF(BX194="","",SQRT(BW194/0.005454))</f>
        <v>1</v>
      </c>
      <c r="BV194" s="15">
        <f>IF(BX194="","",BW194/4)</f>
        <v>1.3634999999999999E-3</v>
      </c>
      <c r="BW194" s="15">
        <f>IF(BX194="","",0.005454*(BX194^2+BY194^2+BZ194^2+CA194^2+CB194^2+CC194^2))</f>
        <v>5.4539999999999996E-3</v>
      </c>
      <c r="BX194" s="55">
        <v>1</v>
      </c>
      <c r="BY194" s="55"/>
      <c r="BZ194" s="55"/>
      <c r="CA194" s="55"/>
      <c r="CB194" s="55"/>
      <c r="CC194" s="55"/>
      <c r="CD194" s="56">
        <v>13.1</v>
      </c>
      <c r="CE194" s="16">
        <f>IF(CH194="","",SQRT(CG194/0.005454))</f>
        <v>0.60000000000000009</v>
      </c>
      <c r="CF194" s="15">
        <f>IF(CH194="","",CG194/3)</f>
        <v>6.5448000000000014E-4</v>
      </c>
      <c r="CG194" s="15">
        <f>IF(CH194="","",0.005454*(CH194^2+CI194^2+CJ194^2+CK194^2+CL194^2+CM194^2))</f>
        <v>1.9634400000000003E-3</v>
      </c>
      <c r="CH194" s="55">
        <v>0.60000000000000009</v>
      </c>
      <c r="CI194" s="55"/>
      <c r="CJ194" s="55"/>
      <c r="CK194" s="55"/>
      <c r="CL194" s="55"/>
      <c r="CM194" s="55"/>
      <c r="CN194" s="26">
        <v>1</v>
      </c>
      <c r="CO194" s="26">
        <v>1</v>
      </c>
      <c r="CP194" s="27">
        <v>0</v>
      </c>
      <c r="CQ194" s="20"/>
    </row>
    <row r="195" spans="1:95" ht="18" customHeight="1" x14ac:dyDescent="0.2">
      <c r="A195" s="13">
        <v>10</v>
      </c>
      <c r="B195" s="13">
        <v>14</v>
      </c>
      <c r="C195" s="13">
        <v>3</v>
      </c>
      <c r="D195" s="13">
        <v>47</v>
      </c>
      <c r="E195" s="13" t="s">
        <v>102</v>
      </c>
      <c r="F195" s="13">
        <f>IF(L195=0,0,COUNT(L195:Q195))</f>
        <v>0</v>
      </c>
      <c r="G195" s="14" t="str">
        <f>IF(L195="","",H195/AB195)</f>
        <v/>
      </c>
      <c r="H195" s="15" t="str">
        <f>IF(L195="","",K195-AB195)</f>
        <v/>
      </c>
      <c r="I195" s="16">
        <f>SQRT(K195/0.005454)</f>
        <v>0</v>
      </c>
      <c r="J195" s="15">
        <f>K195/9</f>
        <v>0</v>
      </c>
      <c r="K195" s="15">
        <f>IF(L195="",0,0.005454*(L195^2+M195^2+N195^2+O195^2+P195^2+Q195^2))</f>
        <v>0</v>
      </c>
      <c r="L195" s="17"/>
      <c r="M195" s="17"/>
      <c r="N195" s="17"/>
      <c r="O195" s="17"/>
      <c r="P195" s="17"/>
      <c r="Q195" s="17"/>
      <c r="R195" s="18">
        <v>0</v>
      </c>
      <c r="S195" s="19"/>
      <c r="T195" s="20"/>
      <c r="U195" s="20"/>
      <c r="V195" s="20"/>
      <c r="W195" s="20"/>
      <c r="X195" s="14" t="str">
        <f>IF(AO195="","",Y195/AN195)</f>
        <v/>
      </c>
      <c r="Y195" s="15" t="str">
        <f>IF(AO195="","",AB195-AN195)</f>
        <v/>
      </c>
      <c r="Z195" s="16" t="str">
        <f>IF(AC195="","",SQRT(AB195/0.005454))</f>
        <v/>
      </c>
      <c r="AA195" s="15" t="str">
        <f>IF(AC195="","",AB195/8)</f>
        <v/>
      </c>
      <c r="AB195" s="15" t="str">
        <f>IF(AC195="","",0.005454*(AC195^2+AD195^2+AE195^2+AF195^2+AG195^2+AH195^2))</f>
        <v/>
      </c>
      <c r="AC195" s="21"/>
      <c r="AD195" s="21"/>
      <c r="AE195" s="21"/>
      <c r="AF195" s="21"/>
      <c r="AG195" s="21"/>
      <c r="AH195" s="21"/>
      <c r="AI195" s="18">
        <v>0</v>
      </c>
      <c r="AJ195" s="14" t="str">
        <f>IF(AO195="","",AK195/AY195)</f>
        <v/>
      </c>
      <c r="AK195" s="15" t="str">
        <f>IF(AO195="","",AN195-AY195)</f>
        <v/>
      </c>
      <c r="AL195" s="16" t="str">
        <f>IF(AO195="","",SQRT(AN195/0.005454))</f>
        <v/>
      </c>
      <c r="AM195" s="15" t="str">
        <f>IF(AO195="","",AN195/7)</f>
        <v/>
      </c>
      <c r="AN195" s="15" t="str">
        <f>IF(AO195="","",0.005454*(AO195^2+AP195^2+AQ195^2+AR195^2+AS195^2+AT195^2))</f>
        <v/>
      </c>
      <c r="AO195" s="21"/>
      <c r="AP195" s="22"/>
      <c r="AQ195" s="22"/>
      <c r="AR195" s="22"/>
      <c r="AS195" s="21"/>
      <c r="AT195" s="21"/>
      <c r="AU195" s="14" t="str">
        <f>IF(BJ195="","",AV195/BL195)</f>
        <v/>
      </c>
      <c r="AV195" s="15" t="str">
        <f>IF(BM195="","",AY195-BL195)</f>
        <v/>
      </c>
      <c r="AW195" s="16" t="str">
        <f>IF(AZ195="","",SQRT(AY195/0.005454))</f>
        <v/>
      </c>
      <c r="AX195" s="15" t="str">
        <f>IF(AZ195="","",AY195/6)</f>
        <v/>
      </c>
      <c r="AY195" s="15" t="str">
        <f>IF(AZ195="","",0.005454*(AZ195^2+BA195^2+BB195^2+BC195^2+BD195^2+BE195^2))</f>
        <v/>
      </c>
      <c r="AZ195" s="22"/>
      <c r="BA195" s="22"/>
      <c r="BB195" s="22"/>
      <c r="BC195" s="22"/>
      <c r="BD195" s="22"/>
      <c r="BE195" s="22"/>
      <c r="BF195" s="18"/>
      <c r="BG195" s="18"/>
      <c r="BH195" s="14" t="str">
        <f>IF(BW195="","",BI195/BW195)</f>
        <v/>
      </c>
      <c r="BI195" s="15" t="str">
        <f>IF(BX195="","",BL195-BW195)</f>
        <v/>
      </c>
      <c r="BJ195" s="16" t="str">
        <f>IF(BM195="","",SQRT(BL195/0.005454))</f>
        <v/>
      </c>
      <c r="BK195" s="15" t="str">
        <f>IF(BM195="","",BL195/5)</f>
        <v/>
      </c>
      <c r="BL195" s="15" t="str">
        <f>IF(BM195="","",0.005454*(BM195^2+BN195^2+BO195^2+BP195^2+BQ195^2+BR195^2))</f>
        <v/>
      </c>
      <c r="BM195" s="23"/>
      <c r="BN195" s="24"/>
      <c r="BO195" s="24"/>
      <c r="BP195" s="24"/>
      <c r="BQ195" s="24"/>
      <c r="BR195" s="25"/>
      <c r="BS195" s="14" t="str">
        <f>IF(CH195="","",BT195/CG195)</f>
        <v/>
      </c>
      <c r="BT195" s="15" t="str">
        <f>IF(CH195="","",BW195-CG195)</f>
        <v/>
      </c>
      <c r="BU195" s="16" t="str">
        <f>IF(BX195="","",SQRT(BW195/0.005454))</f>
        <v/>
      </c>
      <c r="BV195" s="15" t="str">
        <f>IF(BX195="","",BW195/4)</f>
        <v/>
      </c>
      <c r="BW195" s="15" t="str">
        <f>IF(BX195="","",0.005454*(BX195^2+BY195^2+BZ195^2+CA195^2+CB195^2+CC195^2))</f>
        <v/>
      </c>
      <c r="BX195" s="24"/>
      <c r="BY195" s="24"/>
      <c r="BZ195" s="24"/>
      <c r="CA195" s="24"/>
      <c r="CB195" s="24"/>
      <c r="CC195" s="24"/>
      <c r="CD195" s="25"/>
      <c r="CE195" s="16" t="str">
        <f>IF(CH195="","",SQRT(CG195/0.005454))</f>
        <v/>
      </c>
      <c r="CF195" s="15" t="str">
        <f>IF(CH195="","",CG195/3)</f>
        <v/>
      </c>
      <c r="CG195" s="15" t="str">
        <f>IF(CH195="","",0.005454*(CH195^2+CI195^2+CJ195^2+CK195^2+CL195^2+CM195^2))</f>
        <v/>
      </c>
      <c r="CH195" s="24"/>
      <c r="CI195" s="24"/>
      <c r="CJ195" s="24"/>
      <c r="CK195" s="24"/>
      <c r="CL195" s="24"/>
      <c r="CM195" s="24"/>
      <c r="CN195" s="20">
        <v>1</v>
      </c>
      <c r="CO195" s="20">
        <v>1</v>
      </c>
      <c r="CP195" s="28">
        <v>0</v>
      </c>
      <c r="CQ195" s="20"/>
    </row>
    <row r="196" spans="1:95" ht="18" customHeight="1" x14ac:dyDescent="0.2">
      <c r="A196" s="13">
        <v>10</v>
      </c>
      <c r="B196" s="13">
        <v>15</v>
      </c>
      <c r="C196" s="13">
        <v>3</v>
      </c>
      <c r="D196" s="13">
        <v>47</v>
      </c>
      <c r="E196" s="13" t="s">
        <v>102</v>
      </c>
      <c r="F196" s="13">
        <f>IF(L196=0,0,COUNT(L196:Q196))</f>
        <v>0</v>
      </c>
      <c r="G196" s="14" t="str">
        <f>IF(L196="","",H196/AB196)</f>
        <v/>
      </c>
      <c r="H196" s="15" t="str">
        <f>IF(L196="","",K196-AB196)</f>
        <v/>
      </c>
      <c r="I196" s="16">
        <f>SQRT(K196/0.005454)</f>
        <v>0</v>
      </c>
      <c r="J196" s="15">
        <f>K196/9</f>
        <v>0</v>
      </c>
      <c r="K196" s="15">
        <f>IF(L196="",0,0.005454*(L196^2+M196^2+N196^2+O196^2+P196^2+Q196^2))</f>
        <v>0</v>
      </c>
      <c r="L196" s="17"/>
      <c r="M196" s="17"/>
      <c r="N196" s="17"/>
      <c r="O196" s="17"/>
      <c r="P196" s="17"/>
      <c r="Q196" s="17"/>
      <c r="R196" s="18">
        <v>0</v>
      </c>
      <c r="S196" s="19"/>
      <c r="T196" s="20"/>
      <c r="U196" s="20"/>
      <c r="V196" s="20"/>
      <c r="W196" s="20"/>
      <c r="X196" s="14" t="str">
        <f>IF(AO196="","",Y196/AN196)</f>
        <v/>
      </c>
      <c r="Y196" s="15" t="str">
        <f>IF(AO196="","",AB196-AN196)</f>
        <v/>
      </c>
      <c r="Z196" s="16" t="str">
        <f>IF(AC196="","",SQRT(AB196/0.005454))</f>
        <v/>
      </c>
      <c r="AA196" s="15" t="str">
        <f>IF(AC196="","",AB196/8)</f>
        <v/>
      </c>
      <c r="AB196" s="15" t="str">
        <f>IF(AC196="","",0.005454*(AC196^2+AD196^2+AE196^2+AF196^2+AG196^2+AH196^2))</f>
        <v/>
      </c>
      <c r="AC196" s="21"/>
      <c r="AD196" s="21"/>
      <c r="AE196" s="21"/>
      <c r="AF196" s="21"/>
      <c r="AG196" s="21"/>
      <c r="AH196" s="21"/>
      <c r="AI196" s="18">
        <v>0</v>
      </c>
      <c r="AJ196" s="14" t="str">
        <f>IF(AO196="","",AK196/AY196)</f>
        <v/>
      </c>
      <c r="AK196" s="15" t="str">
        <f>IF(AO196="","",AN196-AY196)</f>
        <v/>
      </c>
      <c r="AL196" s="16" t="str">
        <f>IF(AO196="","",SQRT(AN196/0.005454))</f>
        <v/>
      </c>
      <c r="AM196" s="15" t="str">
        <f>IF(AO196="","",AN196/7)</f>
        <v/>
      </c>
      <c r="AN196" s="15" t="str">
        <f>IF(AO196="","",0.005454*(AO196^2+AP196^2+AQ196^2+AR196^2+AS196^2+AT196^2))</f>
        <v/>
      </c>
      <c r="AO196" s="21"/>
      <c r="AP196" s="22"/>
      <c r="AQ196" s="22"/>
      <c r="AR196" s="22"/>
      <c r="AS196" s="21"/>
      <c r="AT196" s="21"/>
      <c r="AU196" s="14"/>
      <c r="AV196" s="15"/>
      <c r="AW196" s="16"/>
      <c r="AX196" s="15" t="str">
        <f>IF(AZ196="","",AY196/6)</f>
        <v/>
      </c>
      <c r="AY196" s="15" t="str">
        <f>IF(AZ196="","",0.005454*(AZ196^2+BA196^2+BB196^2+BC196^2+BD196^2+BE196^2))</f>
        <v/>
      </c>
      <c r="AZ196" s="22"/>
      <c r="BA196" s="22"/>
      <c r="BB196" s="22"/>
      <c r="BC196" s="22"/>
      <c r="BD196" s="22"/>
      <c r="BE196" s="22"/>
      <c r="BF196" s="18"/>
      <c r="BG196" s="18"/>
      <c r="BH196" s="14">
        <f>IF(BW196="","",BI196/BW196)</f>
        <v>0</v>
      </c>
      <c r="BI196" s="15">
        <f>IF(BX196="","",BL196-BW196)</f>
        <v>0</v>
      </c>
      <c r="BJ196" s="16">
        <f>IF(BM196="","",SQRT(BL196/0.005454))</f>
        <v>0.7</v>
      </c>
      <c r="BK196" s="15">
        <f>IF(BM196="","",BL196/5)</f>
        <v>5.3449199999999991E-4</v>
      </c>
      <c r="BL196" s="15">
        <f>IF(BM196="","",0.005454*(BM196^2+BN196^2+BO196^2+BP196^2+BQ196^2+BR196^2))</f>
        <v>2.6724599999999993E-3</v>
      </c>
      <c r="BM196" s="23">
        <v>0.7</v>
      </c>
      <c r="BN196" s="24"/>
      <c r="BO196" s="24"/>
      <c r="BP196" s="24"/>
      <c r="BQ196" s="24"/>
      <c r="BR196" s="25"/>
      <c r="BS196" s="14">
        <f>IF(CH196="","",BT196/CG196)</f>
        <v>11.249999999999995</v>
      </c>
      <c r="BT196" s="15">
        <f>IF(CH196="","",BW196-CG196)</f>
        <v>2.4542999999999991E-3</v>
      </c>
      <c r="BU196" s="16">
        <f>IF(BX196="","",SQRT(BW196/0.005454))</f>
        <v>0.7</v>
      </c>
      <c r="BV196" s="15">
        <f>IF(BX196="","",BW196/4)</f>
        <v>6.6811499999999983E-4</v>
      </c>
      <c r="BW196" s="15">
        <f>IF(BX196="","",0.005454*(BX196^2+BY196^2+BZ196^2+CA196^2+CB196^2+CC196^2))</f>
        <v>2.6724599999999993E-3</v>
      </c>
      <c r="BX196" s="24">
        <v>0.7</v>
      </c>
      <c r="BY196" s="24"/>
      <c r="BZ196" s="24"/>
      <c r="CA196" s="24"/>
      <c r="CB196" s="24"/>
      <c r="CC196" s="24"/>
      <c r="CD196" s="25">
        <v>9.6999999999999993</v>
      </c>
      <c r="CE196" s="16">
        <f>IF(CH196="","",SQRT(CG196/0.005454))</f>
        <v>0.2</v>
      </c>
      <c r="CF196" s="15">
        <f>IF(CH196="","",CG196/3)</f>
        <v>7.2720000000000008E-5</v>
      </c>
      <c r="CG196" s="15">
        <f>IF(CH196="","",0.005454*(CH196^2+CI196^2+CJ196^2+CK196^2+CL196^2+CM196^2))</f>
        <v>2.1816000000000004E-4</v>
      </c>
      <c r="CH196" s="24">
        <v>0.2</v>
      </c>
      <c r="CI196" s="24"/>
      <c r="CJ196" s="24"/>
      <c r="CK196" s="24"/>
      <c r="CL196" s="24"/>
      <c r="CM196" s="24"/>
      <c r="CN196" s="20">
        <v>1</v>
      </c>
      <c r="CO196" s="20">
        <v>1</v>
      </c>
      <c r="CP196" s="28">
        <v>0</v>
      </c>
      <c r="CQ196" s="20"/>
    </row>
    <row r="197" spans="1:95" ht="18" customHeight="1" x14ac:dyDescent="0.2">
      <c r="A197" s="29">
        <v>10</v>
      </c>
      <c r="B197" s="29">
        <v>16</v>
      </c>
      <c r="C197" s="29">
        <v>3</v>
      </c>
      <c r="D197" s="29">
        <v>47</v>
      </c>
      <c r="E197" s="29" t="s">
        <v>102</v>
      </c>
      <c r="F197" s="13">
        <f>IF(L197=0,0,COUNT(L197:Q197))</f>
        <v>0</v>
      </c>
      <c r="G197" s="14" t="str">
        <f>IF(L197="","",H197/AB197)</f>
        <v/>
      </c>
      <c r="H197" s="15" t="str">
        <f>IF(L197="","",K197-AB197)</f>
        <v/>
      </c>
      <c r="I197" s="16">
        <f>SQRT(K197/0.005454)</f>
        <v>0</v>
      </c>
      <c r="J197" s="15">
        <f>K197/9</f>
        <v>0</v>
      </c>
      <c r="K197" s="15">
        <f>IF(L197="",0,0.005454*(L197^2+M197^2+N197^2+O197^2+P197^2+Q197^2))</f>
        <v>0</v>
      </c>
      <c r="L197" s="30"/>
      <c r="M197" s="30"/>
      <c r="N197" s="30"/>
      <c r="O197" s="30"/>
      <c r="P197" s="30"/>
      <c r="Q197" s="30"/>
      <c r="R197" s="31">
        <v>0</v>
      </c>
      <c r="S197" s="32">
        <v>17.600000000000001</v>
      </c>
      <c r="T197" s="33"/>
      <c r="U197" s="33"/>
      <c r="V197" s="33"/>
      <c r="W197" s="33"/>
      <c r="X197" s="14" t="str">
        <f>IF(AO197="","",Y197/AN197)</f>
        <v/>
      </c>
      <c r="Y197" s="15" t="str">
        <f>IF(AO197="","",AB197-AN197)</f>
        <v/>
      </c>
      <c r="Z197" s="16">
        <f>IF(AC197="","",SQRT(AB197/0.005454))</f>
        <v>1.3</v>
      </c>
      <c r="AA197" s="15">
        <f>IF(AC197="","",AB197/8)</f>
        <v>1.1521575E-3</v>
      </c>
      <c r="AB197" s="15">
        <f>IF(AC197="","",0.005454*(AC197^2+AD197^2+AE197^2+AF197^2+AG197^2+AH197^2))</f>
        <v>9.2172599999999997E-3</v>
      </c>
      <c r="AC197" s="34">
        <v>1.3</v>
      </c>
      <c r="AD197" s="34"/>
      <c r="AE197" s="34"/>
      <c r="AF197" s="34"/>
      <c r="AG197" s="34"/>
      <c r="AH197" s="34"/>
      <c r="AI197" s="31">
        <v>0</v>
      </c>
      <c r="AJ197" s="14" t="str">
        <f>IF(AO197="","",AK197/AY197)</f>
        <v/>
      </c>
      <c r="AK197" s="15" t="str">
        <f>IF(AO197="","",AN197-AY197)</f>
        <v/>
      </c>
      <c r="AL197" s="16" t="str">
        <f>IF(AO197="","",SQRT(AN197/0.005454))</f>
        <v/>
      </c>
      <c r="AM197" s="15" t="str">
        <f>IF(AO197="","",AN197/7)</f>
        <v/>
      </c>
      <c r="AN197" s="15" t="str">
        <f>IF(AO197="","",0.005454*(AO197^2+AP197^2+AQ197^2+AR197^2+AS197^2+AT197^2))</f>
        <v/>
      </c>
      <c r="AO197" s="34"/>
      <c r="AP197" s="35"/>
      <c r="AQ197" s="35"/>
      <c r="AR197" s="35"/>
      <c r="AS197" s="34"/>
      <c r="AT197" s="34"/>
      <c r="AU197" s="14">
        <f>IF(BJ197="","",AV197/BL197)</f>
        <v>0.69000000000000006</v>
      </c>
      <c r="AV197" s="15">
        <f>IF(BM197="","",AY197-BL197)</f>
        <v>3.76326E-3</v>
      </c>
      <c r="AW197" s="16">
        <f>IF(AZ197="","",SQRT(AY197/0.005454))</f>
        <v>1.3</v>
      </c>
      <c r="AX197" s="15">
        <f>IF(AZ197="","",AY197/6)</f>
        <v>1.5362099999999999E-3</v>
      </c>
      <c r="AY197" s="15">
        <f>IF(AZ197="","",0.005454*(AZ197^2+BA197^2+BB197^2+BC197^2+BD197^2+BE197^2))</f>
        <v>9.2172599999999997E-3</v>
      </c>
      <c r="AZ197" s="35">
        <v>1.3</v>
      </c>
      <c r="BA197" s="35"/>
      <c r="BB197" s="35"/>
      <c r="BC197" s="35"/>
      <c r="BD197" s="35"/>
      <c r="BE197" s="35"/>
      <c r="BF197" s="31">
        <v>3</v>
      </c>
      <c r="BG197" s="18">
        <v>0</v>
      </c>
      <c r="BH197" s="14">
        <f>IF(BW197="","",BI197/BW197)</f>
        <v>0</v>
      </c>
      <c r="BI197" s="15">
        <f>IF(BX197="","",BL197-BW197)</f>
        <v>0</v>
      </c>
      <c r="BJ197" s="16">
        <f>IF(BM197="","",SQRT(BL197/0.005454))</f>
        <v>1</v>
      </c>
      <c r="BK197" s="15">
        <f>IF(BM197="","",BL197/5)</f>
        <v>1.0907999999999998E-3</v>
      </c>
      <c r="BL197" s="15">
        <f>IF(BM197="","",0.005454*(BM197^2+BN197^2+BO197^2+BP197^2+BQ197^2+BR197^2))</f>
        <v>5.4539999999999996E-3</v>
      </c>
      <c r="BM197" s="36">
        <v>1</v>
      </c>
      <c r="BN197" s="37"/>
      <c r="BO197" s="37"/>
      <c r="BP197" s="37"/>
      <c r="BQ197" s="37"/>
      <c r="BR197" s="38"/>
      <c r="BS197" s="14">
        <f>IF(CH197="","",BT197/CG197)</f>
        <v>1.0408163265306125</v>
      </c>
      <c r="BT197" s="15">
        <f>IF(CH197="","",BW197-CG197)</f>
        <v>2.7815400000000003E-3</v>
      </c>
      <c r="BU197" s="16">
        <f>IF(BX197="","",SQRT(BW197/0.005454))</f>
        <v>1</v>
      </c>
      <c r="BV197" s="15">
        <f>IF(BX197="","",BW197/4)</f>
        <v>1.3634999999999999E-3</v>
      </c>
      <c r="BW197" s="15">
        <f>IF(BX197="","",0.005454*(BX197^2+BY197^2+BZ197^2+CA197^2+CB197^2+CC197^2))</f>
        <v>5.4539999999999996E-3</v>
      </c>
      <c r="BX197" s="37">
        <v>1</v>
      </c>
      <c r="BY197" s="37"/>
      <c r="BZ197" s="37"/>
      <c r="CA197" s="37"/>
      <c r="CB197" s="37"/>
      <c r="CC197" s="37"/>
      <c r="CD197" s="38">
        <v>12.9</v>
      </c>
      <c r="CE197" s="16">
        <f>IF(CH197="","",SQRT(CG197/0.005454))</f>
        <v>0.7</v>
      </c>
      <c r="CF197" s="15">
        <f>IF(CH197="","",CG197/3)</f>
        <v>8.9081999999999974E-4</v>
      </c>
      <c r="CG197" s="15">
        <f>IF(CH197="","",0.005454*(CH197^2+CI197^2+CJ197^2+CK197^2+CL197^2+CM197^2))</f>
        <v>2.6724599999999993E-3</v>
      </c>
      <c r="CH197" s="37">
        <v>0.7</v>
      </c>
      <c r="CI197" s="37"/>
      <c r="CJ197" s="37"/>
      <c r="CK197" s="37"/>
      <c r="CL197" s="37"/>
      <c r="CM197" s="37"/>
      <c r="CN197" s="39">
        <v>2</v>
      </c>
      <c r="CO197" s="39">
        <v>1</v>
      </c>
      <c r="CP197" s="40">
        <v>0</v>
      </c>
      <c r="CQ197" s="20"/>
    </row>
    <row r="198" spans="1:95" ht="18" customHeight="1" x14ac:dyDescent="0.2">
      <c r="A198" s="47">
        <v>10</v>
      </c>
      <c r="B198" s="47">
        <v>17</v>
      </c>
      <c r="C198" s="47">
        <v>6</v>
      </c>
      <c r="D198" s="47">
        <v>46</v>
      </c>
      <c r="E198" s="47" t="s">
        <v>98</v>
      </c>
      <c r="F198" s="13">
        <f>IF(L198=0,0,COUNT(L198:Q198))</f>
        <v>1</v>
      </c>
      <c r="G198" s="14">
        <f>IF(L198="","",H198/AB198)</f>
        <v>0.31085906322201212</v>
      </c>
      <c r="H198" s="15">
        <f>IF(L198="","",K198-AB198)</f>
        <v>8.0719199999999991E-2</v>
      </c>
      <c r="I198" s="16">
        <f>SQRT(K198/0.005454)</f>
        <v>7.9</v>
      </c>
      <c r="J198" s="15">
        <f>K198/9</f>
        <v>3.782046E-2</v>
      </c>
      <c r="K198" s="15">
        <f>IF(L198="",0,0.005454*(L198^2+M198^2+N198^2+O198^2+P198^2+Q198^2))</f>
        <v>0.34038414</v>
      </c>
      <c r="L198" s="48">
        <v>7.9</v>
      </c>
      <c r="M198" s="48"/>
      <c r="N198" s="48"/>
      <c r="O198" s="48"/>
      <c r="P198" s="48"/>
      <c r="Q198" s="48"/>
      <c r="R198" s="49">
        <v>0</v>
      </c>
      <c r="S198" s="50">
        <v>39.700000000000003</v>
      </c>
      <c r="T198" s="51"/>
      <c r="U198" s="51"/>
      <c r="V198" s="51"/>
      <c r="W198" s="51"/>
      <c r="X198" s="14">
        <f>IF(AO198="","",Y198/AN198)</f>
        <v>0.19954648526077121</v>
      </c>
      <c r="Y198" s="15">
        <f>IF(AO198="","",AB198-AN198)</f>
        <v>4.3195680000000042E-2</v>
      </c>
      <c r="Z198" s="16">
        <f>IF(AC198="","",SQRT(AB198/0.005454))</f>
        <v>6.9</v>
      </c>
      <c r="AA198" s="15">
        <f>IF(AC198="","",AB198/8)</f>
        <v>3.2458117500000001E-2</v>
      </c>
      <c r="AB198" s="15">
        <f>IF(AC198="","",0.005454*(AC198^2+AD198^2+AE198^2+AF198^2+AG198^2+AH198^2))</f>
        <v>0.25966494000000001</v>
      </c>
      <c r="AC198" s="52">
        <v>6.9</v>
      </c>
      <c r="AD198" s="52"/>
      <c r="AE198" s="52"/>
      <c r="AF198" s="52"/>
      <c r="AG198" s="52"/>
      <c r="AH198" s="52"/>
      <c r="AI198" s="49">
        <v>0</v>
      </c>
      <c r="AJ198" s="14">
        <f>IF(AO198="","",AK198/AY198)</f>
        <v>0.1234078686668553</v>
      </c>
      <c r="AK198" s="15">
        <f>IF(AO198="","",AN198-AY198)</f>
        <v>2.3779439999999985E-2</v>
      </c>
      <c r="AL198" s="16">
        <f>IF(AO198="","",SQRT(AN198/0.005454))</f>
        <v>6.3</v>
      </c>
      <c r="AM198" s="15">
        <f>IF(AO198="","",AN198/7)</f>
        <v>3.0924179999999996E-2</v>
      </c>
      <c r="AN198" s="15">
        <f>IF(AO198="","",0.005454*(AO198^2+AP198^2+AQ198^2+AR198^2+AS198^2+AT198^2))</f>
        <v>0.21646925999999997</v>
      </c>
      <c r="AO198" s="52">
        <v>6.3</v>
      </c>
      <c r="AP198" s="53"/>
      <c r="AQ198" s="53"/>
      <c r="AR198" s="53"/>
      <c r="AS198" s="52"/>
      <c r="AT198" s="52"/>
      <c r="AU198" s="14">
        <f>IF(BJ198="","",AV198/BL198)</f>
        <v>0.96059933407325193</v>
      </c>
      <c r="AV198" s="15">
        <f>IF(BM198="","",AY198-BL198)</f>
        <v>9.4408739999999991E-2</v>
      </c>
      <c r="AW198" s="16">
        <f>IF(AZ198="","",SQRT(AY198/0.005454))</f>
        <v>5.943904440685432</v>
      </c>
      <c r="AX198" s="15">
        <f>IF(AZ198="","",AY198/6)</f>
        <v>3.211497E-2</v>
      </c>
      <c r="AY198" s="15">
        <f>IF(AZ198="","",0.005454*(AZ198^2+BA198^2+BB198^2+BC198^2+BD198^2+BE198^2))</f>
        <v>0.19268981999999998</v>
      </c>
      <c r="AZ198" s="53">
        <v>5.8</v>
      </c>
      <c r="BA198" s="53">
        <v>1.3</v>
      </c>
      <c r="BB198" s="53"/>
      <c r="BC198" s="53"/>
      <c r="BD198" s="53"/>
      <c r="BE198" s="53"/>
      <c r="BF198" s="49">
        <v>2</v>
      </c>
      <c r="BG198" s="18">
        <v>0</v>
      </c>
      <c r="BH198" s="14">
        <f>IF(BW198="","",BI198/BW198)</f>
        <v>0.48925619834710748</v>
      </c>
      <c r="BI198" s="15">
        <f>IF(BX198="","",BL198-BW198)</f>
        <v>3.2287679999999999E-2</v>
      </c>
      <c r="BJ198" s="16">
        <f>IF(BM198="","",SQRT(BL198/0.005454))</f>
        <v>4.2449970553582252</v>
      </c>
      <c r="BK198" s="15">
        <f>IF(BM198="","",BL198/5)</f>
        <v>1.9656215999999997E-2</v>
      </c>
      <c r="BL198" s="15">
        <f>IF(BM198="","",0.005454*(BM198^2+BN198^2+BO198^2+BP198^2+BQ198^2+BR198^2))</f>
        <v>9.8281079999999993E-2</v>
      </c>
      <c r="BM198" s="54">
        <v>4.0999999999999996</v>
      </c>
      <c r="BN198" s="55">
        <v>1.1000000000000001</v>
      </c>
      <c r="BO198" s="55"/>
      <c r="BP198" s="55"/>
      <c r="BQ198" s="55"/>
      <c r="BR198" s="56"/>
      <c r="BS198" s="14">
        <f>IF(CH198="","",BT198/CG198)</f>
        <v>1.0934256055363323</v>
      </c>
      <c r="BT198" s="15">
        <f>IF(CH198="","",BW198-CG198)</f>
        <v>3.4469279999999998E-2</v>
      </c>
      <c r="BU198" s="16">
        <f>IF(BX198="","",SQRT(BW198/0.005454))</f>
        <v>3.4785054261852171</v>
      </c>
      <c r="BV198" s="15">
        <f>IF(BX198="","",BW198/4)</f>
        <v>1.6498349999999998E-2</v>
      </c>
      <c r="BW198" s="15">
        <f>IF(BX198="","",0.005454*(BX198^2+BY198^2+BZ198^2+CA198^2+CB198^2+CC198^2))</f>
        <v>6.5993399999999994E-2</v>
      </c>
      <c r="BX198" s="55">
        <v>3.3</v>
      </c>
      <c r="BY198" s="55">
        <v>1.1000000000000001</v>
      </c>
      <c r="BZ198" s="55"/>
      <c r="CA198" s="55"/>
      <c r="CB198" s="55"/>
      <c r="CC198" s="55"/>
      <c r="CD198" s="56">
        <v>23.5</v>
      </c>
      <c r="CE198" s="16">
        <f>IF(CH198="","",SQRT(CG198/0.005454))</f>
        <v>2.4041630560342613</v>
      </c>
      <c r="CF198" s="15">
        <f>IF(CH198="","",CG198/3)</f>
        <v>1.0508039999999998E-2</v>
      </c>
      <c r="CG198" s="15">
        <f>IF(CH198="","",0.005454*(CH198^2+CI198^2+CJ198^2+CK198^2+CL198^2+CM198^2))</f>
        <v>3.1524119999999996E-2</v>
      </c>
      <c r="CH198" s="55">
        <v>2.2999999999999998</v>
      </c>
      <c r="CI198" s="55">
        <v>0.7</v>
      </c>
      <c r="CJ198" s="55"/>
      <c r="CK198" s="55"/>
      <c r="CL198" s="55"/>
      <c r="CM198" s="55"/>
      <c r="CN198" s="26">
        <v>0</v>
      </c>
      <c r="CO198" s="26">
        <v>1</v>
      </c>
      <c r="CP198" s="27">
        <v>0</v>
      </c>
      <c r="CQ198" s="20"/>
    </row>
    <row r="199" spans="1:95" ht="18" customHeight="1" x14ac:dyDescent="0.2">
      <c r="A199" s="13">
        <v>10</v>
      </c>
      <c r="B199" s="13">
        <v>18</v>
      </c>
      <c r="C199" s="13">
        <v>6</v>
      </c>
      <c r="D199" s="13">
        <v>46</v>
      </c>
      <c r="E199" s="13" t="s">
        <v>98</v>
      </c>
      <c r="F199" s="13">
        <f>IF(L199=0,0,COUNT(L199:Q199))</f>
        <v>0</v>
      </c>
      <c r="G199" s="14" t="str">
        <f>IF(L199="","",H199/AB199)</f>
        <v/>
      </c>
      <c r="H199" s="15" t="str">
        <f>IF(L199="","",K199-AB199)</f>
        <v/>
      </c>
      <c r="I199" s="16">
        <f>SQRT(K199/0.005454)</f>
        <v>0</v>
      </c>
      <c r="J199" s="15">
        <f>K199/9</f>
        <v>0</v>
      </c>
      <c r="K199" s="15">
        <f>IF(L199="",0,0.005454*(L199^2+M199^2+N199^2+O199^2+P199^2+Q199^2))</f>
        <v>0</v>
      </c>
      <c r="L199" s="17"/>
      <c r="M199" s="17"/>
      <c r="N199" s="17"/>
      <c r="O199" s="17"/>
      <c r="P199" s="17"/>
      <c r="Q199" s="17"/>
      <c r="R199" s="18">
        <v>0</v>
      </c>
      <c r="S199" s="19"/>
      <c r="T199" s="20"/>
      <c r="U199" s="20"/>
      <c r="V199" s="20"/>
      <c r="W199" s="20"/>
      <c r="X199" s="14" t="str">
        <f>IF(AO199="","",Y199/AN199)</f>
        <v/>
      </c>
      <c r="Y199" s="15" t="str">
        <f>IF(AO199="","",AB199-AN199)</f>
        <v/>
      </c>
      <c r="Z199" s="16" t="str">
        <f>IF(AC199="","",SQRT(AB199/0.005454))</f>
        <v/>
      </c>
      <c r="AA199" s="15" t="str">
        <f>IF(AC199="","",AB199/8)</f>
        <v/>
      </c>
      <c r="AB199" s="15" t="str">
        <f>IF(AC199="","",0.005454*(AC199^2+AD199^2+AE199^2+AF199^2+AG199^2+AH199^2))</f>
        <v/>
      </c>
      <c r="AC199" s="21"/>
      <c r="AD199" s="21"/>
      <c r="AE199" s="21"/>
      <c r="AF199" s="21"/>
      <c r="AG199" s="21"/>
      <c r="AH199" s="21"/>
      <c r="AI199" s="18">
        <v>0</v>
      </c>
      <c r="AJ199" s="14" t="str">
        <f>IF(AO199="","",AK199/AY199)</f>
        <v/>
      </c>
      <c r="AK199" s="15" t="str">
        <f>IF(AO199="","",AN199-AY199)</f>
        <v/>
      </c>
      <c r="AL199" s="16" t="str">
        <f>IF(AO199="","",SQRT(AN199/0.005454))</f>
        <v/>
      </c>
      <c r="AM199" s="15" t="str">
        <f>IF(AO199="","",AN199/7)</f>
        <v/>
      </c>
      <c r="AN199" s="15" t="str">
        <f>IF(AO199="","",0.005454*(AO199^2+AP199^2+AQ199^2+AR199^2+AS199^2+AT199^2))</f>
        <v/>
      </c>
      <c r="AO199" s="21"/>
      <c r="AP199" s="22"/>
      <c r="AQ199" s="22"/>
      <c r="AR199" s="22"/>
      <c r="AS199" s="21"/>
      <c r="AT199" s="21"/>
      <c r="AU199" s="14"/>
      <c r="AV199" s="15"/>
      <c r="AW199" s="16"/>
      <c r="AX199" s="15" t="str">
        <f>IF(AZ199="","",AY199/6)</f>
        <v/>
      </c>
      <c r="AY199" s="15" t="str">
        <f>IF(AZ199="","",0.005454*(AZ199^2+BA199^2+BB199^2+BC199^2+BD199^2+BE199^2))</f>
        <v/>
      </c>
      <c r="AZ199" s="22"/>
      <c r="BA199" s="22"/>
      <c r="BB199" s="22"/>
      <c r="BC199" s="22"/>
      <c r="BD199" s="22"/>
      <c r="BE199" s="22"/>
      <c r="BF199" s="18"/>
      <c r="BG199" s="18"/>
      <c r="BH199" s="14">
        <f>IF(BW199="","",BI199/BW199)</f>
        <v>0</v>
      </c>
      <c r="BI199" s="15">
        <f>IF(BX199="","",BL199-BW199)</f>
        <v>0</v>
      </c>
      <c r="BJ199" s="16">
        <f>IF(BM199="","",SQRT(BL199/0.005454))</f>
        <v>0.9</v>
      </c>
      <c r="BK199" s="15">
        <f>IF(BM199="","",BL199/5)</f>
        <v>8.8354799999999995E-4</v>
      </c>
      <c r="BL199" s="15">
        <f>IF(BM199="","",0.005454*(BM199^2+BN199^2+BO199^2+BP199^2+BQ199^2+BR199^2))</f>
        <v>4.4177399999999999E-3</v>
      </c>
      <c r="BM199" s="23">
        <v>0.9</v>
      </c>
      <c r="BN199" s="24"/>
      <c r="BO199" s="24"/>
      <c r="BP199" s="24"/>
      <c r="BQ199" s="24"/>
      <c r="BR199" s="25"/>
      <c r="BS199" s="14">
        <f>IF(CH199="","",BT199/CG199)</f>
        <v>0.65306122448979631</v>
      </c>
      <c r="BT199" s="15">
        <f>IF(CH199="","",BW199-CG199)</f>
        <v>1.7452800000000005E-3</v>
      </c>
      <c r="BU199" s="16">
        <f>IF(BX199="","",SQRT(BW199/0.005454))</f>
        <v>0.9</v>
      </c>
      <c r="BV199" s="15">
        <f>IF(BX199="","",BW199/4)</f>
        <v>1.104435E-3</v>
      </c>
      <c r="BW199" s="15">
        <f>IF(BX199="","",0.005454*(BX199^2+BY199^2+BZ199^2+CA199^2+CB199^2+CC199^2))</f>
        <v>4.4177399999999999E-3</v>
      </c>
      <c r="BX199" s="24">
        <v>0.9</v>
      </c>
      <c r="BY199" s="24"/>
      <c r="BZ199" s="24"/>
      <c r="CA199" s="24"/>
      <c r="CB199" s="24"/>
      <c r="CC199" s="24"/>
      <c r="CD199" s="25">
        <v>10.7</v>
      </c>
      <c r="CE199" s="16">
        <f>IF(CH199="","",SQRT(CG199/0.005454))</f>
        <v>0.7</v>
      </c>
      <c r="CF199" s="15">
        <f>IF(CH199="","",CG199/3)</f>
        <v>8.9081999999999974E-4</v>
      </c>
      <c r="CG199" s="15">
        <f>IF(CH199="","",0.005454*(CH199^2+CI199^2+CJ199^2+CK199^2+CL199^2+CM199^2))</f>
        <v>2.6724599999999993E-3</v>
      </c>
      <c r="CH199" s="24">
        <v>0.7</v>
      </c>
      <c r="CI199" s="24"/>
      <c r="CJ199" s="24"/>
      <c r="CK199" s="24"/>
      <c r="CL199" s="24"/>
      <c r="CM199" s="24"/>
      <c r="CN199" s="20">
        <v>1</v>
      </c>
      <c r="CO199" s="20">
        <v>0</v>
      </c>
      <c r="CP199" s="28">
        <v>0</v>
      </c>
      <c r="CQ199" s="20"/>
    </row>
    <row r="200" spans="1:95" ht="18" customHeight="1" x14ac:dyDescent="0.2">
      <c r="A200" s="13">
        <v>10</v>
      </c>
      <c r="B200" s="13">
        <v>19</v>
      </c>
      <c r="C200" s="13">
        <v>6</v>
      </c>
      <c r="D200" s="13">
        <v>46</v>
      </c>
      <c r="E200" s="13" t="s">
        <v>98</v>
      </c>
      <c r="F200" s="13">
        <f>IF(L200=0,0,COUNT(L200:Q200))</f>
        <v>1</v>
      </c>
      <c r="G200" s="14">
        <f>IF(L200="","",H200/AB200)</f>
        <v>0</v>
      </c>
      <c r="H200" s="15">
        <f>IF(L200="","",K200-AB200)</f>
        <v>0</v>
      </c>
      <c r="I200" s="16">
        <f>SQRT(K200/0.005454)</f>
        <v>5.8</v>
      </c>
      <c r="J200" s="15">
        <f>K200/9</f>
        <v>2.0385839999999999E-2</v>
      </c>
      <c r="K200" s="15">
        <f>IF(L200="",0,0.005454*(L200^2+M200^2+N200^2+O200^2+P200^2+Q200^2))</f>
        <v>0.18347255999999998</v>
      </c>
      <c r="L200" s="17">
        <v>5.8</v>
      </c>
      <c r="M200" s="17"/>
      <c r="N200" s="17"/>
      <c r="O200" s="17"/>
      <c r="P200" s="17"/>
      <c r="Q200" s="17"/>
      <c r="R200" s="18">
        <v>0</v>
      </c>
      <c r="S200" s="19">
        <v>31.9</v>
      </c>
      <c r="T200" s="20"/>
      <c r="U200" s="20"/>
      <c r="V200" s="20"/>
      <c r="W200" s="20"/>
      <c r="X200" s="14">
        <f>IF(AO200="","",Y200/AN200)</f>
        <v>0.66123456790123458</v>
      </c>
      <c r="Y200" s="15">
        <f>IF(AO200="","",AB200-AN200)</f>
        <v>7.3029059999999993E-2</v>
      </c>
      <c r="Z200" s="16">
        <f>IF(AC200="","",SQRT(AB200/0.005454))</f>
        <v>5.8</v>
      </c>
      <c r="AA200" s="15">
        <f>IF(AC200="","",AB200/8)</f>
        <v>2.2934069999999997E-2</v>
      </c>
      <c r="AB200" s="15">
        <f>IF(AC200="","",0.005454*(AC200^2+AD200^2+AE200^2+AF200^2+AG200^2+AH200^2))</f>
        <v>0.18347255999999998</v>
      </c>
      <c r="AC200" s="21">
        <v>5.8</v>
      </c>
      <c r="AD200" s="21"/>
      <c r="AE200" s="21"/>
      <c r="AF200" s="21"/>
      <c r="AG200" s="21"/>
      <c r="AH200" s="21"/>
      <c r="AI200" s="18">
        <v>0</v>
      </c>
      <c r="AJ200" s="14">
        <f>IF(AO200="","",AK200/AY200)</f>
        <v>0.40235457063711905</v>
      </c>
      <c r="AK200" s="15">
        <f>IF(AO200="","",AN200-AY200)</f>
        <v>3.1687739999999992E-2</v>
      </c>
      <c r="AL200" s="16">
        <f>IF(AO200="","",SQRT(AN200/0.005454))</f>
        <v>4.5</v>
      </c>
      <c r="AM200" s="15">
        <f>IF(AO200="","",AN200/7)</f>
        <v>1.5777642857142855E-2</v>
      </c>
      <c r="AN200" s="15">
        <f>IF(AO200="","",0.005454*(AO200^2+AP200^2+AQ200^2+AR200^2+AS200^2+AT200^2))</f>
        <v>0.11044349999999999</v>
      </c>
      <c r="AO200" s="21">
        <v>4.5</v>
      </c>
      <c r="AP200" s="22"/>
      <c r="AQ200" s="22"/>
      <c r="AR200" s="22"/>
      <c r="AS200" s="21"/>
      <c r="AT200" s="21"/>
      <c r="AU200" s="14">
        <f>IF(BJ200="","",AV200/BL200)</f>
        <v>0.71700356718192637</v>
      </c>
      <c r="AV200" s="15">
        <f>IF(BM200="","",AY200-BL200)</f>
        <v>3.2887619999999999E-2</v>
      </c>
      <c r="AW200" s="16">
        <f>IF(AZ200="","",SQRT(AY200/0.005454))</f>
        <v>3.8</v>
      </c>
      <c r="AX200" s="15">
        <f>IF(AZ200="","",AY200/6)</f>
        <v>1.3125959999999999E-2</v>
      </c>
      <c r="AY200" s="15">
        <f>IF(AZ200="","",0.005454*(AZ200^2+BA200^2+BB200^2+BC200^2+BD200^2+BE200^2))</f>
        <v>7.8755759999999994E-2</v>
      </c>
      <c r="AZ200" s="22">
        <v>3.8</v>
      </c>
      <c r="BA200" s="22"/>
      <c r="BB200" s="22"/>
      <c r="BC200" s="22"/>
      <c r="BD200" s="22"/>
      <c r="BE200" s="22"/>
      <c r="BF200" s="18">
        <v>2</v>
      </c>
      <c r="BG200" s="18">
        <v>0</v>
      </c>
      <c r="BH200" s="14">
        <f>IF(BW200="","",BI200/BW200)</f>
        <v>0.46006944444444436</v>
      </c>
      <c r="BI200" s="15">
        <f>IF(BX200="","",BL200-BW200)</f>
        <v>1.4453099999999997E-2</v>
      </c>
      <c r="BJ200" s="16">
        <f>IF(BM200="","",SQRT(BL200/0.005454))</f>
        <v>2.9</v>
      </c>
      <c r="BK200" s="15">
        <f>IF(BM200="","",BL200/5)</f>
        <v>9.1736279999999996E-3</v>
      </c>
      <c r="BL200" s="15">
        <f>IF(BM200="","",0.005454*(BM200^2+BN200^2+BO200^2+BP200^2+BQ200^2+BR200^2))</f>
        <v>4.5868139999999995E-2</v>
      </c>
      <c r="BM200" s="23">
        <v>2.9</v>
      </c>
      <c r="BN200" s="24"/>
      <c r="BO200" s="24"/>
      <c r="BP200" s="24"/>
      <c r="BQ200" s="24"/>
      <c r="BR200" s="25"/>
      <c r="BS200" s="14">
        <f>IF(CH200="","",BT200/CG200)</f>
        <v>0.63636363636363658</v>
      </c>
      <c r="BT200" s="15">
        <f>IF(CH200="","",BW200-CG200)</f>
        <v>1.2216960000000002E-2</v>
      </c>
      <c r="BU200" s="16">
        <f>IF(BX200="","",SQRT(BW200/0.005454))</f>
        <v>2.4</v>
      </c>
      <c r="BV200" s="15">
        <f>IF(BX200="","",BW200/4)</f>
        <v>7.8537599999999996E-3</v>
      </c>
      <c r="BW200" s="15">
        <f>IF(BX200="","",0.005454*(BX200^2+BY200^2+BZ200^2+CA200^2+CB200^2+CC200^2))</f>
        <v>3.1415039999999998E-2</v>
      </c>
      <c r="BX200" s="24">
        <v>2.4</v>
      </c>
      <c r="BY200" s="24"/>
      <c r="BZ200" s="24"/>
      <c r="CA200" s="24"/>
      <c r="CB200" s="24"/>
      <c r="CC200" s="24"/>
      <c r="CD200" s="25">
        <v>17.5</v>
      </c>
      <c r="CE200" s="16">
        <f>IF(CH200="","",SQRT(CG200/0.005454))</f>
        <v>1.8761663039293717</v>
      </c>
      <c r="CF200" s="15">
        <f>IF(CH200="","",CG200/3)</f>
        <v>6.3993599999999989E-3</v>
      </c>
      <c r="CG200" s="15">
        <f>IF(CH200="","",0.005454*(CH200^2+CI200^2+CJ200^2+CK200^2+CL200^2+CM200^2))</f>
        <v>1.9198079999999996E-2</v>
      </c>
      <c r="CH200" s="24">
        <v>1.2</v>
      </c>
      <c r="CI200" s="24">
        <v>0.7</v>
      </c>
      <c r="CJ200" s="24">
        <v>0.7</v>
      </c>
      <c r="CK200" s="24">
        <v>0.7</v>
      </c>
      <c r="CL200" s="24">
        <v>0.6</v>
      </c>
      <c r="CM200" s="24">
        <v>0.5</v>
      </c>
      <c r="CN200" s="20">
        <v>1</v>
      </c>
      <c r="CO200" s="20">
        <v>1</v>
      </c>
      <c r="CP200" s="28">
        <v>0</v>
      </c>
      <c r="CQ200" s="20"/>
    </row>
    <row r="201" spans="1:95" ht="18" customHeight="1" x14ac:dyDescent="0.2">
      <c r="A201" s="29">
        <v>10</v>
      </c>
      <c r="B201" s="29">
        <v>20</v>
      </c>
      <c r="C201" s="29">
        <v>6</v>
      </c>
      <c r="D201" s="29">
        <v>46</v>
      </c>
      <c r="E201" s="29" t="s">
        <v>98</v>
      </c>
      <c r="F201" s="13">
        <f>IF(L201=0,0,COUNT(L201:Q201))</f>
        <v>2</v>
      </c>
      <c r="G201" s="14">
        <f>IF(L201="","",H201/AB201)</f>
        <v>0.13103448275862073</v>
      </c>
      <c r="H201" s="15">
        <f>IF(L201="","",K201-AB201)</f>
        <v>9.3263400000000024E-3</v>
      </c>
      <c r="I201" s="16">
        <f>SQRT(K201/0.005454)</f>
        <v>3.8418745424597094</v>
      </c>
      <c r="J201" s="15">
        <f>K201/9</f>
        <v>8.944559999999999E-3</v>
      </c>
      <c r="K201" s="15">
        <f>IF(L201="",0,0.005454*(L201^2+M201^2+N201^2+O201^2+P201^2+Q201^2))</f>
        <v>8.0501039999999996E-2</v>
      </c>
      <c r="L201" s="30">
        <v>3</v>
      </c>
      <c r="M201" s="30">
        <v>2.4</v>
      </c>
      <c r="N201" s="30"/>
      <c r="O201" s="30"/>
      <c r="P201" s="30"/>
      <c r="Q201" s="30"/>
      <c r="R201" s="31">
        <v>0</v>
      </c>
      <c r="S201" s="32">
        <v>26.7</v>
      </c>
      <c r="T201" s="33">
        <v>25.6</v>
      </c>
      <c r="U201" s="33"/>
      <c r="V201" s="33"/>
      <c r="W201" s="33"/>
      <c r="X201" s="14">
        <f>IF(AO201="","",Y201/AN201)</f>
        <v>0.34814049586776841</v>
      </c>
      <c r="Y201" s="15">
        <f>IF(AO201="","",AB201-AN201)</f>
        <v>1.837997999999999E-2</v>
      </c>
      <c r="Z201" s="16">
        <f>IF(AC201="","",SQRT(AB201/0.005454))</f>
        <v>3.6124783736376886</v>
      </c>
      <c r="AA201" s="15">
        <f>IF(AC201="","",AB201/8)</f>
        <v>8.8968374999999992E-3</v>
      </c>
      <c r="AB201" s="15">
        <f>IF(AC201="","",0.005454*(AC201^2+AD201^2+AE201^2+AF201^2+AG201^2+AH201^2))</f>
        <v>7.1174699999999994E-2</v>
      </c>
      <c r="AC201" s="34">
        <v>2.7</v>
      </c>
      <c r="AD201" s="34">
        <v>2.4</v>
      </c>
      <c r="AE201" s="34"/>
      <c r="AF201" s="34"/>
      <c r="AG201" s="34"/>
      <c r="AH201" s="34"/>
      <c r="AI201" s="31">
        <v>0</v>
      </c>
      <c r="AJ201" s="14">
        <f>IF(AO201="","",AK201/AY201)</f>
        <v>0.4938271604938273</v>
      </c>
      <c r="AK201" s="15">
        <f>IF(AO201="","",AN201-AY201)</f>
        <v>1.7452800000000004E-2</v>
      </c>
      <c r="AL201" s="16">
        <f>IF(AO201="","",SQRT(AN201/0.005454))</f>
        <v>3.1112698372208092</v>
      </c>
      <c r="AM201" s="15">
        <f>IF(AO201="","",AN201/7)</f>
        <v>7.5421028571428577E-3</v>
      </c>
      <c r="AN201" s="15">
        <f>IF(AO201="","",0.005454*(AO201^2+AP201^2+AQ201^2+AR201^2+AS201^2+AT201^2))</f>
        <v>5.2794720000000003E-2</v>
      </c>
      <c r="AO201" s="34">
        <v>2.2000000000000002</v>
      </c>
      <c r="AP201" s="35">
        <v>2.2000000000000002</v>
      </c>
      <c r="AQ201" s="35"/>
      <c r="AR201" s="35"/>
      <c r="AS201" s="34"/>
      <c r="AT201" s="34"/>
      <c r="AU201" s="14">
        <f>IF(BJ201="","",AV201/BL201)</f>
        <v>0.34719334719334705</v>
      </c>
      <c r="AV201" s="15">
        <f>IF(BM201="","",AY201-BL201)</f>
        <v>9.108179999999997E-3</v>
      </c>
      <c r="AW201" s="16">
        <f>IF(AZ201="","",SQRT(AY201/0.005454))</f>
        <v>2.545584412271571</v>
      </c>
      <c r="AX201" s="15">
        <f>IF(AZ201="","",AY201/6)</f>
        <v>5.8903200000000001E-3</v>
      </c>
      <c r="AY201" s="15">
        <f>IF(AZ201="","",0.005454*(AZ201^2+BA201^2+BB201^2+BC201^2+BD201^2+BE201^2))</f>
        <v>3.5341919999999999E-2</v>
      </c>
      <c r="AZ201" s="35">
        <v>1.8</v>
      </c>
      <c r="BA201" s="35">
        <v>1.8</v>
      </c>
      <c r="BB201" s="35"/>
      <c r="BC201" s="35"/>
      <c r="BD201" s="35"/>
      <c r="BE201" s="35"/>
      <c r="BF201" s="31">
        <v>2</v>
      </c>
      <c r="BG201" s="18">
        <v>0</v>
      </c>
      <c r="BH201" s="14">
        <f>IF(BW201="","",BI201/BW201)</f>
        <v>0.65862068965517251</v>
      </c>
      <c r="BI201" s="15">
        <f>IF(BX201="","",BL201-BW201)</f>
        <v>1.0417140000000002E-2</v>
      </c>
      <c r="BJ201" s="16">
        <f>IF(BM201="","",SQRT(BL201/0.005454))</f>
        <v>2.1931712199461311</v>
      </c>
      <c r="BK201" s="15">
        <f>IF(BM201="","",BL201/5)</f>
        <v>5.2467480000000007E-3</v>
      </c>
      <c r="BL201" s="15">
        <f>IF(BM201="","",0.005454*(BM201^2+BN201^2+BO201^2+BP201^2+BQ201^2+BR201^2))</f>
        <v>2.6233740000000002E-2</v>
      </c>
      <c r="BM201" s="36">
        <v>1.6</v>
      </c>
      <c r="BN201" s="37">
        <v>1.5</v>
      </c>
      <c r="BO201" s="37"/>
      <c r="BP201" s="37"/>
      <c r="BQ201" s="37"/>
      <c r="BR201" s="38"/>
      <c r="BS201" s="14">
        <f>IF(CH201="","",BT201/CG201)</f>
        <v>1.2307692307692308</v>
      </c>
      <c r="BT201" s="15">
        <f>IF(CH201="","",BW201-CG201)</f>
        <v>8.7264000000000005E-3</v>
      </c>
      <c r="BU201" s="16">
        <f>IF(BX201="","",SQRT(BW201/0.005454))</f>
        <v>1.7029386365926402</v>
      </c>
      <c r="BV201" s="15">
        <f>IF(BX201="","",BW201/4)</f>
        <v>3.95415E-3</v>
      </c>
      <c r="BW201" s="15">
        <f>IF(BX201="","",0.005454*(BX201^2+BY201^2+BZ201^2+CA201^2+CB201^2+CC201^2))</f>
        <v>1.58166E-2</v>
      </c>
      <c r="BX201" s="37">
        <v>1.3</v>
      </c>
      <c r="BY201" s="37">
        <v>1.1000000000000001</v>
      </c>
      <c r="BZ201" s="37"/>
      <c r="CA201" s="37"/>
      <c r="CB201" s="37"/>
      <c r="CC201" s="37"/>
      <c r="CD201" s="38">
        <v>14.7</v>
      </c>
      <c r="CE201" s="16">
        <f>IF(CH201="","",SQRT(CG201/0.005454))</f>
        <v>1.1401754250991381</v>
      </c>
      <c r="CF201" s="15">
        <f>IF(CH201="","",CG201/3)</f>
        <v>2.3633999999999999E-3</v>
      </c>
      <c r="CG201" s="15">
        <f>IF(CH201="","",0.005454*(CH201^2+CI201^2+CJ201^2+CK201^2+CL201^2+CM201^2))</f>
        <v>7.0901999999999996E-3</v>
      </c>
      <c r="CH201" s="37">
        <v>0.9</v>
      </c>
      <c r="CI201" s="37">
        <v>0.7</v>
      </c>
      <c r="CJ201" s="37"/>
      <c r="CK201" s="37"/>
      <c r="CL201" s="37"/>
      <c r="CM201" s="37"/>
      <c r="CN201" s="39">
        <v>0</v>
      </c>
      <c r="CO201" s="39">
        <v>1</v>
      </c>
      <c r="CP201" s="40">
        <v>0</v>
      </c>
      <c r="CQ201" s="20"/>
    </row>
    <row r="202" spans="1:95" ht="18" customHeight="1" x14ac:dyDescent="0.2">
      <c r="A202" s="47">
        <v>11</v>
      </c>
      <c r="B202" s="47">
        <v>1</v>
      </c>
      <c r="C202" s="47">
        <v>1</v>
      </c>
      <c r="D202" s="47">
        <v>51</v>
      </c>
      <c r="E202" s="47" t="s">
        <v>103</v>
      </c>
      <c r="F202" s="13">
        <f>IF(L202=0,0,COUNT(L202:Q202))</f>
        <v>2</v>
      </c>
      <c r="G202" s="14">
        <f>IF(L202="","",H202/AB202)</f>
        <v>0</v>
      </c>
      <c r="H202" s="15">
        <f>IF(L202="","",K202-AB202)</f>
        <v>0</v>
      </c>
      <c r="I202" s="16">
        <f>SQRT(K202/0.005454)</f>
        <v>5.4488530903301111</v>
      </c>
      <c r="J202" s="15">
        <f>K202/9</f>
        <v>1.799214E-2</v>
      </c>
      <c r="K202" s="15">
        <f>IF(L202="",0,0.005454*(L202^2+M202^2+N202^2+O202^2+P202^2+Q202^2))</f>
        <v>0.16192925999999999</v>
      </c>
      <c r="L202" s="48">
        <v>4</v>
      </c>
      <c r="M202" s="48">
        <v>3.7</v>
      </c>
      <c r="N202" s="48"/>
      <c r="O202" s="48"/>
      <c r="P202" s="48"/>
      <c r="Q202" s="48"/>
      <c r="R202" s="49">
        <v>2</v>
      </c>
      <c r="S202" s="19">
        <v>27.3</v>
      </c>
      <c r="T202" s="20">
        <v>23.6</v>
      </c>
      <c r="U202" s="20"/>
      <c r="V202" s="20"/>
      <c r="W202" s="20"/>
      <c r="X202" s="14">
        <f>IF(AO202="","",Y202/AN202)</f>
        <v>0.22635274679884332</v>
      </c>
      <c r="Y202" s="15">
        <f>IF(AO202="","",AB202-AN202)</f>
        <v>2.9887919999999984E-2</v>
      </c>
      <c r="Z202" s="16">
        <f>IF(AC202="","",SQRT(AB202/0.005454))</f>
        <v>5.4488530903301111</v>
      </c>
      <c r="AA202" s="15">
        <f>IF(AC202="","",AB202/8)</f>
        <v>2.0241157499999999E-2</v>
      </c>
      <c r="AB202" s="15">
        <f>IF(AC202="","",0.005454*(AC202^2+AD202^2+AE202^2+AF202^2+AG202^2+AH202^2))</f>
        <v>0.16192925999999999</v>
      </c>
      <c r="AC202" s="52">
        <v>4</v>
      </c>
      <c r="AD202" s="52">
        <v>3.7</v>
      </c>
      <c r="AE202" s="52"/>
      <c r="AF202" s="52"/>
      <c r="AG202" s="52"/>
      <c r="AH202" s="52"/>
      <c r="AI202" s="49">
        <v>0</v>
      </c>
      <c r="AJ202" s="14">
        <f>IF(AO202="","",AK202/AY202)</f>
        <v>0.46816252274105513</v>
      </c>
      <c r="AK202" s="15">
        <f>IF(AO202="","",AN202-AY202)</f>
        <v>4.2104879999999997E-2</v>
      </c>
      <c r="AL202" s="16">
        <f>IF(AO202="","",SQRT(AN202/0.005454))</f>
        <v>4.920365840057018</v>
      </c>
      <c r="AM202" s="15">
        <f>IF(AO202="","",AN202/7)</f>
        <v>1.8863048571428571E-2</v>
      </c>
      <c r="AN202" s="15">
        <f>IF(AO202="","",0.005454*(AO202^2+AP202^2+AQ202^2+AR202^2+AS202^2+AT202^2))</f>
        <v>0.13204134000000001</v>
      </c>
      <c r="AO202" s="52">
        <v>3.9</v>
      </c>
      <c r="AP202" s="53">
        <v>3</v>
      </c>
      <c r="AQ202" s="53"/>
      <c r="AR202" s="53"/>
      <c r="AS202" s="52"/>
      <c r="AT202" s="52"/>
      <c r="AU202" s="14">
        <f>IF(BJ202="","",AV202/BL202)</f>
        <v>0.30769230769230799</v>
      </c>
      <c r="AV202" s="15">
        <f>IF(BM202="","",AY202-BL202)</f>
        <v>2.1161520000000017E-2</v>
      </c>
      <c r="AW202" s="16">
        <f>IF(AZ202="","",SQRT(AY202/0.005454))</f>
        <v>4.0607881008493907</v>
      </c>
      <c r="AX202" s="15">
        <f>IF(AZ202="","",AY202/6)</f>
        <v>1.4989410000000002E-2</v>
      </c>
      <c r="AY202" s="15">
        <f>IF(AZ202="","",0.005454*(AZ202^2+BA202^2+BB202^2+BC202^2+BD202^2+BE202^2))</f>
        <v>8.993646000000001E-2</v>
      </c>
      <c r="AZ202" s="53">
        <v>3.2</v>
      </c>
      <c r="BA202" s="53">
        <v>2.5</v>
      </c>
      <c r="BB202" s="53"/>
      <c r="BC202" s="53"/>
      <c r="BD202" s="53"/>
      <c r="BE202" s="53"/>
      <c r="BF202" s="49">
        <v>2</v>
      </c>
      <c r="BG202" s="49">
        <v>1</v>
      </c>
      <c r="BH202" s="14">
        <f>IF(BW202="","",BI202/BW202)</f>
        <v>0.73931034482758629</v>
      </c>
      <c r="BI202" s="15">
        <f>IF(BX202="","",BL202-BW202)</f>
        <v>2.9233439999999999E-2</v>
      </c>
      <c r="BJ202" s="16">
        <f>IF(BM202="","",SQRT(BL202/0.005454))</f>
        <v>3.5510561809129406</v>
      </c>
      <c r="BK202" s="15">
        <f>IF(BM202="","",BL202/5)</f>
        <v>1.3754987999999999E-2</v>
      </c>
      <c r="BL202" s="15">
        <f>IF(BM202="","",0.005454*(BM202^2+BN202^2+BO202^2+BP202^2+BQ202^2+BR202^2))</f>
        <v>6.8774939999999993E-2</v>
      </c>
      <c r="BM202" s="54">
        <v>3</v>
      </c>
      <c r="BN202" s="55">
        <v>1.9</v>
      </c>
      <c r="BO202" s="55"/>
      <c r="BP202" s="55"/>
      <c r="BQ202" s="55"/>
      <c r="BR202" s="56"/>
      <c r="BS202" s="14">
        <f>IF(CH202="","",BT202/CG202)</f>
        <v>2.3256880733944949</v>
      </c>
      <c r="BT202" s="15">
        <f>IF(CH202="","",BW202-CG202)</f>
        <v>2.7651779999999994E-2</v>
      </c>
      <c r="BU202" s="16">
        <f>IF(BX202="","",SQRT(BW202/0.005454))</f>
        <v>2.6925824035672519</v>
      </c>
      <c r="BV202" s="15">
        <f>IF(BX202="","",BW202/4)</f>
        <v>9.8853749999999983E-3</v>
      </c>
      <c r="BW202" s="15">
        <f>IF(BX202="","",0.005454*(BX202^2+BY202^2+BZ202^2+CA202^2+CB202^2+CC202^2))</f>
        <v>3.9541499999999993E-2</v>
      </c>
      <c r="BX202" s="55">
        <v>2.2999999999999998</v>
      </c>
      <c r="BY202" s="55">
        <v>1.4</v>
      </c>
      <c r="BZ202" s="55"/>
      <c r="CA202" s="55"/>
      <c r="CB202" s="55"/>
      <c r="CC202" s="55"/>
      <c r="CD202" s="56">
        <v>20.5</v>
      </c>
      <c r="CE202" s="16">
        <f>IF(CH202="","",SQRT(CG202/0.005454))</f>
        <v>1.4764823060233401</v>
      </c>
      <c r="CF202" s="15">
        <f>IF(CH202="","",CG202/3)</f>
        <v>3.9632399999999998E-3</v>
      </c>
      <c r="CG202" s="15">
        <f>IF(CH202="","",0.005454*(CH202^2+CI202^2+CJ202^2+CK202^2+CL202^2+CM202^2))</f>
        <v>1.1889719999999999E-2</v>
      </c>
      <c r="CH202" s="55">
        <v>1.3</v>
      </c>
      <c r="CI202" s="55">
        <v>0.7</v>
      </c>
      <c r="CJ202" s="55"/>
      <c r="CK202" s="55"/>
      <c r="CL202" s="55"/>
      <c r="CM202" s="55"/>
      <c r="CN202" s="26">
        <v>0</v>
      </c>
      <c r="CO202" s="26">
        <v>0</v>
      </c>
      <c r="CP202" s="27">
        <v>0</v>
      </c>
      <c r="CQ202" s="20"/>
    </row>
    <row r="203" spans="1:95" ht="18" customHeight="1" x14ac:dyDescent="0.2">
      <c r="A203" s="13">
        <v>11</v>
      </c>
      <c r="B203" s="13">
        <v>2</v>
      </c>
      <c r="C203" s="13">
        <v>1</v>
      </c>
      <c r="D203" s="13">
        <v>51</v>
      </c>
      <c r="E203" s="13" t="s">
        <v>103</v>
      </c>
      <c r="F203" s="13">
        <f>IF(L203=0,0,COUNT(L203:Q203))</f>
        <v>1</v>
      </c>
      <c r="G203" s="14">
        <f>IF(L203="","",H203/AB203)</f>
        <v>0.14167761306061172</v>
      </c>
      <c r="H203" s="15">
        <f>IF(L203="","",K203-AB203)</f>
        <v>4.1177699999999984E-2</v>
      </c>
      <c r="I203" s="16">
        <f>SQRT(K203/0.005454)</f>
        <v>7.8</v>
      </c>
      <c r="J203" s="15">
        <f>K203/9</f>
        <v>3.6869039999999992E-2</v>
      </c>
      <c r="K203" s="15">
        <f>IF(L203="",0,0.005454*(L203^2+M203^2+N203^2+O203^2+P203^2+Q203^2))</f>
        <v>0.33182135999999995</v>
      </c>
      <c r="L203" s="17">
        <v>7.8</v>
      </c>
      <c r="M203" s="17"/>
      <c r="N203" s="17"/>
      <c r="O203" s="17"/>
      <c r="P203" s="17"/>
      <c r="Q203" s="17"/>
      <c r="R203" s="18">
        <v>2</v>
      </c>
      <c r="S203" s="19">
        <v>33.799999999999997</v>
      </c>
      <c r="T203" s="20"/>
      <c r="U203" s="20"/>
      <c r="V203" s="20"/>
      <c r="W203" s="20"/>
      <c r="X203" s="14">
        <f>IF(AO203="","",Y203/AN203)</f>
        <v>0.38631633714880304</v>
      </c>
      <c r="Y203" s="15">
        <f>IF(AO203="","",AB203-AN203)</f>
        <v>8.099189999999995E-2</v>
      </c>
      <c r="Z203" s="16">
        <f>IF(AC203="","",SQRT(AB203/0.005454))</f>
        <v>7.3</v>
      </c>
      <c r="AA203" s="15">
        <f>IF(AC203="","",AB203/8)</f>
        <v>3.6330457499999996E-2</v>
      </c>
      <c r="AB203" s="15">
        <f>IF(AC203="","",0.005454*(AC203^2+AD203^2+AE203^2+AF203^2+AG203^2+AH203^2))</f>
        <v>0.29064365999999997</v>
      </c>
      <c r="AC203" s="21">
        <v>7.3</v>
      </c>
      <c r="AD203" s="21"/>
      <c r="AE203" s="21"/>
      <c r="AF203" s="21"/>
      <c r="AG203" s="21"/>
      <c r="AH203" s="21"/>
      <c r="AI203" s="18">
        <v>2</v>
      </c>
      <c r="AJ203" s="14">
        <f>IF(AO203="","",AK203/AY203)</f>
        <v>0.31824417009602202</v>
      </c>
      <c r="AK203" s="15">
        <f>IF(AO203="","",AN203-AY203)</f>
        <v>5.0613120000000011E-2</v>
      </c>
      <c r="AL203" s="16">
        <f>IF(AO203="","",SQRT(AN203/0.005454))</f>
        <v>6.2</v>
      </c>
      <c r="AM203" s="15">
        <f>IF(AO203="","",AN203/7)</f>
        <v>2.9950251428571432E-2</v>
      </c>
      <c r="AN203" s="15">
        <f>IF(AO203="","",0.005454*(AO203^2+AP203^2+AQ203^2+AR203^2+AS203^2+AT203^2))</f>
        <v>0.20965176000000002</v>
      </c>
      <c r="AO203" s="21">
        <v>6.2</v>
      </c>
      <c r="AP203" s="22"/>
      <c r="AQ203" s="22"/>
      <c r="AR203" s="22"/>
      <c r="AS203" s="21"/>
      <c r="AT203" s="21"/>
      <c r="AU203" s="14">
        <f>IF(BJ203="","",AV203/BL203)</f>
        <v>0.57706868577609549</v>
      </c>
      <c r="AV203" s="15">
        <f>IF(BM203="","",AY203-BL203)</f>
        <v>5.8194180000000026E-2</v>
      </c>
      <c r="AW203" s="16">
        <f>IF(AZ203="","",SQRT(AY203/0.005454))</f>
        <v>5.4</v>
      </c>
      <c r="AX203" s="15">
        <f>IF(AZ203="","",AY203/6)</f>
        <v>2.6506440000000003E-2</v>
      </c>
      <c r="AY203" s="15">
        <f>IF(AZ203="","",0.005454*(AZ203^2+BA203^2+BB203^2+BC203^2+BD203^2+BE203^2))</f>
        <v>0.15903864000000001</v>
      </c>
      <c r="AZ203" s="22">
        <v>5.4</v>
      </c>
      <c r="BA203" s="22"/>
      <c r="BB203" s="22"/>
      <c r="BC203" s="22"/>
      <c r="BD203" s="22"/>
      <c r="BE203" s="22"/>
      <c r="BF203" s="18">
        <v>2</v>
      </c>
      <c r="BG203" s="18">
        <v>0</v>
      </c>
      <c r="BH203" s="14">
        <f>IF(BW203="","",BI203/BW203)</f>
        <v>0.5994809688581314</v>
      </c>
      <c r="BI203" s="15">
        <f>IF(BX203="","",BL203-BW203)</f>
        <v>3.7796219999999991E-2</v>
      </c>
      <c r="BJ203" s="16">
        <f>IF(BM203="","",SQRT(BL203/0.005454))</f>
        <v>4.3</v>
      </c>
      <c r="BK203" s="15">
        <f>IF(BM203="","",BL203/5)</f>
        <v>2.0168891999999997E-2</v>
      </c>
      <c r="BL203" s="15">
        <f>IF(BM203="","",0.005454*(BM203^2+BN203^2+BO203^2+BP203^2+BQ203^2+BR203^2))</f>
        <v>0.10084445999999998</v>
      </c>
      <c r="BM203" s="23">
        <v>4.3</v>
      </c>
      <c r="BN203" s="24"/>
      <c r="BO203" s="24"/>
      <c r="BP203" s="24"/>
      <c r="BQ203" s="24"/>
      <c r="BR203" s="25"/>
      <c r="BS203" s="14">
        <f>IF(CH203="","",BT203/CG203)</f>
        <v>1.1852551984877129</v>
      </c>
      <c r="BT203" s="15">
        <f>IF(CH203="","",BW203-CG203)</f>
        <v>3.4196579999999997E-2</v>
      </c>
      <c r="BU203" s="16">
        <f>IF(BX203="","",SQRT(BW203/0.005454))</f>
        <v>3.4</v>
      </c>
      <c r="BV203" s="15">
        <f>IF(BX203="","",BW203/4)</f>
        <v>1.5762059999999998E-2</v>
      </c>
      <c r="BW203" s="15">
        <f>IF(BX203="","",0.005454*(BX203^2+BY203^2+BZ203^2+CA203^2+CB203^2+CC203^2))</f>
        <v>6.3048239999999992E-2</v>
      </c>
      <c r="BX203" s="24">
        <v>3.4</v>
      </c>
      <c r="BY203" s="24"/>
      <c r="BZ203" s="24"/>
      <c r="CA203" s="24"/>
      <c r="CB203" s="24"/>
      <c r="CC203" s="24"/>
      <c r="CD203" s="25">
        <v>25</v>
      </c>
      <c r="CE203" s="16">
        <f>IF(CH203="","",SQRT(CG203/0.005454))</f>
        <v>2.2999999999999998</v>
      </c>
      <c r="CF203" s="15">
        <f>IF(CH203="","",CG203/3)</f>
        <v>9.6172199999999975E-3</v>
      </c>
      <c r="CG203" s="15">
        <f>IF(CH203="","",0.005454*(CH203^2+CI203^2+CJ203^2+CK203^2+CL203^2+CM203^2))</f>
        <v>2.8851659999999994E-2</v>
      </c>
      <c r="CH203" s="24">
        <v>2.2999999999999998</v>
      </c>
      <c r="CI203" s="24"/>
      <c r="CJ203" s="24"/>
      <c r="CK203" s="24"/>
      <c r="CL203" s="24"/>
      <c r="CM203" s="24"/>
      <c r="CN203" s="26">
        <v>0</v>
      </c>
      <c r="CO203" s="26">
        <v>0</v>
      </c>
      <c r="CP203" s="27">
        <v>0</v>
      </c>
      <c r="CQ203" s="20"/>
    </row>
    <row r="204" spans="1:95" ht="18" customHeight="1" x14ac:dyDescent="0.2">
      <c r="A204" s="13">
        <v>11</v>
      </c>
      <c r="B204" s="13">
        <v>3</v>
      </c>
      <c r="C204" s="13">
        <v>1</v>
      </c>
      <c r="D204" s="13">
        <v>51</v>
      </c>
      <c r="E204" s="13" t="s">
        <v>103</v>
      </c>
      <c r="F204" s="13">
        <f>IF(L204=0,0,COUNT(L204:Q204))</f>
        <v>1</v>
      </c>
      <c r="G204" s="14">
        <f>IF(L204="","",H204/AB204)</f>
        <v>0</v>
      </c>
      <c r="H204" s="15">
        <f>IF(L204="","",K204-AB204)</f>
        <v>0</v>
      </c>
      <c r="I204" s="16">
        <f>SQRT(K204/0.005454)</f>
        <v>7.3999999999999995</v>
      </c>
      <c r="J204" s="15">
        <f>K204/9</f>
        <v>3.3184560000000002E-2</v>
      </c>
      <c r="K204" s="15">
        <f>IF(L204="",0,0.005454*(L204^2+M204^2+N204^2+O204^2+P204^2+Q204^2))</f>
        <v>0.29866103999999999</v>
      </c>
      <c r="L204" s="17">
        <v>7.4</v>
      </c>
      <c r="M204" s="17"/>
      <c r="N204" s="17"/>
      <c r="O204" s="17"/>
      <c r="P204" s="17"/>
      <c r="Q204" s="17"/>
      <c r="R204" s="18">
        <v>2</v>
      </c>
      <c r="S204" s="19">
        <v>34.700000000000003</v>
      </c>
      <c r="T204" s="20"/>
      <c r="U204" s="20"/>
      <c r="V204" s="20"/>
      <c r="W204" s="20"/>
      <c r="X204" s="14">
        <f>IF(AO204="","",Y204/AN204)</f>
        <v>0.57311117494972708</v>
      </c>
      <c r="Y204" s="15">
        <f>IF(AO204="","",AB204-AN204)</f>
        <v>0.1088073</v>
      </c>
      <c r="Z204" s="16">
        <f>IF(AC204="","",SQRT(AB204/0.005454))</f>
        <v>7.3999999999999995</v>
      </c>
      <c r="AA204" s="15">
        <f>IF(AC204="","",AB204/8)</f>
        <v>3.7332629999999999E-2</v>
      </c>
      <c r="AB204" s="15">
        <f>IF(AC204="","",0.005454*(AC204^2+AD204^2+AE204^2+AF204^2+AG204^2+AH204^2))</f>
        <v>0.29866103999999999</v>
      </c>
      <c r="AC204" s="21">
        <v>7.4</v>
      </c>
      <c r="AD204" s="21"/>
      <c r="AE204" s="21"/>
      <c r="AF204" s="21"/>
      <c r="AG204" s="21"/>
      <c r="AH204" s="21"/>
      <c r="AI204" s="18">
        <v>2</v>
      </c>
      <c r="AJ204" s="14">
        <f>IF(AO204="","",AK204/AY204)</f>
        <v>7.1406586642043648E-2</v>
      </c>
      <c r="AK204" s="15">
        <f>IF(AO204="","",AN204-AY204)</f>
        <v>1.2653279999999989E-2</v>
      </c>
      <c r="AL204" s="16">
        <f>IF(AO204="","",SQRT(AN204/0.005454))</f>
        <v>5.9</v>
      </c>
      <c r="AM204" s="15">
        <f>IF(AO204="","",AN204/7)</f>
        <v>2.7121962857142856E-2</v>
      </c>
      <c r="AN204" s="15">
        <f>IF(AO204="","",0.005454*(AO204^2+AP204^2+AQ204^2+AR204^2+AS204^2+AT204^2))</f>
        <v>0.18985373999999999</v>
      </c>
      <c r="AO204" s="21">
        <v>5.9</v>
      </c>
      <c r="AP204" s="22"/>
      <c r="AQ204" s="22"/>
      <c r="AR204" s="22"/>
      <c r="AS204" s="21"/>
      <c r="AT204" s="21"/>
      <c r="AU204" s="14">
        <f>IF(BJ204="","",AV204/BL204)</f>
        <v>0.53544423440453726</v>
      </c>
      <c r="AV204" s="15">
        <f>IF(BM204="","",AY204-BL204)</f>
        <v>6.1793820000000027E-2</v>
      </c>
      <c r="AW204" s="16">
        <f>IF(AZ204="","",SQRT(AY204/0.005454))</f>
        <v>5.7</v>
      </c>
      <c r="AX204" s="15">
        <f>IF(AZ204="","",AY204/6)</f>
        <v>2.953341E-2</v>
      </c>
      <c r="AY204" s="15">
        <f>IF(AZ204="","",0.005454*(AZ204^2+BA204^2+BB204^2+BC204^2+BD204^2+BE204^2))</f>
        <v>0.17720046</v>
      </c>
      <c r="AZ204" s="22">
        <v>5.7</v>
      </c>
      <c r="BA204" s="22"/>
      <c r="BB204" s="22"/>
      <c r="BC204" s="22"/>
      <c r="BD204" s="22"/>
      <c r="BE204" s="22"/>
      <c r="BF204" s="18">
        <v>2</v>
      </c>
      <c r="BG204" s="18">
        <v>0</v>
      </c>
      <c r="BH204" s="14">
        <f>IF(BW204="","",BI204/BW204)</f>
        <v>2.1301775147928992</v>
      </c>
      <c r="BI204" s="15">
        <f>IF(BX204="","",BL204-BW204)</f>
        <v>7.8537599999999985E-2</v>
      </c>
      <c r="BJ204" s="16">
        <f>IF(BM204="","",SQRT(BL204/0.005454))</f>
        <v>4.5999999999999996</v>
      </c>
      <c r="BK204" s="15">
        <f>IF(BM204="","",BL204/5)</f>
        <v>2.3081327999999995E-2</v>
      </c>
      <c r="BL204" s="15">
        <f>IF(BM204="","",0.005454*(BM204^2+BN204^2+BO204^2+BP204^2+BQ204^2+BR204^2))</f>
        <v>0.11540663999999998</v>
      </c>
      <c r="BM204" s="23">
        <v>4.5999999999999996</v>
      </c>
      <c r="BN204" s="24"/>
      <c r="BO204" s="24"/>
      <c r="BP204" s="24"/>
      <c r="BQ204" s="24"/>
      <c r="BR204" s="25"/>
      <c r="BS204" s="14">
        <f>IF(CH204="","",BT204/CG204)</f>
        <v>8.1599999999999978E-2</v>
      </c>
      <c r="BT204" s="15">
        <f>IF(CH204="","",BW204-CG204)</f>
        <v>2.781539999999999E-3</v>
      </c>
      <c r="BU204" s="16">
        <f>IF(BX204="","",SQRT(BW204/0.005454))</f>
        <v>2.6</v>
      </c>
      <c r="BV204" s="15">
        <f>IF(BX204="","",BW204/4)</f>
        <v>9.2172599999999997E-3</v>
      </c>
      <c r="BW204" s="15">
        <f>IF(BX204="","",0.005454*(BX204^2+BY204^2+BZ204^2+CA204^2+CB204^2+CC204^2))</f>
        <v>3.6869039999999999E-2</v>
      </c>
      <c r="BX204" s="24">
        <v>2.6</v>
      </c>
      <c r="BY204" s="24"/>
      <c r="BZ204" s="24"/>
      <c r="CA204" s="24"/>
      <c r="CB204" s="24"/>
      <c r="CC204" s="24"/>
      <c r="CD204" s="25">
        <v>25.1</v>
      </c>
      <c r="CE204" s="16">
        <f>IF(CH204="","",SQRT(CG204/0.005454))</f>
        <v>2.5</v>
      </c>
      <c r="CF204" s="15">
        <f>IF(CH204="","",CG204/3)</f>
        <v>1.1362499999999999E-2</v>
      </c>
      <c r="CG204" s="15">
        <f>IF(CH204="","",0.005454*(CH204^2+CI204^2+CJ204^2+CK204^2+CL204^2+CM204^2))</f>
        <v>3.40875E-2</v>
      </c>
      <c r="CH204" s="24">
        <v>2.5</v>
      </c>
      <c r="CI204" s="24"/>
      <c r="CJ204" s="24"/>
      <c r="CK204" s="24"/>
      <c r="CL204" s="24"/>
      <c r="CM204" s="24"/>
      <c r="CN204" s="26">
        <v>0</v>
      </c>
      <c r="CO204" s="26">
        <v>0</v>
      </c>
      <c r="CP204" s="27">
        <v>0</v>
      </c>
      <c r="CQ204" s="20"/>
    </row>
    <row r="205" spans="1:95" ht="18" customHeight="1" x14ac:dyDescent="0.2">
      <c r="A205" s="29">
        <v>11</v>
      </c>
      <c r="B205" s="29">
        <v>4</v>
      </c>
      <c r="C205" s="29">
        <v>1</v>
      </c>
      <c r="D205" s="29">
        <v>51</v>
      </c>
      <c r="E205" s="29" t="s">
        <v>103</v>
      </c>
      <c r="F205" s="13">
        <f>IF(L205=0,0,COUNT(L205:Q205))</f>
        <v>1</v>
      </c>
      <c r="G205" s="14">
        <f>IF(L205="","",H205/AB205)</f>
        <v>0.16992919616826291</v>
      </c>
      <c r="H205" s="15">
        <f>IF(L205="","",K205-AB205)</f>
        <v>2.2252319999999964E-2</v>
      </c>
      <c r="I205" s="16">
        <f>SQRT(K205/0.005454)</f>
        <v>5.3</v>
      </c>
      <c r="J205" s="15">
        <f>K205/9</f>
        <v>1.7022539999999999E-2</v>
      </c>
      <c r="K205" s="15">
        <f>IF(L205="",0,0.005454*(L205^2+M205^2+N205^2+O205^2+P205^2+Q205^2))</f>
        <v>0.15320286</v>
      </c>
      <c r="L205" s="30">
        <v>5.3</v>
      </c>
      <c r="M205" s="30"/>
      <c r="N205" s="30"/>
      <c r="O205" s="30"/>
      <c r="P205" s="30"/>
      <c r="Q205" s="30"/>
      <c r="R205" s="31">
        <v>2</v>
      </c>
      <c r="S205" s="32">
        <v>34.9</v>
      </c>
      <c r="T205" s="33"/>
      <c r="U205" s="33"/>
      <c r="V205" s="33"/>
      <c r="W205" s="33"/>
      <c r="X205" s="14">
        <f>IF(AO205="","",Y205/AN205)</f>
        <v>0.18567901234567946</v>
      </c>
      <c r="Y205" s="15">
        <f>IF(AO205="","",AB205-AN205)</f>
        <v>2.0507040000000046E-2</v>
      </c>
      <c r="Z205" s="16">
        <f>IF(AC205="","",SQRT(AB205/0.005454))</f>
        <v>4.9000000000000012</v>
      </c>
      <c r="AA205" s="15">
        <f>IF(AC205="","",AB205/8)</f>
        <v>1.6368817500000004E-2</v>
      </c>
      <c r="AB205" s="15">
        <f>IF(AC205="","",0.005454*(AC205^2+AD205^2+AE205^2+AF205^2+AG205^2+AH205^2))</f>
        <v>0.13095054000000003</v>
      </c>
      <c r="AC205" s="34">
        <v>4.9000000000000004</v>
      </c>
      <c r="AD205" s="34"/>
      <c r="AE205" s="34"/>
      <c r="AF205" s="34"/>
      <c r="AG205" s="34"/>
      <c r="AH205" s="34"/>
      <c r="AI205" s="31">
        <v>2</v>
      </c>
      <c r="AJ205" s="14">
        <f>IF(AO205="","",AK205/AY205)</f>
        <v>0.20464009518143969</v>
      </c>
      <c r="AK205" s="15">
        <f>IF(AO205="","",AN205-AY205)</f>
        <v>1.8761760000000002E-2</v>
      </c>
      <c r="AL205" s="16">
        <f>IF(AO205="","",SQRT(AN205/0.005454))</f>
        <v>4.5</v>
      </c>
      <c r="AM205" s="15">
        <f>IF(AO205="","",AN205/7)</f>
        <v>1.5777642857142855E-2</v>
      </c>
      <c r="AN205" s="15">
        <f>IF(AO205="","",0.005454*(AO205^2+AP205^2+AQ205^2+AR205^2+AS205^2+AT205^2))</f>
        <v>0.11044349999999999</v>
      </c>
      <c r="AO205" s="34">
        <v>4.5</v>
      </c>
      <c r="AP205" s="35"/>
      <c r="AQ205" s="35"/>
      <c r="AR205" s="35"/>
      <c r="AS205" s="34"/>
      <c r="AT205" s="34"/>
      <c r="AU205" s="14">
        <f>IF(BJ205="","",AV205/BL205)</f>
        <v>0.64160156249999944</v>
      </c>
      <c r="AV205" s="15">
        <f>IF(BM205="","",AY205-BL205)</f>
        <v>3.5832779999999974E-2</v>
      </c>
      <c r="AW205" s="16">
        <f>IF(AZ205="","",SQRT(AY205/0.005454))</f>
        <v>4.0999999999999996</v>
      </c>
      <c r="AX205" s="15">
        <f>IF(AZ205="","",AY205/6)</f>
        <v>1.5280289999999997E-2</v>
      </c>
      <c r="AY205" s="15">
        <f>IF(AZ205="","",0.005454*(AZ205^2+BA205^2+BB205^2+BC205^2+BD205^2+BE205^2))</f>
        <v>9.1681739999999984E-2</v>
      </c>
      <c r="AZ205" s="35">
        <v>4.0999999999999996</v>
      </c>
      <c r="BA205" s="35"/>
      <c r="BB205" s="35"/>
      <c r="BC205" s="35"/>
      <c r="BD205" s="35"/>
      <c r="BE205" s="35"/>
      <c r="BF205" s="31">
        <v>2</v>
      </c>
      <c r="BG205" s="31">
        <v>0</v>
      </c>
      <c r="BH205" s="14">
        <f>IF(BW205="","",BI205/BW205)</f>
        <v>0.51479289940828432</v>
      </c>
      <c r="BI205" s="15">
        <f>IF(BX205="","",BL205-BW205)</f>
        <v>1.8979920000000011E-2</v>
      </c>
      <c r="BJ205" s="16">
        <f>IF(BM205="","",SQRT(BL205/0.005454))</f>
        <v>3.2</v>
      </c>
      <c r="BK205" s="15">
        <f>IF(BM205="","",BL205/5)</f>
        <v>1.1169792000000001E-2</v>
      </c>
      <c r="BL205" s="15">
        <f>IF(BM205="","",0.005454*(BM205^2+BN205^2+BO205^2+BP205^2+BQ205^2+BR205^2))</f>
        <v>5.584896000000001E-2</v>
      </c>
      <c r="BM205" s="36">
        <v>3.2</v>
      </c>
      <c r="BN205" s="37"/>
      <c r="BO205" s="37"/>
      <c r="BP205" s="37"/>
      <c r="BQ205" s="37"/>
      <c r="BR205" s="38"/>
      <c r="BS205" s="14">
        <f>IF(CH205="","",BT205/CG205)</f>
        <v>1.6406249999999996</v>
      </c>
      <c r="BT205" s="15">
        <f>IF(CH205="","",BW205-CG205)</f>
        <v>2.2906799999999998E-2</v>
      </c>
      <c r="BU205" s="16">
        <f>IF(BX205="","",SQRT(BW205/0.005454))</f>
        <v>2.6</v>
      </c>
      <c r="BV205" s="15">
        <f>IF(BX205="","",BW205/4)</f>
        <v>9.2172599999999997E-3</v>
      </c>
      <c r="BW205" s="15">
        <f>IF(BX205="","",0.005454*(BX205^2+BY205^2+BZ205^2+CA205^2+CB205^2+CC205^2))</f>
        <v>3.6869039999999999E-2</v>
      </c>
      <c r="BX205" s="37">
        <v>2.6</v>
      </c>
      <c r="BY205" s="37"/>
      <c r="BZ205" s="37"/>
      <c r="CA205" s="37"/>
      <c r="CB205" s="37"/>
      <c r="CC205" s="37"/>
      <c r="CD205" s="38">
        <v>23.3</v>
      </c>
      <c r="CE205" s="16">
        <f>IF(CH205="","",SQRT(CG205/0.005454))</f>
        <v>1.6</v>
      </c>
      <c r="CF205" s="15">
        <f>IF(CH205="","",CG205/3)</f>
        <v>4.6540800000000005E-3</v>
      </c>
      <c r="CG205" s="15">
        <f>IF(CH205="","",0.005454*(CH205^2+CI205^2+CJ205^2+CK205^2+CL205^2+CM205^2))</f>
        <v>1.3962240000000002E-2</v>
      </c>
      <c r="CH205" s="37">
        <v>1.6</v>
      </c>
      <c r="CI205" s="37"/>
      <c r="CJ205" s="37"/>
      <c r="CK205" s="37"/>
      <c r="CL205" s="37"/>
      <c r="CM205" s="37"/>
      <c r="CN205" s="26">
        <v>0</v>
      </c>
      <c r="CO205" s="26">
        <v>0</v>
      </c>
      <c r="CP205" s="27">
        <v>0</v>
      </c>
      <c r="CQ205" s="20"/>
    </row>
    <row r="206" spans="1:95" ht="18" customHeight="1" x14ac:dyDescent="0.2">
      <c r="A206" s="47">
        <v>11</v>
      </c>
      <c r="B206" s="47">
        <v>5</v>
      </c>
      <c r="C206" s="47">
        <v>2</v>
      </c>
      <c r="D206" s="47">
        <v>52</v>
      </c>
      <c r="E206" s="47" t="s">
        <v>103</v>
      </c>
      <c r="F206" s="13">
        <f>IF(L206=0,0,COUNT(L206:Q206))</f>
        <v>1</v>
      </c>
      <c r="G206" s="14">
        <f>IF(L206="","",H206/AB206)</f>
        <v>0.21373168629704103</v>
      </c>
      <c r="H206" s="15">
        <f>IF(L206="","",K206-AB206)</f>
        <v>4.0577759999999991E-2</v>
      </c>
      <c r="I206" s="16">
        <f>SQRT(K206/0.005454)</f>
        <v>6.5</v>
      </c>
      <c r="J206" s="15">
        <f>K206/9</f>
        <v>2.5603499999999998E-2</v>
      </c>
      <c r="K206" s="15">
        <f>IF(L206="",0,0.005454*(L206^2+M206^2+N206^2+O206^2+P206^2+Q206^2))</f>
        <v>0.23043149999999998</v>
      </c>
      <c r="L206" s="48">
        <v>6.5</v>
      </c>
      <c r="M206" s="48"/>
      <c r="N206" s="48"/>
      <c r="O206" s="48"/>
      <c r="P206" s="48"/>
      <c r="Q206" s="48"/>
      <c r="R206" s="49">
        <v>2</v>
      </c>
      <c r="S206" s="19">
        <v>33.4</v>
      </c>
      <c r="T206" s="20"/>
      <c r="U206" s="20"/>
      <c r="V206" s="20"/>
      <c r="W206" s="20"/>
      <c r="X206" s="14">
        <f>IF(AO206="","",Y206/AN206)</f>
        <v>0.33833141099577102</v>
      </c>
      <c r="Y206" s="15">
        <f>IF(AO206="","",AB206-AN206)</f>
        <v>4.7995200000000016E-2</v>
      </c>
      <c r="Z206" s="16">
        <f>IF(AC206="","",SQRT(AB206/0.005454))</f>
        <v>5.9</v>
      </c>
      <c r="AA206" s="15">
        <f>IF(AC206="","",AB206/8)</f>
        <v>2.3731717499999999E-2</v>
      </c>
      <c r="AB206" s="15">
        <f>IF(AC206="","",0.005454*(AC206^2+AD206^2+AE206^2+AF206^2+AG206^2+AH206^2))</f>
        <v>0.18985373999999999</v>
      </c>
      <c r="AC206" s="52">
        <v>5.9</v>
      </c>
      <c r="AD206" s="52"/>
      <c r="AE206" s="52"/>
      <c r="AF206" s="52"/>
      <c r="AG206" s="52"/>
      <c r="AH206" s="52"/>
      <c r="AI206" s="49">
        <v>2</v>
      </c>
      <c r="AJ206" s="14">
        <f>IF(AO206="","",AK206/AY206)</f>
        <v>4.0399999999999839E-2</v>
      </c>
      <c r="AK206" s="15">
        <f>IF(AO206="","",AN206-AY206)</f>
        <v>5.5085399999999785E-3</v>
      </c>
      <c r="AL206" s="16">
        <f>IF(AO206="","",SQRT(AN206/0.005454))</f>
        <v>5.0999999999999996</v>
      </c>
      <c r="AM206" s="15">
        <f>IF(AO206="","",AN206/7)</f>
        <v>2.026550571428571E-2</v>
      </c>
      <c r="AN206" s="15">
        <f>IF(AO206="","",0.005454*(AO206^2+AP206^2+AQ206^2+AR206^2+AS206^2+AT206^2))</f>
        <v>0.14185853999999998</v>
      </c>
      <c r="AO206" s="52">
        <v>5.0999999999999996</v>
      </c>
      <c r="AP206" s="53"/>
      <c r="AQ206" s="53"/>
      <c r="AR206" s="53"/>
      <c r="AS206" s="52"/>
      <c r="AT206" s="52"/>
      <c r="AU206" s="14">
        <f>IF(BJ206="","",AV206/BL206)</f>
        <v>0.41723356009070295</v>
      </c>
      <c r="AV206" s="15">
        <f>IF(BM206="","",AY206-BL206)</f>
        <v>4.014144E-2</v>
      </c>
      <c r="AW206" s="16">
        <f>IF(AZ206="","",SQRT(AY206/0.005454))</f>
        <v>5</v>
      </c>
      <c r="AX206" s="15">
        <f>IF(AZ206="","",AY206/6)</f>
        <v>2.2724999999999999E-2</v>
      </c>
      <c r="AY206" s="15">
        <f>IF(AZ206="","",0.005454*(AZ206^2+BA206^2+BB206^2+BC206^2+BD206^2+BE206^2))</f>
        <v>0.13635</v>
      </c>
      <c r="AZ206" s="53">
        <v>5</v>
      </c>
      <c r="BA206" s="53"/>
      <c r="BB206" s="53"/>
      <c r="BC206" s="53"/>
      <c r="BD206" s="53"/>
      <c r="BE206" s="53"/>
      <c r="BF206" s="49">
        <v>2</v>
      </c>
      <c r="BG206" s="49">
        <v>0</v>
      </c>
      <c r="BH206" s="14">
        <f>IF(BW206="","",BI206/BW206)</f>
        <v>0.96000000000000008</v>
      </c>
      <c r="BI206" s="15">
        <f>IF(BX206="","",BL206-BW206)</f>
        <v>4.7122560000000001E-2</v>
      </c>
      <c r="BJ206" s="16">
        <f>IF(BM206="","",SQRT(BL206/0.005454))</f>
        <v>4.2</v>
      </c>
      <c r="BK206" s="15">
        <f>IF(BM206="","",BL206/5)</f>
        <v>1.9241712000000001E-2</v>
      </c>
      <c r="BL206" s="15">
        <f>IF(BM206="","",0.005454*(BM206^2+BN206^2+BO206^2+BP206^2+BQ206^2+BR206^2))</f>
        <v>9.6208559999999999E-2</v>
      </c>
      <c r="BM206" s="54">
        <v>4.2</v>
      </c>
      <c r="BN206" s="55"/>
      <c r="BO206" s="55"/>
      <c r="BP206" s="55"/>
      <c r="BQ206" s="55"/>
      <c r="BR206" s="56"/>
      <c r="BS206" s="14">
        <f>IF(CH206="","",BT206/CG206)</f>
        <v>1.25</v>
      </c>
      <c r="BT206" s="15">
        <f>IF(CH206="","",BW206-CG206)</f>
        <v>2.7269999999999999E-2</v>
      </c>
      <c r="BU206" s="16">
        <f>IF(BX206="","",SQRT(BW206/0.005454))</f>
        <v>3</v>
      </c>
      <c r="BV206" s="15">
        <f>IF(BX206="","",BW206/4)</f>
        <v>1.2271499999999999E-2</v>
      </c>
      <c r="BW206" s="15">
        <f>IF(BX206="","",0.005454*(BX206^2+BY206^2+BZ206^2+CA206^2+CB206^2+CC206^2))</f>
        <v>4.9085999999999998E-2</v>
      </c>
      <c r="BX206" s="55">
        <v>3</v>
      </c>
      <c r="BY206" s="55"/>
      <c r="BZ206" s="55"/>
      <c r="CA206" s="55"/>
      <c r="CB206" s="55"/>
      <c r="CC206" s="55"/>
      <c r="CD206" s="56">
        <v>24</v>
      </c>
      <c r="CE206" s="16">
        <f>IF(CH206="","",SQRT(CG206/0.005454))</f>
        <v>2</v>
      </c>
      <c r="CF206" s="15">
        <f>IF(CH206="","",CG206/3)</f>
        <v>7.2719999999999998E-3</v>
      </c>
      <c r="CG206" s="15">
        <f>IF(CH206="","",0.005454*(CH206^2+CI206^2+CJ206^2+CK206^2+CL206^2+CM206^2))</f>
        <v>2.1815999999999999E-2</v>
      </c>
      <c r="CH206" s="55">
        <v>2</v>
      </c>
      <c r="CI206" s="55"/>
      <c r="CJ206" s="55"/>
      <c r="CK206" s="55"/>
      <c r="CL206" s="55"/>
      <c r="CM206" s="55"/>
      <c r="CN206" s="26">
        <v>0</v>
      </c>
      <c r="CO206" s="26">
        <v>0</v>
      </c>
      <c r="CP206" s="27">
        <v>1</v>
      </c>
      <c r="CQ206" s="20"/>
    </row>
    <row r="207" spans="1:95" ht="18" customHeight="1" x14ac:dyDescent="0.2">
      <c r="A207" s="13">
        <v>11</v>
      </c>
      <c r="B207" s="13">
        <v>6</v>
      </c>
      <c r="C207" s="13">
        <v>2</v>
      </c>
      <c r="D207" s="13">
        <v>52</v>
      </c>
      <c r="E207" s="13" t="s">
        <v>103</v>
      </c>
      <c r="F207" s="13">
        <f>IF(L207=0,0,COUNT(L207:Q207))</f>
        <v>1</v>
      </c>
      <c r="G207" s="14">
        <f>IF(L207="","",H207/AB207)</f>
        <v>0.23008264462809899</v>
      </c>
      <c r="H207" s="15">
        <f>IF(L207="","",K207-AB207)</f>
        <v>3.7959839999999967E-2</v>
      </c>
      <c r="I207" s="16">
        <f>SQRT(K207/0.005454)</f>
        <v>6.1</v>
      </c>
      <c r="J207" s="15">
        <f>K207/9</f>
        <v>2.2549259999999995E-2</v>
      </c>
      <c r="K207" s="15">
        <f>IF(L207="",0,0.005454*(L207^2+M207^2+N207^2+O207^2+P207^2+Q207^2))</f>
        <v>0.20294333999999994</v>
      </c>
      <c r="L207" s="17">
        <v>6.1</v>
      </c>
      <c r="M207" s="17"/>
      <c r="N207" s="17"/>
      <c r="O207" s="17"/>
      <c r="P207" s="17"/>
      <c r="Q207" s="17"/>
      <c r="R207" s="18">
        <v>2</v>
      </c>
      <c r="S207" s="19">
        <v>36.4</v>
      </c>
      <c r="T207" s="20"/>
      <c r="U207" s="20"/>
      <c r="V207" s="20"/>
      <c r="W207" s="20"/>
      <c r="X207" s="14">
        <f>IF(AO207="","",Y207/AN207)</f>
        <v>7.689569241723021E-2</v>
      </c>
      <c r="Y207" s="15">
        <f>IF(AO207="","",AB207-AN207)</f>
        <v>1.1780639999999981E-2</v>
      </c>
      <c r="Z207" s="16">
        <f>IF(AC207="","",SQRT(AB207/0.005454))</f>
        <v>5.5</v>
      </c>
      <c r="AA207" s="15">
        <f>IF(AC207="","",AB207/8)</f>
        <v>2.0622937499999997E-2</v>
      </c>
      <c r="AB207" s="15">
        <f>IF(AC207="","",0.005454*(AC207^2+AD207^2+AE207^2+AF207^2+AG207^2+AH207^2))</f>
        <v>0.16498349999999998</v>
      </c>
      <c r="AC207" s="21">
        <v>5.5</v>
      </c>
      <c r="AD207" s="21"/>
      <c r="AE207" s="21"/>
      <c r="AF207" s="21"/>
      <c r="AG207" s="21"/>
      <c r="AH207" s="21"/>
      <c r="AI207" s="18">
        <v>0</v>
      </c>
      <c r="AJ207" s="14">
        <f>IF(AO207="","",AK207/AY207)</f>
        <v>3.8831360946745573E-2</v>
      </c>
      <c r="AK207" s="15">
        <f>IF(AO207="","",AN207-AY207)</f>
        <v>5.7267000000000012E-3</v>
      </c>
      <c r="AL207" s="16">
        <f>IF(AO207="","",SQRT(AN207/0.005454))</f>
        <v>5.3</v>
      </c>
      <c r="AM207" s="15">
        <f>IF(AO207="","",AN207/7)</f>
        <v>2.1886122857142858E-2</v>
      </c>
      <c r="AN207" s="15">
        <f>IF(AO207="","",0.005454*(AO207^2+AP207^2+AQ207^2+AR207^2+AS207^2+AT207^2))</f>
        <v>0.15320286</v>
      </c>
      <c r="AO207" s="21">
        <v>5.3</v>
      </c>
      <c r="AP207" s="22"/>
      <c r="AQ207" s="22"/>
      <c r="AR207" s="22"/>
      <c r="AS207" s="21"/>
      <c r="AT207" s="21"/>
      <c r="AU207" s="14">
        <f>IF(BJ207="","",AV207/BL207)</f>
        <v>0.77777777777777801</v>
      </c>
      <c r="AV207" s="15">
        <f>IF(BM207="","",AY207-BL207)</f>
        <v>6.4520820000000006E-2</v>
      </c>
      <c r="AW207" s="16">
        <f>IF(AZ207="","",SQRT(AY207/0.005454))</f>
        <v>5.2</v>
      </c>
      <c r="AX207" s="15">
        <f>IF(AZ207="","",AY207/6)</f>
        <v>2.4579359999999998E-2</v>
      </c>
      <c r="AY207" s="15">
        <f>IF(AZ207="","",0.005454*(AZ207^2+BA207^2+BB207^2+BC207^2+BD207^2+BE207^2))</f>
        <v>0.14747616</v>
      </c>
      <c r="AZ207" s="22">
        <v>5.2</v>
      </c>
      <c r="BA207" s="22"/>
      <c r="BB207" s="22"/>
      <c r="BC207" s="22"/>
      <c r="BD207" s="22"/>
      <c r="BE207" s="22"/>
      <c r="BF207" s="18">
        <v>2</v>
      </c>
      <c r="BG207" s="18">
        <v>2</v>
      </c>
      <c r="BH207" s="14">
        <f>IF(BW207="","",BI207/BW207)</f>
        <v>0.68999999999999984</v>
      </c>
      <c r="BI207" s="15">
        <f>IF(BX207="","",BL207-BW207)</f>
        <v>3.3869339999999991E-2</v>
      </c>
      <c r="BJ207" s="16">
        <f>IF(BM207="","",SQRT(BL207/0.005454))</f>
        <v>3.9</v>
      </c>
      <c r="BK207" s="15">
        <f>IF(BM207="","",BL207/5)</f>
        <v>1.6591067999999997E-2</v>
      </c>
      <c r="BL207" s="15">
        <f>IF(BM207="","",0.005454*(BM207^2+BN207^2+BO207^2+BP207^2+BQ207^2+BR207^2))</f>
        <v>8.2955339999999989E-2</v>
      </c>
      <c r="BM207" s="23">
        <v>3.9</v>
      </c>
      <c r="BN207" s="24"/>
      <c r="BO207" s="24"/>
      <c r="BP207" s="24"/>
      <c r="BQ207" s="24"/>
      <c r="BR207" s="25"/>
      <c r="BS207" s="14">
        <f>IF(CH207="","",BT207/CG207)</f>
        <v>1.25</v>
      </c>
      <c r="BT207" s="15">
        <f>IF(CH207="","",BW207-CG207)</f>
        <v>2.7269999999999999E-2</v>
      </c>
      <c r="BU207" s="16">
        <f>IF(BX207="","",SQRT(BW207/0.005454))</f>
        <v>3</v>
      </c>
      <c r="BV207" s="15">
        <f>IF(BX207="","",BW207/4)</f>
        <v>1.2271499999999999E-2</v>
      </c>
      <c r="BW207" s="15">
        <f>IF(BX207="","",0.005454*(BX207^2+BY207^2+BZ207^2+CA207^2+CB207^2+CC207^2))</f>
        <v>4.9085999999999998E-2</v>
      </c>
      <c r="BX207" s="24">
        <v>3</v>
      </c>
      <c r="BY207" s="24"/>
      <c r="BZ207" s="24"/>
      <c r="CA207" s="24"/>
      <c r="CB207" s="24"/>
      <c r="CC207" s="24"/>
      <c r="CD207" s="25">
        <v>25.7</v>
      </c>
      <c r="CE207" s="16">
        <f>IF(CH207="","",SQRT(CG207/0.005454))</f>
        <v>2</v>
      </c>
      <c r="CF207" s="15">
        <f>IF(CH207="","",CG207/3)</f>
        <v>7.2719999999999998E-3</v>
      </c>
      <c r="CG207" s="15">
        <f>IF(CH207="","",0.005454*(CH207^2+CI207^2+CJ207^2+CK207^2+CL207^2+CM207^2))</f>
        <v>2.1815999999999999E-2</v>
      </c>
      <c r="CH207" s="24">
        <v>2</v>
      </c>
      <c r="CI207" s="24"/>
      <c r="CJ207" s="24"/>
      <c r="CK207" s="24"/>
      <c r="CL207" s="24"/>
      <c r="CM207" s="24"/>
      <c r="CN207" s="26">
        <v>0</v>
      </c>
      <c r="CO207" s="26">
        <v>0</v>
      </c>
      <c r="CP207" s="27">
        <v>0</v>
      </c>
      <c r="CQ207" s="20"/>
    </row>
    <row r="208" spans="1:95" ht="18" customHeight="1" x14ac:dyDescent="0.2">
      <c r="A208" s="13">
        <v>11</v>
      </c>
      <c r="B208" s="13">
        <v>7</v>
      </c>
      <c r="C208" s="13">
        <v>2</v>
      </c>
      <c r="D208" s="13">
        <v>52</v>
      </c>
      <c r="E208" s="13" t="s">
        <v>103</v>
      </c>
      <c r="F208" s="13">
        <f>IF(L208=0,0,COUNT(L208:Q208))</f>
        <v>1</v>
      </c>
      <c r="G208" s="14">
        <f>IF(L208="","",H208/AB208)</f>
        <v>0.28957196207986208</v>
      </c>
      <c r="H208" s="15">
        <f>IF(L208="","",K208-AB208)</f>
        <v>5.4976319999999995E-2</v>
      </c>
      <c r="I208" s="16">
        <f>SQRT(K208/0.005454)</f>
        <v>6.7</v>
      </c>
      <c r="J208" s="15">
        <f>K208/9</f>
        <v>2.7203339999999999E-2</v>
      </c>
      <c r="K208" s="15">
        <f>IF(L208="",0,0.005454*(L208^2+M208^2+N208^2+O208^2+P208^2+Q208^2))</f>
        <v>0.24483005999999999</v>
      </c>
      <c r="L208" s="17">
        <v>6.7</v>
      </c>
      <c r="M208" s="17"/>
      <c r="N208" s="17"/>
      <c r="O208" s="17"/>
      <c r="P208" s="17"/>
      <c r="Q208" s="17"/>
      <c r="R208" s="18">
        <v>2</v>
      </c>
      <c r="S208" s="19">
        <v>32.799999999999997</v>
      </c>
      <c r="T208" s="20"/>
      <c r="U208" s="20"/>
      <c r="V208" s="20"/>
      <c r="W208" s="20"/>
      <c r="X208" s="14">
        <f>IF(AO208="","",Y208/AN208)</f>
        <v>7.1406586642043648E-2</v>
      </c>
      <c r="Y208" s="15">
        <f>IF(AO208="","",AB208-AN208)</f>
        <v>1.2653279999999989E-2</v>
      </c>
      <c r="Z208" s="16">
        <f>IF(AC208="","",SQRT(AB208/0.005454))</f>
        <v>5.9</v>
      </c>
      <c r="AA208" s="15">
        <f>IF(AC208="","",AB208/8)</f>
        <v>2.3731717499999999E-2</v>
      </c>
      <c r="AB208" s="15">
        <f>IF(AC208="","",0.005454*(AC208^2+AD208^2+AE208^2+AF208^2+AG208^2+AH208^2))</f>
        <v>0.18985373999999999</v>
      </c>
      <c r="AC208" s="21">
        <v>5.9</v>
      </c>
      <c r="AD208" s="21"/>
      <c r="AE208" s="21"/>
      <c r="AF208" s="21"/>
      <c r="AG208" s="21"/>
      <c r="AH208" s="21"/>
      <c r="AI208" s="18">
        <v>2</v>
      </c>
      <c r="AJ208" s="14">
        <f>IF(AO208="","",AK208/AY208)</f>
        <v>0.20155325443786989</v>
      </c>
      <c r="AK208" s="15">
        <f>IF(AO208="","",AN208-AY208)</f>
        <v>2.9724300000000009E-2</v>
      </c>
      <c r="AL208" s="16">
        <f>IF(AO208="","",SQRT(AN208/0.005454))</f>
        <v>5.7</v>
      </c>
      <c r="AM208" s="15">
        <f>IF(AO208="","",AN208/7)</f>
        <v>2.5314351428571431E-2</v>
      </c>
      <c r="AN208" s="15">
        <f>IF(AO208="","",0.005454*(AO208^2+AP208^2+AQ208^2+AR208^2+AS208^2+AT208^2))</f>
        <v>0.17720046</v>
      </c>
      <c r="AO208" s="21">
        <v>5.7</v>
      </c>
      <c r="AP208" s="22"/>
      <c r="AQ208" s="22"/>
      <c r="AR208" s="22"/>
      <c r="AS208" s="21"/>
      <c r="AT208" s="21"/>
      <c r="AU208" s="14">
        <f>IF(BJ208="","",AV208/BL208)</f>
        <v>0.46241211465657134</v>
      </c>
      <c r="AV208" s="15">
        <f>IF(BM208="","",AY208-BL208)</f>
        <v>4.6631700000000012E-2</v>
      </c>
      <c r="AW208" s="16">
        <f>IF(AZ208="","",SQRT(AY208/0.005454))</f>
        <v>5.2</v>
      </c>
      <c r="AX208" s="15">
        <f>IF(AZ208="","",AY208/6)</f>
        <v>2.4579359999999998E-2</v>
      </c>
      <c r="AY208" s="15">
        <f>IF(AZ208="","",0.005454*(AZ208^2+BA208^2+BB208^2+BC208^2+BD208^2+BE208^2))</f>
        <v>0.14747616</v>
      </c>
      <c r="AZ208" s="22">
        <v>5.2</v>
      </c>
      <c r="BA208" s="22"/>
      <c r="BB208" s="22"/>
      <c r="BC208" s="22"/>
      <c r="BD208" s="22"/>
      <c r="BE208" s="22"/>
      <c r="BF208" s="18">
        <v>2</v>
      </c>
      <c r="BG208" s="18">
        <v>2</v>
      </c>
      <c r="BH208" s="14">
        <f>IF(BW208="","",BI208/BW208)</f>
        <v>0.5994809688581314</v>
      </c>
      <c r="BI208" s="15">
        <f>IF(BX208="","",BL208-BW208)</f>
        <v>3.7796219999999991E-2</v>
      </c>
      <c r="BJ208" s="16">
        <f>IF(BM208="","",SQRT(BL208/0.005454))</f>
        <v>4.3</v>
      </c>
      <c r="BK208" s="15">
        <f>IF(BM208="","",BL208/5)</f>
        <v>2.0168891999999997E-2</v>
      </c>
      <c r="BL208" s="15">
        <f>IF(BM208="","",0.005454*(BM208^2+BN208^2+BO208^2+BP208^2+BQ208^2+BR208^2))</f>
        <v>0.10084445999999998</v>
      </c>
      <c r="BM208" s="23">
        <v>4.3</v>
      </c>
      <c r="BN208" s="24"/>
      <c r="BO208" s="24"/>
      <c r="BP208" s="24"/>
      <c r="BQ208" s="24"/>
      <c r="BR208" s="25"/>
      <c r="BS208" s="14">
        <f>IF(CH208="","",BT208/CG208)</f>
        <v>1.3884297520661153</v>
      </c>
      <c r="BT208" s="15">
        <f>IF(CH208="","",BW208-CG208)</f>
        <v>3.665087999999999E-2</v>
      </c>
      <c r="BU208" s="16">
        <f>IF(BX208="","",SQRT(BW208/0.005454))</f>
        <v>3.4</v>
      </c>
      <c r="BV208" s="15">
        <f>IF(BX208="","",BW208/4)</f>
        <v>1.5762059999999998E-2</v>
      </c>
      <c r="BW208" s="15">
        <f>IF(BX208="","",0.005454*(BX208^2+BY208^2+BZ208^2+CA208^2+CB208^2+CC208^2))</f>
        <v>6.3048239999999992E-2</v>
      </c>
      <c r="BX208" s="24">
        <v>3.4</v>
      </c>
      <c r="BY208" s="24"/>
      <c r="BZ208" s="24"/>
      <c r="CA208" s="24"/>
      <c r="CB208" s="24"/>
      <c r="CC208" s="24"/>
      <c r="CD208" s="25">
        <v>27.6</v>
      </c>
      <c r="CE208" s="16">
        <f>IF(CH208="","",SQRT(CG208/0.005454))</f>
        <v>2.2000000000000002</v>
      </c>
      <c r="CF208" s="15">
        <f>IF(CH208="","",CG208/3)</f>
        <v>8.7991200000000006E-3</v>
      </c>
      <c r="CG208" s="15">
        <f>IF(CH208="","",0.005454*(CH208^2+CI208^2+CJ208^2+CK208^2+CL208^2+CM208^2))</f>
        <v>2.6397360000000002E-2</v>
      </c>
      <c r="CH208" s="24">
        <v>2.2000000000000002</v>
      </c>
      <c r="CI208" s="24"/>
      <c r="CJ208" s="24"/>
      <c r="CK208" s="24"/>
      <c r="CL208" s="24"/>
      <c r="CM208" s="24"/>
      <c r="CN208" s="26">
        <v>0</v>
      </c>
      <c r="CO208" s="26">
        <v>0</v>
      </c>
      <c r="CP208" s="27">
        <v>0</v>
      </c>
      <c r="CQ208" s="20"/>
    </row>
    <row r="209" spans="1:95" ht="18" customHeight="1" x14ac:dyDescent="0.2">
      <c r="A209" s="29">
        <v>11</v>
      </c>
      <c r="B209" s="29">
        <v>8</v>
      </c>
      <c r="C209" s="29">
        <v>2</v>
      </c>
      <c r="D209" s="29">
        <v>52</v>
      </c>
      <c r="E209" s="29" t="s">
        <v>103</v>
      </c>
      <c r="F209" s="13">
        <f>IF(L209=0,0,COUNT(L209:Q209))</f>
        <v>2</v>
      </c>
      <c r="G209" s="14">
        <f>IF(L209="","",H209/AB209)</f>
        <v>6.7465321563682124E-2</v>
      </c>
      <c r="H209" s="15">
        <f>IF(L209="","",K209-AB209)</f>
        <v>2.9178899999999952E-2</v>
      </c>
      <c r="I209" s="16">
        <f>SQRT(K209/0.005454)</f>
        <v>9.2005434622091755</v>
      </c>
      <c r="J209" s="15">
        <f>K209/9</f>
        <v>5.1297899999999987E-2</v>
      </c>
      <c r="K209" s="15">
        <f>IF(L209="",0,0.005454*(L209^2+M209^2+N209^2+O209^2+P209^2+Q209^2))</f>
        <v>0.4616810999999999</v>
      </c>
      <c r="L209" s="30">
        <v>7.3</v>
      </c>
      <c r="M209" s="30">
        <v>5.6</v>
      </c>
      <c r="N209" s="30"/>
      <c r="O209" s="30"/>
      <c r="P209" s="30"/>
      <c r="Q209" s="30"/>
      <c r="R209" s="31">
        <v>2</v>
      </c>
      <c r="S209" s="32">
        <v>36</v>
      </c>
      <c r="T209" s="33">
        <v>35.5</v>
      </c>
      <c r="U209" s="33"/>
      <c r="V209" s="33"/>
      <c r="W209" s="33"/>
      <c r="X209" s="14">
        <f>IF(AO209="","",Y209/AN209)</f>
        <v>0.20884146341463419</v>
      </c>
      <c r="Y209" s="15">
        <f>IF(AO209="","",AB209-AN209)</f>
        <v>7.4719800000000003E-2</v>
      </c>
      <c r="Z209" s="16">
        <f>IF(AC209="","",SQRT(AB209/0.005454))</f>
        <v>8.9050547443572743</v>
      </c>
      <c r="AA209" s="15">
        <f>IF(AC209="","",AB209/8)</f>
        <v>5.4062774999999993E-2</v>
      </c>
      <c r="AB209" s="15">
        <f>IF(AC209="","",0.005454*(AC209^2+AD209^2+AE209^2+AF209^2+AG209^2+AH209^2))</f>
        <v>0.43250219999999995</v>
      </c>
      <c r="AC209" s="34">
        <v>7.3</v>
      </c>
      <c r="AD209" s="34">
        <v>5.0999999999999996</v>
      </c>
      <c r="AE209" s="34"/>
      <c r="AF209" s="34"/>
      <c r="AG209" s="34"/>
      <c r="AH209" s="34"/>
      <c r="AI209" s="31">
        <v>0</v>
      </c>
      <c r="AJ209" s="14">
        <f>IF(AO209="","",AK209/AY209)</f>
        <v>0.30055511498810461</v>
      </c>
      <c r="AK209" s="15">
        <f>IF(AO209="","",AN209-AY209)</f>
        <v>8.2682639999999974E-2</v>
      </c>
      <c r="AL209" s="16">
        <f>IF(AO209="","",SQRT(AN209/0.005454))</f>
        <v>8.0993826925266337</v>
      </c>
      <c r="AM209" s="15">
        <f>IF(AO209="","",AN209/7)</f>
        <v>5.1111771428571422E-2</v>
      </c>
      <c r="AN209" s="15">
        <f>IF(AO209="","",0.005454*(AO209^2+AP209^2+AQ209^2+AR209^2+AS209^2+AT209^2))</f>
        <v>0.35778239999999994</v>
      </c>
      <c r="AO209" s="34">
        <v>6.8</v>
      </c>
      <c r="AP209" s="35">
        <v>4.4000000000000004</v>
      </c>
      <c r="AQ209" s="35"/>
      <c r="AR209" s="35"/>
      <c r="AS209" s="34"/>
      <c r="AT209" s="34"/>
      <c r="AU209" s="14">
        <f>IF(BJ209="","",AV209/BL209)</f>
        <v>0.39144827586206893</v>
      </c>
      <c r="AV209" s="15">
        <f>IF(BM209="","",AY209-BL209)</f>
        <v>7.7392259999999991E-2</v>
      </c>
      <c r="AW209" s="16">
        <f>IF(AZ209="","",SQRT(AY209/0.005454))</f>
        <v>7.1021123618258812</v>
      </c>
      <c r="AX209" s="15">
        <f>IF(AZ209="","",AY209/6)</f>
        <v>4.5849959999999995E-2</v>
      </c>
      <c r="AY209" s="15">
        <f>IF(AZ209="","",0.005454*(AZ209^2+BA209^2+BB209^2+BC209^2+BD209^2+BE209^2))</f>
        <v>0.27509975999999997</v>
      </c>
      <c r="AZ209" s="35">
        <v>6</v>
      </c>
      <c r="BA209" s="35">
        <v>3.8</v>
      </c>
      <c r="BB209" s="35"/>
      <c r="BC209" s="35"/>
      <c r="BD209" s="35"/>
      <c r="BE209" s="35"/>
      <c r="BF209" s="31">
        <v>2</v>
      </c>
      <c r="BG209" s="31">
        <v>0</v>
      </c>
      <c r="BH209" s="14">
        <f>IF(BW209="","",BI209/BW209)</f>
        <v>0.57198612315698194</v>
      </c>
      <c r="BI209" s="15">
        <f>IF(BX209="","",BL209-BW209)</f>
        <v>7.1938260000000004E-2</v>
      </c>
      <c r="BJ209" s="16">
        <f>IF(BM209="","",SQRT(BL209/0.005454))</f>
        <v>6.0207972893961479</v>
      </c>
      <c r="BK209" s="15">
        <f>IF(BM209="","",BL209/5)</f>
        <v>3.9541499999999993E-2</v>
      </c>
      <c r="BL209" s="15">
        <f>IF(BM209="","",0.005454*(BM209^2+BN209^2+BO209^2+BP209^2+BQ209^2+BR209^2))</f>
        <v>0.19770749999999998</v>
      </c>
      <c r="BM209" s="36">
        <v>5.0999999999999996</v>
      </c>
      <c r="BN209" s="37">
        <v>3.2</v>
      </c>
      <c r="BO209" s="37"/>
      <c r="BP209" s="37"/>
      <c r="BQ209" s="37"/>
      <c r="BR209" s="38"/>
      <c r="BS209" s="14">
        <f>IF(CH209="","",BT209/CG209)</f>
        <v>0.99480968858131436</v>
      </c>
      <c r="BT209" s="15">
        <f>IF(CH209="","",BW209-CG209)</f>
        <v>6.2720999999999971E-2</v>
      </c>
      <c r="BU209" s="16">
        <f>IF(BX209="","",SQRT(BW209/0.005454))</f>
        <v>4.8020828814171876</v>
      </c>
      <c r="BV209" s="15">
        <f>IF(BX209="","",BW209/4)</f>
        <v>3.1442309999999994E-2</v>
      </c>
      <c r="BW209" s="15">
        <f>IF(BX209="","",0.005454*(BX209^2+BY209^2+BZ209^2+CA209^2+CB209^2+CC209^2))</f>
        <v>0.12576923999999998</v>
      </c>
      <c r="BX209" s="37">
        <v>4.0999999999999996</v>
      </c>
      <c r="BY209" s="37">
        <v>2.5</v>
      </c>
      <c r="BZ209" s="37"/>
      <c r="CA209" s="37"/>
      <c r="CB209" s="37"/>
      <c r="CC209" s="37"/>
      <c r="CD209" s="38">
        <v>27</v>
      </c>
      <c r="CE209" s="16">
        <f>IF(CH209="","",SQRT(CG209/0.005454))</f>
        <v>3.4000000000000004</v>
      </c>
      <c r="CF209" s="15">
        <f>IF(CH209="","",CG209/3)</f>
        <v>2.1016080000000003E-2</v>
      </c>
      <c r="CG209" s="15">
        <f>IF(CH209="","",0.005454*(CH209^2+CI209^2+CJ209^2+CK209^2+CL209^2+CM209^2))</f>
        <v>6.3048240000000005E-2</v>
      </c>
      <c r="CH209" s="37">
        <v>3</v>
      </c>
      <c r="CI209" s="37">
        <v>1.6</v>
      </c>
      <c r="CJ209" s="37"/>
      <c r="CK209" s="37"/>
      <c r="CL209" s="24"/>
      <c r="CM209" s="37"/>
      <c r="CN209" s="26">
        <v>0</v>
      </c>
      <c r="CO209" s="26">
        <v>0</v>
      </c>
      <c r="CP209" s="27">
        <v>0</v>
      </c>
      <c r="CQ209" s="20"/>
    </row>
    <row r="210" spans="1:95" ht="18" customHeight="1" x14ac:dyDescent="0.2">
      <c r="A210" s="47">
        <v>11</v>
      </c>
      <c r="B210" s="47">
        <v>9</v>
      </c>
      <c r="C210" s="47">
        <v>3</v>
      </c>
      <c r="D210" s="47">
        <v>53</v>
      </c>
      <c r="E210" s="47" t="s">
        <v>103</v>
      </c>
      <c r="F210" s="13">
        <f>IF(L210=0,0,COUNT(L210:Q210))</f>
        <v>0</v>
      </c>
      <c r="G210" s="14" t="str">
        <f>IF(L210="","",H210/AB210)</f>
        <v/>
      </c>
      <c r="H210" s="15" t="str">
        <f>IF(L210="","",K210-AB210)</f>
        <v/>
      </c>
      <c r="I210" s="16">
        <f>SQRT(K210/0.005454)</f>
        <v>0</v>
      </c>
      <c r="J210" s="15">
        <f>K210/9</f>
        <v>0</v>
      </c>
      <c r="K210" s="15">
        <f>IF(L210="",0,0.005454*(L210^2+M210^2+N210^2+O210^2+P210^2+Q210^2))</f>
        <v>0</v>
      </c>
      <c r="L210" s="48"/>
      <c r="M210" s="48"/>
      <c r="N210" s="48"/>
      <c r="O210" s="48"/>
      <c r="P210" s="48"/>
      <c r="Q210" s="48"/>
      <c r="R210" s="49">
        <v>0</v>
      </c>
      <c r="S210" s="19"/>
      <c r="T210" s="20"/>
      <c r="U210" s="20"/>
      <c r="V210" s="20"/>
      <c r="W210" s="20"/>
      <c r="X210" s="14" t="str">
        <f>IF(AO210="","",Y210/AN210)</f>
        <v/>
      </c>
      <c r="Y210" s="15" t="str">
        <f>IF(AO210="","",AB210-AN210)</f>
        <v/>
      </c>
      <c r="Z210" s="16" t="str">
        <f>IF(AC210="","",SQRT(AB210/0.005454))</f>
        <v/>
      </c>
      <c r="AA210" s="15" t="str">
        <f>IF(AC210="","",AB210/8)</f>
        <v/>
      </c>
      <c r="AB210" s="15" t="str">
        <f>IF(AC210="","",0.005454*(AC210^2+AD210^2+AE210^2+AF210^2+AG210^2+AH210^2))</f>
        <v/>
      </c>
      <c r="AC210" s="52"/>
      <c r="AD210" s="52"/>
      <c r="AE210" s="52"/>
      <c r="AF210" s="52"/>
      <c r="AG210" s="52"/>
      <c r="AH210" s="52"/>
      <c r="AI210" s="49">
        <v>0</v>
      </c>
      <c r="AJ210" s="14" t="str">
        <f>IF(AO210="","",AK210/AY210)</f>
        <v/>
      </c>
      <c r="AK210" s="15" t="str">
        <f>IF(AO210="","",AN210-AY210)</f>
        <v/>
      </c>
      <c r="AL210" s="16" t="str">
        <f>IF(AO210="","",SQRT(AN210/0.005454))</f>
        <v/>
      </c>
      <c r="AM210" s="15" t="str">
        <f>IF(AO210="","",AN210/7)</f>
        <v/>
      </c>
      <c r="AN210" s="15" t="str">
        <f>IF(AO210="","",0.005454*(AO210^2+AP210^2+AQ210^2+AR210^2+AS210^2+AT210^2))</f>
        <v/>
      </c>
      <c r="AO210" s="52"/>
      <c r="AP210" s="53"/>
      <c r="AQ210" s="53"/>
      <c r="AR210" s="53"/>
      <c r="AS210" s="52"/>
      <c r="AT210" s="52"/>
      <c r="AU210" s="14" t="str">
        <f>IF(BJ210="","",AV210/BL210)</f>
        <v/>
      </c>
      <c r="AV210" s="15" t="str">
        <f>IF(BM210="","",AY210-BL210)</f>
        <v/>
      </c>
      <c r="AW210" s="16" t="str">
        <f>IF(AZ210="","",SQRT(AY210/0.005454))</f>
        <v/>
      </c>
      <c r="AX210" s="15" t="str">
        <f>IF(AZ210="","",AY210/6)</f>
        <v/>
      </c>
      <c r="AY210" s="15" t="str">
        <f>IF(AZ210="","",0.005454*(AZ210^2+BA210^2+BB210^2+BC210^2+BD210^2+BE210^2))</f>
        <v/>
      </c>
      <c r="AZ210" s="53"/>
      <c r="BA210" s="53"/>
      <c r="BB210" s="53"/>
      <c r="BC210" s="53"/>
      <c r="BD210" s="53"/>
      <c r="BE210" s="53"/>
      <c r="BF210" s="49"/>
      <c r="BG210" s="49"/>
      <c r="BH210" s="14" t="str">
        <f>IF(BW210="","",BI210/BW210)</f>
        <v/>
      </c>
      <c r="BI210" s="15" t="str">
        <f>IF(BX210="","",BL210-BW210)</f>
        <v/>
      </c>
      <c r="BJ210" s="16" t="str">
        <f>IF(BM210="","",SQRT(BL210/0.005454))</f>
        <v/>
      </c>
      <c r="BK210" s="15" t="str">
        <f>IF(BM210="","",BL210/5)</f>
        <v/>
      </c>
      <c r="BL210" s="15" t="str">
        <f>IF(BM210="","",0.005454*(BM210^2+BN210^2+BO210^2+BP210^2+BQ210^2+BR210^2))</f>
        <v/>
      </c>
      <c r="BM210" s="54"/>
      <c r="BN210" s="55"/>
      <c r="BO210" s="55"/>
      <c r="BP210" s="55"/>
      <c r="BQ210" s="55"/>
      <c r="BR210" s="56"/>
      <c r="BS210" s="14" t="str">
        <f>IF(CH210="","",BT210/CG210)</f>
        <v/>
      </c>
      <c r="BT210" s="15" t="str">
        <f>IF(CH210="","",BW210-CG210)</f>
        <v/>
      </c>
      <c r="BU210" s="16" t="str">
        <f>IF(BX210="","",SQRT(BW210/0.005454))</f>
        <v/>
      </c>
      <c r="BV210" s="15" t="str">
        <f>IF(BX210="","",BW210/4)</f>
        <v/>
      </c>
      <c r="BW210" s="15" t="str">
        <f>IF(BX210="","",0.005454*(BX210^2+BY210^2+BZ210^2+CA210^2+CB210^2+CC210^2))</f>
        <v/>
      </c>
      <c r="BX210" s="55"/>
      <c r="BY210" s="55"/>
      <c r="BZ210" s="55"/>
      <c r="CA210" s="55"/>
      <c r="CB210" s="55"/>
      <c r="CC210" s="55"/>
      <c r="CD210" s="56"/>
      <c r="CE210" s="16" t="str">
        <f>IF(CH210="","",SQRT(CG210/0.005454))</f>
        <v/>
      </c>
      <c r="CF210" s="15" t="str">
        <f>IF(CH210="","",CG210/3)</f>
        <v/>
      </c>
      <c r="CG210" s="15" t="str">
        <f>IF(CH210="","",0.005454*(CH210^2+CI210^2+CJ210^2+CK210^2+CL210^2+CM210^2))</f>
        <v/>
      </c>
      <c r="CH210" s="55"/>
      <c r="CI210" s="55"/>
      <c r="CJ210" s="55"/>
      <c r="CK210" s="55"/>
      <c r="CL210" s="55"/>
      <c r="CM210" s="55"/>
      <c r="CN210" s="26">
        <v>0</v>
      </c>
      <c r="CO210" s="26">
        <v>0</v>
      </c>
      <c r="CP210" s="27">
        <v>0</v>
      </c>
      <c r="CQ210" s="20"/>
    </row>
    <row r="211" spans="1:95" ht="18" customHeight="1" x14ac:dyDescent="0.2">
      <c r="A211" s="13">
        <v>11</v>
      </c>
      <c r="B211" s="13">
        <v>10</v>
      </c>
      <c r="C211" s="13">
        <v>3</v>
      </c>
      <c r="D211" s="13">
        <v>53</v>
      </c>
      <c r="E211" s="13" t="s">
        <v>103</v>
      </c>
      <c r="F211" s="13">
        <f>IF(L211=0,0,COUNT(L211:Q211))</f>
        <v>2</v>
      </c>
      <c r="G211" s="14">
        <f>IF(L211="","",H211/AB211)</f>
        <v>0.21773522064945874</v>
      </c>
      <c r="H211" s="15">
        <f>IF(L211="","",K211-AB211)</f>
        <v>5.704883999999999E-2</v>
      </c>
      <c r="I211" s="16">
        <f>SQRT(K211/0.005454)</f>
        <v>7.6485292703891776</v>
      </c>
      <c r="J211" s="15">
        <f>K211/9</f>
        <v>3.5450999999999996E-2</v>
      </c>
      <c r="K211" s="15">
        <f>IF(L211="",0,0.005454*(L211^2+M211^2+N211^2+O211^2+P211^2+Q211^2))</f>
        <v>0.31905899999999998</v>
      </c>
      <c r="L211" s="17">
        <v>5.7</v>
      </c>
      <c r="M211" s="17">
        <v>5.0999999999999996</v>
      </c>
      <c r="N211" s="17"/>
      <c r="O211" s="17"/>
      <c r="P211" s="17"/>
      <c r="Q211" s="17"/>
      <c r="R211" s="18">
        <v>2</v>
      </c>
      <c r="S211" s="19">
        <v>38.4</v>
      </c>
      <c r="T211" s="20">
        <v>36.4</v>
      </c>
      <c r="U211" s="20"/>
      <c r="V211" s="20"/>
      <c r="W211" s="20"/>
      <c r="X211" s="14">
        <f>IF(AO211="","",Y211/AN211)</f>
        <v>0.28406281323087224</v>
      </c>
      <c r="Y211" s="15">
        <f>IF(AO211="","",AB211-AN211)</f>
        <v>5.7962385000000033E-2</v>
      </c>
      <c r="Z211" s="16">
        <f>IF(AC211="","",SQRT(AB211/0.005454))</f>
        <v>6.9310893804653828</v>
      </c>
      <c r="AA211" s="15">
        <f>IF(AC211="","",AB211/8)</f>
        <v>3.2751269999999999E-2</v>
      </c>
      <c r="AB211" s="15">
        <f>IF(AC211="","",0.005454*(AC211^2+AD211^2+AE211^2+AF211^2+AG211^2+AH211^2))</f>
        <v>0.26201015999999999</v>
      </c>
      <c r="AC211" s="21">
        <v>5</v>
      </c>
      <c r="AD211" s="21">
        <v>4.8</v>
      </c>
      <c r="AE211" s="21"/>
      <c r="AF211" s="21"/>
      <c r="AG211" s="21"/>
      <c r="AH211" s="21"/>
      <c r="AI211" s="18">
        <v>2</v>
      </c>
      <c r="AJ211" s="14">
        <f>IF(AO211="","",AK211/AY211)</f>
        <v>0.44338348765432073</v>
      </c>
      <c r="AK211" s="15">
        <f>IF(AO211="","",AN211-AY211)</f>
        <v>6.2680094999999963E-2</v>
      </c>
      <c r="AL211" s="16">
        <f>IF(AO211="","",SQRT(AN211/0.005454))</f>
        <v>6.1165758394709693</v>
      </c>
      <c r="AM211" s="15">
        <f>IF(AO211="","",AN211/7)</f>
        <v>2.9149682142857136E-2</v>
      </c>
      <c r="AN211" s="15">
        <f>IF(AO211="","",0.005454*(AO211^2+AP211^2+AQ211^2+AR211^2+AS211^2+AT211^2))</f>
        <v>0.20404777499999996</v>
      </c>
      <c r="AO211" s="21">
        <v>4.3499999999999996</v>
      </c>
      <c r="AP211" s="22">
        <v>4.3</v>
      </c>
      <c r="AQ211" s="22"/>
      <c r="AR211" s="22"/>
      <c r="AS211" s="21"/>
      <c r="AT211" s="21"/>
      <c r="AU211" s="14">
        <f>IF(BJ211="","",AV211/BL211)</f>
        <v>0.3485952133194587</v>
      </c>
      <c r="AV211" s="15">
        <f>IF(BM211="","",AY211-BL211)</f>
        <v>3.6541799999999985E-2</v>
      </c>
      <c r="AW211" s="16">
        <f>IF(AZ211="","",SQRT(AY211/0.005454))</f>
        <v>5.0911688245431419</v>
      </c>
      <c r="AX211" s="15">
        <f>IF(AZ211="","",AY211/6)</f>
        <v>2.356128E-2</v>
      </c>
      <c r="AY211" s="15">
        <f>IF(AZ211="","",0.005454*(AZ211^2+BA211^2+BB211^2+BC211^2+BD211^2+BE211^2))</f>
        <v>0.14136768</v>
      </c>
      <c r="AZ211" s="22">
        <v>3.6</v>
      </c>
      <c r="BA211" s="22">
        <v>3.6</v>
      </c>
      <c r="BB211" s="22"/>
      <c r="BC211" s="22"/>
      <c r="BD211" s="22"/>
      <c r="BE211" s="22"/>
      <c r="BF211" s="18">
        <v>2</v>
      </c>
      <c r="BG211" s="18">
        <v>2</v>
      </c>
      <c r="BH211" s="14">
        <f>IF(BW211="","",BI211/BW211)</f>
        <v>0.73309287646528432</v>
      </c>
      <c r="BI211" s="15">
        <f>IF(BX211="","",BL211-BW211)</f>
        <v>4.4341020000000016E-2</v>
      </c>
      <c r="BJ211" s="16">
        <f>IF(BM211="","",SQRT(BL211/0.005454))</f>
        <v>4.3840620433565949</v>
      </c>
      <c r="BK211" s="15">
        <f>IF(BM211="","",BL211/5)</f>
        <v>2.0965176000000002E-2</v>
      </c>
      <c r="BL211" s="15">
        <f>IF(BM211="","",0.005454*(BM211^2+BN211^2+BO211^2+BP211^2+BQ211^2+BR211^2))</f>
        <v>0.10482588000000001</v>
      </c>
      <c r="BM211" s="23">
        <v>3.1</v>
      </c>
      <c r="BN211" s="24">
        <v>3.1</v>
      </c>
      <c r="BO211" s="24"/>
      <c r="BP211" s="24"/>
      <c r="BQ211" s="24"/>
      <c r="BR211" s="25"/>
      <c r="BS211" s="14">
        <f>IF(CH211="","",BT211/CG211)</f>
        <v>1.6342042755344419</v>
      </c>
      <c r="BT211" s="15">
        <f>IF(CH211="","",BW211-CG211)</f>
        <v>3.7523519999999998E-2</v>
      </c>
      <c r="BU211" s="16">
        <f>IF(BX211="","",SQRT(BW211/0.005454))</f>
        <v>3.3301651610693423</v>
      </c>
      <c r="BV211" s="15">
        <f>IF(BX211="","",BW211/4)</f>
        <v>1.5121214999999999E-2</v>
      </c>
      <c r="BW211" s="15">
        <f>IF(BX211="","",0.005454*(BX211^2+BY211^2+BZ211^2+CA211^2+CB211^2+CC211^2))</f>
        <v>6.0484859999999994E-2</v>
      </c>
      <c r="BX211" s="24">
        <v>2.5</v>
      </c>
      <c r="BY211" s="24">
        <v>2.2000000000000002</v>
      </c>
      <c r="BZ211" s="24"/>
      <c r="CA211" s="24"/>
      <c r="CB211" s="24"/>
      <c r="CC211" s="24"/>
      <c r="CD211" s="25">
        <v>24</v>
      </c>
      <c r="CE211" s="16">
        <f>IF(CH211="","",SQRT(CG211/0.005454))</f>
        <v>2.0518284528683193</v>
      </c>
      <c r="CF211" s="15">
        <f>IF(CH211="","",CG211/3)</f>
        <v>7.6537799999999989E-3</v>
      </c>
      <c r="CG211" s="15">
        <f>IF(CH211="","",0.005454*(CH211^2+CI211^2+CJ211^2+CK211^2+CL211^2+CM211^2))</f>
        <v>2.2961339999999997E-2</v>
      </c>
      <c r="CH211" s="24">
        <v>1.5</v>
      </c>
      <c r="CI211" s="24">
        <v>1.4</v>
      </c>
      <c r="CJ211" s="24"/>
      <c r="CK211" s="24"/>
      <c r="CL211" s="24"/>
      <c r="CM211" s="24"/>
      <c r="CN211" s="26">
        <v>0</v>
      </c>
      <c r="CO211" s="26">
        <v>0</v>
      </c>
      <c r="CP211" s="27">
        <v>0</v>
      </c>
      <c r="CQ211" s="20"/>
    </row>
    <row r="212" spans="1:95" ht="18" customHeight="1" x14ac:dyDescent="0.2">
      <c r="A212" s="13">
        <v>11</v>
      </c>
      <c r="B212" s="13">
        <v>11</v>
      </c>
      <c r="C212" s="13">
        <v>3</v>
      </c>
      <c r="D212" s="13">
        <v>53</v>
      </c>
      <c r="E212" s="13" t="s">
        <v>103</v>
      </c>
      <c r="F212" s="13">
        <f>IF(L212=0,0,COUNT(L212:Q212))</f>
        <v>1</v>
      </c>
      <c r="G212" s="14">
        <f>IF(L212="","",H212/AB212)</f>
        <v>0.3207841390064603</v>
      </c>
      <c r="H212" s="15">
        <f>IF(L212="","",K212-AB212)</f>
        <v>7.8537600000000013E-2</v>
      </c>
      <c r="I212" s="16">
        <f>SQRT(K212/0.005454)</f>
        <v>7.7</v>
      </c>
      <c r="J212" s="15">
        <f>K212/9</f>
        <v>3.5929740000000002E-2</v>
      </c>
      <c r="K212" s="15">
        <f>IF(L212="",0,0.005454*(L212^2+M212^2+N212^2+O212^2+P212^2+Q212^2))</f>
        <v>0.32336766</v>
      </c>
      <c r="L212" s="17">
        <v>7.7</v>
      </c>
      <c r="M212" s="17"/>
      <c r="N212" s="17"/>
      <c r="O212" s="17"/>
      <c r="P212" s="17"/>
      <c r="Q212" s="17"/>
      <c r="R212" s="18">
        <v>2</v>
      </c>
      <c r="S212" s="19">
        <v>38.9</v>
      </c>
      <c r="T212" s="20"/>
      <c r="U212" s="20"/>
      <c r="V212" s="20"/>
      <c r="W212" s="20"/>
      <c r="X212" s="14">
        <f>IF(AO212="","",Y212/AN212)</f>
        <v>0.13101536911060732</v>
      </c>
      <c r="Y212" s="15">
        <f>IF(AO212="","",AB212-AN212)</f>
        <v>2.8360800000000019E-2</v>
      </c>
      <c r="Z212" s="16">
        <f>IF(AC212="","",SQRT(AB212/0.005454))</f>
        <v>6.7</v>
      </c>
      <c r="AA212" s="15">
        <f>IF(AC212="","",AB212/8)</f>
        <v>3.0603757499999999E-2</v>
      </c>
      <c r="AB212" s="15">
        <f>IF(AC212="","",0.005454*(AC212^2+AD212^2+AE212^2+AF212^2+AG212^2+AH212^2))</f>
        <v>0.24483005999999999</v>
      </c>
      <c r="AC212" s="21">
        <v>6.7</v>
      </c>
      <c r="AD212" s="21"/>
      <c r="AE212" s="21"/>
      <c r="AF212" s="21"/>
      <c r="AG212" s="21"/>
      <c r="AH212" s="21"/>
      <c r="AI212" s="18">
        <v>2</v>
      </c>
      <c r="AJ212" s="14">
        <f>IF(AO212="","",AK212/AY212)</f>
        <v>0.31206611570247933</v>
      </c>
      <c r="AK212" s="15">
        <f>IF(AO212="","",AN212-AY212)</f>
        <v>5.1485759999999992E-2</v>
      </c>
      <c r="AL212" s="16">
        <f>IF(AO212="","",SQRT(AN212/0.005454))</f>
        <v>6.3</v>
      </c>
      <c r="AM212" s="15">
        <f>IF(AO212="","",AN212/7)</f>
        <v>3.0924179999999996E-2</v>
      </c>
      <c r="AN212" s="15">
        <f>IF(AO212="","",0.005454*(AO212^2+AP212^2+AQ212^2+AR212^2+AS212^2+AT212^2))</f>
        <v>0.21646925999999997</v>
      </c>
      <c r="AO212" s="21">
        <v>6.3</v>
      </c>
      <c r="AP212" s="22"/>
      <c r="AQ212" s="22"/>
      <c r="AR212" s="22"/>
      <c r="AS212" s="21"/>
      <c r="AT212" s="21"/>
      <c r="AU212" s="14">
        <f>IF(BJ212="","",AV212/BL212)</f>
        <v>0.42958412098298687</v>
      </c>
      <c r="AV212" s="15">
        <f>IF(BM212="","",AY212-BL212)</f>
        <v>4.957686E-2</v>
      </c>
      <c r="AW212" s="16">
        <f>IF(AZ212="","",SQRT(AY212/0.005454))</f>
        <v>5.5</v>
      </c>
      <c r="AX212" s="15">
        <f>IF(AZ212="","",AY212/6)</f>
        <v>2.7497249999999997E-2</v>
      </c>
      <c r="AY212" s="15">
        <f>IF(AZ212="","",0.005454*(AZ212^2+BA212^2+BB212^2+BC212^2+BD212^2+BE212^2))</f>
        <v>0.16498349999999998</v>
      </c>
      <c r="AZ212" s="22">
        <v>5.5</v>
      </c>
      <c r="BA212" s="22"/>
      <c r="BB212" s="22"/>
      <c r="BC212" s="22"/>
      <c r="BD212" s="22"/>
      <c r="BE212" s="22"/>
      <c r="BF212" s="18">
        <v>2</v>
      </c>
      <c r="BG212" s="18">
        <v>0</v>
      </c>
      <c r="BH212" s="14">
        <f>IF(BW212="","",BI212/BW212)</f>
        <v>0.83044982698961922</v>
      </c>
      <c r="BI212" s="15">
        <f>IF(BX212="","",BL212-BW212)</f>
        <v>5.2358399999999986E-2</v>
      </c>
      <c r="BJ212" s="16">
        <f>IF(BM212="","",SQRT(BL212/0.005454))</f>
        <v>4.5999999999999996</v>
      </c>
      <c r="BK212" s="15">
        <f>IF(BM212="","",BL212/5)</f>
        <v>2.3081327999999995E-2</v>
      </c>
      <c r="BL212" s="15">
        <f>IF(BM212="","",0.005454*(BM212^2+BN212^2+BO212^2+BP212^2+BQ212^2+BR212^2))</f>
        <v>0.11540663999999998</v>
      </c>
      <c r="BM212" s="23">
        <v>4.5999999999999996</v>
      </c>
      <c r="BN212" s="24"/>
      <c r="BO212" s="24"/>
      <c r="BP212" s="24"/>
      <c r="BQ212" s="24"/>
      <c r="BR212" s="25"/>
      <c r="BS212" s="14">
        <f>IF(CH212="","",BT212/CG212)</f>
        <v>1.1852551984877129</v>
      </c>
      <c r="BT212" s="15">
        <f>IF(CH212="","",BW212-CG212)</f>
        <v>3.4196579999999997E-2</v>
      </c>
      <c r="BU212" s="16">
        <f>IF(BX212="","",SQRT(BW212/0.005454))</f>
        <v>3.4</v>
      </c>
      <c r="BV212" s="15">
        <f>IF(BX212="","",BW212/4)</f>
        <v>1.5762059999999998E-2</v>
      </c>
      <c r="BW212" s="15">
        <f>IF(BX212="","",0.005454*(BX212^2+BY212^2+BZ212^2+CA212^2+CB212^2+CC212^2))</f>
        <v>6.3048239999999992E-2</v>
      </c>
      <c r="BX212" s="24">
        <v>3.4</v>
      </c>
      <c r="BY212" s="24"/>
      <c r="BZ212" s="24"/>
      <c r="CA212" s="24"/>
      <c r="CB212" s="24"/>
      <c r="CC212" s="24"/>
      <c r="CD212" s="25">
        <v>25.1</v>
      </c>
      <c r="CE212" s="16">
        <f>IF(CH212="","",SQRT(CG212/0.005454))</f>
        <v>2.2999999999999998</v>
      </c>
      <c r="CF212" s="15">
        <f>IF(CH212="","",CG212/3)</f>
        <v>9.6172199999999975E-3</v>
      </c>
      <c r="CG212" s="15">
        <f>IF(CH212="","",0.005454*(CH212^2+CI212^2+CJ212^2+CK212^2+CL212^2+CM212^2))</f>
        <v>2.8851659999999994E-2</v>
      </c>
      <c r="CH212" s="24">
        <v>2.2999999999999998</v>
      </c>
      <c r="CI212" s="24"/>
      <c r="CJ212" s="24"/>
      <c r="CK212" s="24"/>
      <c r="CL212" s="24"/>
      <c r="CM212" s="24"/>
      <c r="CN212" s="26">
        <v>0</v>
      </c>
      <c r="CO212" s="26">
        <v>0</v>
      </c>
      <c r="CP212" s="27">
        <v>0</v>
      </c>
      <c r="CQ212" s="20"/>
    </row>
    <row r="213" spans="1:95" ht="18" customHeight="1" x14ac:dyDescent="0.2">
      <c r="A213" s="29">
        <v>11</v>
      </c>
      <c r="B213" s="29">
        <v>12</v>
      </c>
      <c r="C213" s="29">
        <v>3</v>
      </c>
      <c r="D213" s="29">
        <v>53</v>
      </c>
      <c r="E213" s="29" t="s">
        <v>103</v>
      </c>
      <c r="F213" s="13">
        <f>IF(L213=0,0,COUNT(L213:Q213))</f>
        <v>1</v>
      </c>
      <c r="G213" s="14">
        <f>IF(L213="","",H213/AB213)</f>
        <v>0.13231426692965195</v>
      </c>
      <c r="H213" s="15">
        <f>IF(L213="","",K213-AB213)</f>
        <v>4.390470000000013E-2</v>
      </c>
      <c r="I213" s="16">
        <f>SQRT(K213/0.005454)</f>
        <v>8.3000000000000007</v>
      </c>
      <c r="J213" s="15">
        <f>K213/9</f>
        <v>4.1747340000000008E-2</v>
      </c>
      <c r="K213" s="15">
        <f>IF(L213="",0,0.005454*(L213^2+M213^2+N213^2+O213^2+P213^2+Q213^2))</f>
        <v>0.37572606000000008</v>
      </c>
      <c r="L213" s="30">
        <v>8.3000000000000007</v>
      </c>
      <c r="M213" s="30"/>
      <c r="N213" s="30"/>
      <c r="O213" s="30"/>
      <c r="P213" s="30"/>
      <c r="Q213" s="30"/>
      <c r="R213" s="31">
        <v>0</v>
      </c>
      <c r="S213" s="32">
        <v>42.4</v>
      </c>
      <c r="T213" s="33"/>
      <c r="U213" s="33"/>
      <c r="V213" s="33"/>
      <c r="W213" s="33"/>
      <c r="X213" s="14">
        <f>IF(AO213="","",Y213/AN213)</f>
        <v>5.3324099722991625E-2</v>
      </c>
      <c r="Y213" s="15">
        <f>IF(AO213="","",AB213-AN213)</f>
        <v>1.6798319999999978E-2</v>
      </c>
      <c r="Z213" s="16">
        <f>IF(AC213="","",SQRT(AB213/0.005454))</f>
        <v>7.8</v>
      </c>
      <c r="AA213" s="15">
        <f>IF(AC213="","",AB213/8)</f>
        <v>4.1477669999999994E-2</v>
      </c>
      <c r="AB213" s="15">
        <f>IF(AC213="","",0.005454*(AC213^2+AD213^2+AE213^2+AF213^2+AG213^2+AH213^2))</f>
        <v>0.33182135999999995</v>
      </c>
      <c r="AC213" s="34">
        <v>7.8</v>
      </c>
      <c r="AD213" s="34"/>
      <c r="AE213" s="34"/>
      <c r="AF213" s="34"/>
      <c r="AG213" s="34"/>
      <c r="AH213" s="34"/>
      <c r="AI213" s="31">
        <v>0</v>
      </c>
      <c r="AJ213" s="14">
        <f>IF(AO213="","",AK213/AY213)</f>
        <v>0.84183673469387788</v>
      </c>
      <c r="AK213" s="15">
        <f>IF(AO213="","",AN213-AY213)</f>
        <v>0.14398560000000002</v>
      </c>
      <c r="AL213" s="16">
        <f>IF(AO213="","",SQRT(AN213/0.005454))</f>
        <v>7.6</v>
      </c>
      <c r="AM213" s="15">
        <f>IF(AO213="","",AN213/7)</f>
        <v>4.5003291428571422E-2</v>
      </c>
      <c r="AN213" s="15">
        <f>IF(AO213="","",0.005454*(AO213^2+AP213^2+AQ213^2+AR213^2+AS213^2+AT213^2))</f>
        <v>0.31502303999999998</v>
      </c>
      <c r="AO213" s="34">
        <v>7.6</v>
      </c>
      <c r="AP213" s="35"/>
      <c r="AQ213" s="35"/>
      <c r="AR213" s="35"/>
      <c r="AS213" s="34"/>
      <c r="AT213" s="34"/>
      <c r="AU213" s="14">
        <f>IF(BJ213="","",AV213/BL213)</f>
        <v>0.48204158790170126</v>
      </c>
      <c r="AV213" s="15">
        <f>IF(BM213="","",AY213-BL213)</f>
        <v>5.563079999999998E-2</v>
      </c>
      <c r="AW213" s="16">
        <f>IF(AZ213="","",SQRT(AY213/0.005454))</f>
        <v>5.6</v>
      </c>
      <c r="AX213" s="15">
        <f>IF(AZ213="","",AY213/6)</f>
        <v>2.8506239999999992E-2</v>
      </c>
      <c r="AY213" s="15">
        <f>IF(AZ213="","",0.005454*(AZ213^2+BA213^2+BB213^2+BC213^2+BD213^2+BE213^2))</f>
        <v>0.17103743999999996</v>
      </c>
      <c r="AZ213" s="35">
        <v>5.6</v>
      </c>
      <c r="BA213" s="35"/>
      <c r="BB213" s="35"/>
      <c r="BC213" s="35"/>
      <c r="BD213" s="35"/>
      <c r="BE213" s="35"/>
      <c r="BF213" s="31">
        <v>2</v>
      </c>
      <c r="BG213" s="31">
        <v>2</v>
      </c>
      <c r="BH213" s="14">
        <f>IF(BW213="","",BI213/BW213)</f>
        <v>0.72734693877550993</v>
      </c>
      <c r="BI213" s="15">
        <f>IF(BX213="","",BL213-BW213)</f>
        <v>4.8595139999999981E-2</v>
      </c>
      <c r="BJ213" s="16">
        <f>IF(BM213="","",SQRT(BL213/0.005454))</f>
        <v>4.5999999999999996</v>
      </c>
      <c r="BK213" s="15">
        <f>IF(BM213="","",BL213/5)</f>
        <v>2.3081327999999995E-2</v>
      </c>
      <c r="BL213" s="15">
        <f>IF(BM213="","",0.005454*(BM213^2+BN213^2+BO213^2+BP213^2+BQ213^2+BR213^2))</f>
        <v>0.11540663999999998</v>
      </c>
      <c r="BM213" s="36">
        <v>4.5999999999999996</v>
      </c>
      <c r="BN213" s="37"/>
      <c r="BO213" s="37"/>
      <c r="BP213" s="37"/>
      <c r="BQ213" s="37"/>
      <c r="BR213" s="38"/>
      <c r="BS213" s="14">
        <f>IF(CH213="","",BT213/CG213)</f>
        <v>1.1267361111111112</v>
      </c>
      <c r="BT213" s="15">
        <f>IF(CH213="","",BW213-CG213)</f>
        <v>3.5396459999999998E-2</v>
      </c>
      <c r="BU213" s="16">
        <f>IF(BX213="","",SQRT(BW213/0.005454))</f>
        <v>3.5</v>
      </c>
      <c r="BV213" s="15">
        <f>IF(BX213="","",BW213/4)</f>
        <v>1.6702874999999999E-2</v>
      </c>
      <c r="BW213" s="15">
        <f>IF(BX213="","",0.005454*(BX213^2+BY213^2+BZ213^2+CA213^2+CB213^2+CC213^2))</f>
        <v>6.6811499999999996E-2</v>
      </c>
      <c r="BX213" s="37">
        <v>3.5</v>
      </c>
      <c r="BY213" s="37"/>
      <c r="BZ213" s="37"/>
      <c r="CA213" s="37"/>
      <c r="CB213" s="37"/>
      <c r="CC213" s="37"/>
      <c r="CD213" s="38">
        <v>24.1</v>
      </c>
      <c r="CE213" s="16">
        <f>IF(CH213="","",SQRT(CG213/0.005454))</f>
        <v>2.4</v>
      </c>
      <c r="CF213" s="15">
        <f>IF(CH213="","",CG213/3)</f>
        <v>1.0471679999999999E-2</v>
      </c>
      <c r="CG213" s="15">
        <f>IF(CH213="","",0.005454*(CH213^2+CI213^2+CJ213^2+CK213^2+CL213^2+CM213^2))</f>
        <v>3.1415039999999998E-2</v>
      </c>
      <c r="CH213" s="37">
        <v>2.4</v>
      </c>
      <c r="CI213" s="37"/>
      <c r="CJ213" s="37"/>
      <c r="CK213" s="37"/>
      <c r="CL213" s="37"/>
      <c r="CM213" s="37"/>
      <c r="CN213" s="26">
        <v>0</v>
      </c>
      <c r="CO213" s="26">
        <v>0</v>
      </c>
      <c r="CP213" s="27">
        <v>0</v>
      </c>
      <c r="CQ213" s="20"/>
    </row>
    <row r="214" spans="1:95" ht="18" customHeight="1" x14ac:dyDescent="0.2">
      <c r="A214" s="47">
        <v>11</v>
      </c>
      <c r="B214" s="47">
        <v>13</v>
      </c>
      <c r="C214" s="47">
        <v>4</v>
      </c>
      <c r="D214" s="47">
        <v>54</v>
      </c>
      <c r="E214" s="47" t="s">
        <v>103</v>
      </c>
      <c r="F214" s="13">
        <f>IF(L214=0,0,COUNT(L214:Q214))</f>
        <v>1</v>
      </c>
      <c r="G214" s="14">
        <f>IF(L214="","",H214/AB214)</f>
        <v>0</v>
      </c>
      <c r="H214" s="15">
        <f>IF(L214="","",K214-AB214)</f>
        <v>0</v>
      </c>
      <c r="I214" s="16">
        <f>SQRT(K214/0.005454)</f>
        <v>4.4000000000000004</v>
      </c>
      <c r="J214" s="15">
        <f>K214/9</f>
        <v>1.173216E-2</v>
      </c>
      <c r="K214" s="15">
        <f>IF(L214="",0,0.005454*(L214^2+M214^2+N214^2+O214^2+P214^2+Q214^2))</f>
        <v>0.10558944000000001</v>
      </c>
      <c r="L214" s="48">
        <v>4.4000000000000004</v>
      </c>
      <c r="M214" s="48"/>
      <c r="N214" s="48"/>
      <c r="O214" s="48"/>
      <c r="P214" s="48"/>
      <c r="Q214" s="48"/>
      <c r="R214" s="49">
        <v>2</v>
      </c>
      <c r="S214" s="19">
        <v>37.299999999999997</v>
      </c>
      <c r="T214" s="20"/>
      <c r="U214" s="20"/>
      <c r="V214" s="20"/>
      <c r="W214" s="20"/>
      <c r="X214" s="14">
        <f>IF(AO214="","",Y214/AN214)</f>
        <v>0</v>
      </c>
      <c r="Y214" s="15">
        <f>IF(AO214="","",AB214-AN214)</f>
        <v>0</v>
      </c>
      <c r="Z214" s="16">
        <f>IF(AC214="","",SQRT(AB214/0.005454))</f>
        <v>4.4000000000000004</v>
      </c>
      <c r="AA214" s="15">
        <f>IF(AC214="","",AB214/8)</f>
        <v>1.3198680000000001E-2</v>
      </c>
      <c r="AB214" s="15">
        <f>IF(AC214="","",0.005454*(AC214^2+AD214^2+AE214^2+AF214^2+AG214^2+AH214^2))</f>
        <v>0.10558944000000001</v>
      </c>
      <c r="AC214" s="52">
        <v>4.4000000000000004</v>
      </c>
      <c r="AD214" s="52"/>
      <c r="AE214" s="52"/>
      <c r="AF214" s="52"/>
      <c r="AG214" s="52"/>
      <c r="AH214" s="52"/>
      <c r="AI214" s="49">
        <v>0</v>
      </c>
      <c r="AJ214" s="14">
        <f>IF(AO214="","",AK214/AY214)</f>
        <v>1.302021403091558</v>
      </c>
      <c r="AK214" s="15">
        <f>IF(AO214="","",AN214-AY214)</f>
        <v>5.9721300000000012E-2</v>
      </c>
      <c r="AL214" s="16">
        <f>IF(AO214="","",SQRT(AN214/0.005454))</f>
        <v>4.4000000000000004</v>
      </c>
      <c r="AM214" s="15">
        <f>IF(AO214="","",AN214/7)</f>
        <v>1.5084205714285715E-2</v>
      </c>
      <c r="AN214" s="15">
        <f>IF(AO214="","",0.005454*(AO214^2+AP214^2+AQ214^2+AR214^2+AS214^2+AT214^2))</f>
        <v>0.10558944000000001</v>
      </c>
      <c r="AO214" s="52">
        <v>4.4000000000000004</v>
      </c>
      <c r="AP214" s="53"/>
      <c r="AQ214" s="53"/>
      <c r="AR214" s="53"/>
      <c r="AS214" s="52"/>
      <c r="AT214" s="52"/>
      <c r="AU214" s="14">
        <f>IF(BJ214="","",AV214/BL214)</f>
        <v>0.73760330578512368</v>
      </c>
      <c r="AV214" s="15">
        <f>IF(BM214="","",AY214-BL214)</f>
        <v>1.9470779999999993E-2</v>
      </c>
      <c r="AW214" s="16">
        <f>IF(AZ214="","",SQRT(AY214/0.005454))</f>
        <v>2.9</v>
      </c>
      <c r="AX214" s="15">
        <f>IF(AZ214="","",AY214/6)</f>
        <v>7.6446899999999991E-3</v>
      </c>
      <c r="AY214" s="15">
        <f>IF(AZ214="","",0.005454*(AZ214^2+BA214^2+BB214^2+BC214^2+BD214^2+BE214^2))</f>
        <v>4.5868139999999995E-2</v>
      </c>
      <c r="AZ214" s="53">
        <v>2.9</v>
      </c>
      <c r="BA214" s="53"/>
      <c r="BB214" s="53"/>
      <c r="BC214" s="53"/>
      <c r="BD214" s="53"/>
      <c r="BE214" s="53"/>
      <c r="BF214" s="49">
        <v>2</v>
      </c>
      <c r="BG214" s="49">
        <v>0</v>
      </c>
      <c r="BH214" s="14">
        <f>IF(BW214="","",BI214/BW214)</f>
        <v>1.1511111111111114</v>
      </c>
      <c r="BI214" s="15">
        <f>IF(BX214="","",BL214-BW214)</f>
        <v>1.4125860000000002E-2</v>
      </c>
      <c r="BJ214" s="16">
        <f>IF(BM214="","",SQRT(BL214/0.005454))</f>
        <v>2.2000000000000002</v>
      </c>
      <c r="BK214" s="15">
        <f>IF(BM214="","",BL214/5)</f>
        <v>5.2794720000000003E-3</v>
      </c>
      <c r="BL214" s="15">
        <f>IF(BM214="","",0.005454*(BM214^2+BN214^2+BO214^2+BP214^2+BQ214^2+BR214^2))</f>
        <v>2.6397360000000002E-2</v>
      </c>
      <c r="BM214" s="54">
        <v>2.2000000000000002</v>
      </c>
      <c r="BN214" s="55"/>
      <c r="BO214" s="55"/>
      <c r="BP214" s="55"/>
      <c r="BQ214" s="55"/>
      <c r="BR214" s="56"/>
      <c r="BS214" s="14">
        <f>IF(CH214="","",BT214/CG214)</f>
        <v>3.2452830188679247</v>
      </c>
      <c r="BT214" s="15">
        <f>IF(CH214="","",BW214-CG214)</f>
        <v>9.3808799999999994E-3</v>
      </c>
      <c r="BU214" s="16">
        <f>IF(BX214="","",SQRT(BW214/0.005454))</f>
        <v>1.5</v>
      </c>
      <c r="BV214" s="15">
        <f>IF(BX214="","",BW214/4)</f>
        <v>3.0678749999999999E-3</v>
      </c>
      <c r="BW214" s="15">
        <f>IF(BX214="","",0.005454*(BX214^2+BY214^2+BZ214^2+CA214^2+CB214^2+CC214^2))</f>
        <v>1.2271499999999999E-2</v>
      </c>
      <c r="BX214" s="55">
        <v>1.5</v>
      </c>
      <c r="BY214" s="55"/>
      <c r="BZ214" s="55"/>
      <c r="CA214" s="55"/>
      <c r="CB214" s="55"/>
      <c r="CC214" s="55"/>
      <c r="CD214" s="56">
        <v>16.2</v>
      </c>
      <c r="CE214" s="16">
        <f>IF(CH214="","",SQRT(CG214/0.005454))</f>
        <v>0.72801098892805172</v>
      </c>
      <c r="CF214" s="15">
        <f>IF(CH214="","",CG214/3)</f>
        <v>9.6353999999999982E-4</v>
      </c>
      <c r="CG214" s="15">
        <f>IF(CH214="","",0.005454*(CH214^2+CI214^2+CJ214^2+CK214^2+CL214^2+CM214^2))</f>
        <v>2.8906199999999996E-3</v>
      </c>
      <c r="CH214" s="55">
        <v>0.7</v>
      </c>
      <c r="CI214" s="55">
        <v>0.2</v>
      </c>
      <c r="CJ214" s="55"/>
      <c r="CK214" s="55"/>
      <c r="CL214" s="55"/>
      <c r="CM214" s="55"/>
      <c r="CN214" s="26">
        <v>0</v>
      </c>
      <c r="CO214" s="26">
        <v>0</v>
      </c>
      <c r="CP214" s="27">
        <v>0</v>
      </c>
      <c r="CQ214" s="20"/>
    </row>
    <row r="215" spans="1:95" ht="18" customHeight="1" x14ac:dyDescent="0.2">
      <c r="A215" s="13">
        <v>11</v>
      </c>
      <c r="B215" s="13">
        <v>14</v>
      </c>
      <c r="C215" s="13">
        <v>4</v>
      </c>
      <c r="D215" s="13">
        <v>54</v>
      </c>
      <c r="E215" s="13" t="s">
        <v>103</v>
      </c>
      <c r="F215" s="13">
        <f>IF(L215=0,0,COUNT(L215:Q215))</f>
        <v>1</v>
      </c>
      <c r="G215" s="14">
        <f>IF(L215="","",H215/AB215)</f>
        <v>0.12110726643598628</v>
      </c>
      <c r="H215" s="15">
        <f>IF(L215="","",K215-AB215)</f>
        <v>7.6356000000000063E-3</v>
      </c>
      <c r="I215" s="16">
        <f>SQRT(K215/0.005454)</f>
        <v>3.6</v>
      </c>
      <c r="J215" s="15">
        <f>K215/9</f>
        <v>7.8537599999999996E-3</v>
      </c>
      <c r="K215" s="15">
        <f>IF(L215="",0,0.005454*(L215^2+M215^2+N215^2+O215^2+P215^2+Q215^2))</f>
        <v>7.0683839999999998E-2</v>
      </c>
      <c r="L215" s="17">
        <v>3.6</v>
      </c>
      <c r="M215" s="17"/>
      <c r="N215" s="17"/>
      <c r="O215" s="17"/>
      <c r="P215" s="17"/>
      <c r="Q215" s="17"/>
      <c r="R215" s="18">
        <v>0</v>
      </c>
      <c r="S215" s="19">
        <v>30.9</v>
      </c>
      <c r="T215" s="20"/>
      <c r="U215" s="20"/>
      <c r="V215" s="20"/>
      <c r="W215" s="20"/>
      <c r="X215" s="14">
        <f>IF(AO215="","",Y215/AN215)</f>
        <v>6.1524334251606985E-2</v>
      </c>
      <c r="Y215" s="15">
        <f>IF(AO215="","",AB215-AN215)</f>
        <v>3.6541799999999999E-3</v>
      </c>
      <c r="Z215" s="16">
        <f>IF(AC215="","",SQRT(AB215/0.005454))</f>
        <v>3.4</v>
      </c>
      <c r="AA215" s="15">
        <f>IF(AC215="","",AB215/8)</f>
        <v>7.8810299999999989E-3</v>
      </c>
      <c r="AB215" s="15">
        <f>IF(AC215="","",0.005454*(AC215^2+AD215^2+AE215^2+AF215^2+AG215^2+AH215^2))</f>
        <v>6.3048239999999992E-2</v>
      </c>
      <c r="AC215" s="21">
        <v>3.4</v>
      </c>
      <c r="AD215" s="21"/>
      <c r="AE215" s="21"/>
      <c r="AF215" s="21"/>
      <c r="AG215" s="21"/>
      <c r="AH215" s="21"/>
      <c r="AI215" s="18">
        <v>0</v>
      </c>
      <c r="AJ215" s="14">
        <f>IF(AO215="","",AK215/AY215)</f>
        <v>1.2499999999999996</v>
      </c>
      <c r="AK215" s="15">
        <f>IF(AO215="","",AN215-AY215)</f>
        <v>3.299669999999999E-2</v>
      </c>
      <c r="AL215" s="16">
        <f>IF(AO215="","",SQRT(AN215/0.005454))</f>
        <v>3.3</v>
      </c>
      <c r="AM215" s="15">
        <f>IF(AO215="","",AN215/7)</f>
        <v>8.4848657142857133E-3</v>
      </c>
      <c r="AN215" s="15">
        <f>IF(AO215="","",0.005454*(AO215^2+AP215^2+AQ215^2+AR215^2+AS215^2+AT215^2))</f>
        <v>5.9394059999999992E-2</v>
      </c>
      <c r="AO215" s="21">
        <v>3.3</v>
      </c>
      <c r="AP215" s="22"/>
      <c r="AQ215" s="22"/>
      <c r="AR215" s="22"/>
      <c r="AS215" s="21"/>
      <c r="AT215" s="21"/>
      <c r="AU215" s="14">
        <f>IF(BJ215="","",AV215/BL215)</f>
        <v>1.1511111111111114</v>
      </c>
      <c r="AV215" s="15">
        <f>IF(BM215="","",AY215-BL215)</f>
        <v>1.4125860000000002E-2</v>
      </c>
      <c r="AW215" s="16">
        <f>IF(AZ215="","",SQRT(AY215/0.005454))</f>
        <v>2.2000000000000002</v>
      </c>
      <c r="AX215" s="15">
        <f>IF(AZ215="","",AY215/6)</f>
        <v>4.3995600000000003E-3</v>
      </c>
      <c r="AY215" s="15">
        <f>IF(AZ215="","",0.005454*(AZ215^2+BA215^2+BB215^2+BC215^2+BD215^2+BE215^2))</f>
        <v>2.6397360000000002E-2</v>
      </c>
      <c r="AZ215" s="22">
        <v>2.2000000000000002</v>
      </c>
      <c r="BA215" s="22"/>
      <c r="BB215" s="22"/>
      <c r="BC215" s="22"/>
      <c r="BD215" s="22"/>
      <c r="BE215" s="22"/>
      <c r="BF215" s="18">
        <v>2</v>
      </c>
      <c r="BG215" s="18">
        <v>0</v>
      </c>
      <c r="BH215" s="14">
        <f>IF(BW215="","",BI215/BW215)</f>
        <v>2.5156249999999991</v>
      </c>
      <c r="BI215" s="15">
        <f>IF(BX215="","",BL215-BW215)</f>
        <v>8.7809399999999992E-3</v>
      </c>
      <c r="BJ215" s="16">
        <f>IF(BM215="","",SQRT(BL215/0.005454))</f>
        <v>1.5</v>
      </c>
      <c r="BK215" s="15">
        <f>IF(BM215="","",BL215/5)</f>
        <v>2.4543E-3</v>
      </c>
      <c r="BL215" s="15">
        <f>IF(BM215="","",0.005454*(BM215^2+BN215^2+BO215^2+BP215^2+BQ215^2+BR215^2))</f>
        <v>1.2271499999999999E-2</v>
      </c>
      <c r="BM215" s="23">
        <v>1.5</v>
      </c>
      <c r="BN215" s="24"/>
      <c r="BO215" s="24"/>
      <c r="BP215" s="24"/>
      <c r="BQ215" s="24"/>
      <c r="BR215" s="25"/>
      <c r="BS215" s="14">
        <f>IF(CH215="","",BT215/CG215)</f>
        <v>3.5714285714285712</v>
      </c>
      <c r="BT215" s="15">
        <f>IF(CH215="","",BW215-CG215)</f>
        <v>2.7270000000000003E-3</v>
      </c>
      <c r="BU215" s="16">
        <f>IF(BX215="","",SQRT(BW215/0.005454))</f>
        <v>0.8</v>
      </c>
      <c r="BV215" s="15">
        <f>IF(BX215="","",BW215/4)</f>
        <v>8.7264000000000016E-4</v>
      </c>
      <c r="BW215" s="15">
        <f>IF(BX215="","",0.005454*(BX215^2+BY215^2+BZ215^2+CA215^2+CB215^2+CC215^2))</f>
        <v>3.4905600000000006E-3</v>
      </c>
      <c r="BX215" s="24">
        <v>0.8</v>
      </c>
      <c r="BY215" s="24"/>
      <c r="BZ215" s="24"/>
      <c r="CA215" s="24"/>
      <c r="CB215" s="24"/>
      <c r="CC215" s="24"/>
      <c r="CD215" s="25">
        <v>13.1</v>
      </c>
      <c r="CE215" s="16">
        <f>IF(CH215="","",SQRT(CG215/0.005454))</f>
        <v>0.37416573867739417</v>
      </c>
      <c r="CF215" s="15">
        <f>IF(CH215="","",CG215/3)</f>
        <v>2.5452000000000005E-4</v>
      </c>
      <c r="CG215" s="15">
        <f>IF(CH215="","",0.005454*(CH215^2+CI215^2+CJ215^2+CK215^2+CL215^2+CM215^2))</f>
        <v>7.6356000000000015E-4</v>
      </c>
      <c r="CH215" s="24">
        <v>0.30000000000000004</v>
      </c>
      <c r="CI215" s="24">
        <v>0.2</v>
      </c>
      <c r="CJ215" s="24">
        <v>0.1</v>
      </c>
      <c r="CK215" s="24"/>
      <c r="CL215" s="24"/>
      <c r="CM215" s="24"/>
      <c r="CN215" s="26">
        <v>0</v>
      </c>
      <c r="CO215" s="26">
        <v>0</v>
      </c>
      <c r="CP215" s="27">
        <v>0</v>
      </c>
      <c r="CQ215" s="20"/>
    </row>
    <row r="216" spans="1:95" ht="18" customHeight="1" x14ac:dyDescent="0.2">
      <c r="A216" s="13">
        <v>11</v>
      </c>
      <c r="B216" s="13">
        <v>15</v>
      </c>
      <c r="C216" s="13">
        <v>4</v>
      </c>
      <c r="D216" s="13">
        <v>54</v>
      </c>
      <c r="E216" s="13" t="s">
        <v>103</v>
      </c>
      <c r="F216" s="13">
        <f>IF(L216=0,0,COUNT(L216:Q216))</f>
        <v>1</v>
      </c>
      <c r="G216" s="14">
        <f>IF(L216="","",H216/AB216)</f>
        <v>3.737997256515755E-2</v>
      </c>
      <c r="H216" s="15">
        <f>IF(L216="","",K216-AB216)</f>
        <v>5.9448599999999685E-3</v>
      </c>
      <c r="I216" s="16">
        <f>SQRT(K216/0.005454)</f>
        <v>5.5</v>
      </c>
      <c r="J216" s="15">
        <f>K216/9</f>
        <v>1.8331499999999997E-2</v>
      </c>
      <c r="K216" s="15">
        <f>IF(L216="",0,0.005454*(L216^2+M216^2+N216^2+O216^2+P216^2+Q216^2))</f>
        <v>0.16498349999999998</v>
      </c>
      <c r="L216" s="17">
        <v>5.5</v>
      </c>
      <c r="M216" s="17"/>
      <c r="N216" s="17"/>
      <c r="O216" s="17"/>
      <c r="P216" s="17"/>
      <c r="Q216" s="17"/>
      <c r="R216" s="18">
        <v>2</v>
      </c>
      <c r="S216" s="19">
        <v>35.299999999999997</v>
      </c>
      <c r="T216" s="20"/>
      <c r="U216" s="20"/>
      <c r="V216" s="20"/>
      <c r="W216" s="20"/>
      <c r="X216" s="14">
        <f>IF(AO216="","",Y216/AN216)</f>
        <v>0.1211072664359864</v>
      </c>
      <c r="Y216" s="15">
        <f>IF(AO216="","",AB216-AN216)</f>
        <v>1.7180100000000031E-2</v>
      </c>
      <c r="Z216" s="16">
        <f>IF(AC216="","",SQRT(AB216/0.005454))</f>
        <v>5.4</v>
      </c>
      <c r="AA216" s="15">
        <f>IF(AC216="","",AB216/8)</f>
        <v>1.9879830000000001E-2</v>
      </c>
      <c r="AB216" s="15">
        <f>IF(AC216="","",0.005454*(AC216^2+AD216^2+AE216^2+AF216^2+AG216^2+AH216^2))</f>
        <v>0.15903864000000001</v>
      </c>
      <c r="AC216" s="21">
        <v>5.4</v>
      </c>
      <c r="AD216" s="21"/>
      <c r="AE216" s="21"/>
      <c r="AF216" s="21"/>
      <c r="AG216" s="21"/>
      <c r="AH216" s="21"/>
      <c r="AI216" s="18">
        <v>0</v>
      </c>
      <c r="AJ216" s="14">
        <f>IF(AO216="","",AK216/AY216)</f>
        <v>1.1232653061224487</v>
      </c>
      <c r="AK216" s="15">
        <f>IF(AO216="","",AN216-AY216)</f>
        <v>7.5047039999999982E-2</v>
      </c>
      <c r="AL216" s="16">
        <f>IF(AO216="","",SQRT(AN216/0.005454))</f>
        <v>5.0999999999999996</v>
      </c>
      <c r="AM216" s="15">
        <f>IF(AO216="","",AN216/7)</f>
        <v>2.026550571428571E-2</v>
      </c>
      <c r="AN216" s="15">
        <f>IF(AO216="","",0.005454*(AO216^2+AP216^2+AQ216^2+AR216^2+AS216^2+AT216^2))</f>
        <v>0.14185853999999998</v>
      </c>
      <c r="AO216" s="21">
        <v>5.0999999999999996</v>
      </c>
      <c r="AP216" s="22"/>
      <c r="AQ216" s="22"/>
      <c r="AR216" s="22"/>
      <c r="AS216" s="21"/>
      <c r="AT216" s="21"/>
      <c r="AU216" s="14">
        <f>IF(BJ216="","",AV216/BL216)</f>
        <v>0.45659928656361481</v>
      </c>
      <c r="AV216" s="15">
        <f>IF(BM216="","",AY216-BL216)</f>
        <v>2.0943360000000001E-2</v>
      </c>
      <c r="AW216" s="16">
        <f>IF(AZ216="","",SQRT(AY216/0.005454))</f>
        <v>3.5</v>
      </c>
      <c r="AX216" s="15">
        <f>IF(AZ216="","",AY216/6)</f>
        <v>1.1135249999999999E-2</v>
      </c>
      <c r="AY216" s="15">
        <f>IF(AZ216="","",0.005454*(AZ216^2+BA216^2+BB216^2+BC216^2+BD216^2+BE216^2))</f>
        <v>6.6811499999999996E-2</v>
      </c>
      <c r="AZ216" s="22">
        <v>3.5</v>
      </c>
      <c r="BA216" s="22"/>
      <c r="BB216" s="22"/>
      <c r="BC216" s="22"/>
      <c r="BD216" s="22"/>
      <c r="BE216" s="22"/>
      <c r="BF216" s="18">
        <v>2</v>
      </c>
      <c r="BG216" s="18">
        <v>0</v>
      </c>
      <c r="BH216" s="14">
        <f>IF(BW216="","",BI216/BW216)</f>
        <v>0.90702947845804971</v>
      </c>
      <c r="BI216" s="15">
        <f>IF(BX216="","",BL216-BW216)</f>
        <v>2.1815999999999995E-2</v>
      </c>
      <c r="BJ216" s="16">
        <f>IF(BM216="","",SQRT(BL216/0.005454))</f>
        <v>2.9</v>
      </c>
      <c r="BK216" s="15">
        <f>IF(BM216="","",BL216/5)</f>
        <v>9.1736279999999996E-3</v>
      </c>
      <c r="BL216" s="15">
        <f>IF(BM216="","",0.005454*(BM216^2+BN216^2+BO216^2+BP216^2+BQ216^2+BR216^2))</f>
        <v>4.5868139999999995E-2</v>
      </c>
      <c r="BM216" s="23">
        <v>2.9</v>
      </c>
      <c r="BN216" s="24"/>
      <c r="BO216" s="24"/>
      <c r="BP216" s="24"/>
      <c r="BQ216" s="24"/>
      <c r="BR216" s="25"/>
      <c r="BS216" s="14">
        <f>IF(CH216="","",BT216/CG216)</f>
        <v>2.1276595744680846</v>
      </c>
      <c r="BT216" s="15">
        <f>IF(CH216="","",BW216-CG216)</f>
        <v>1.6361999999999998E-2</v>
      </c>
      <c r="BU216" s="16">
        <f>IF(BX216="","",SQRT(BW216/0.005454))</f>
        <v>2.1</v>
      </c>
      <c r="BV216" s="15">
        <f>IF(BX216="","",BW216/4)</f>
        <v>6.0130349999999999E-3</v>
      </c>
      <c r="BW216" s="15">
        <f>IF(BX216="","",0.005454*(BX216^2+BY216^2+BZ216^2+CA216^2+CB216^2+CC216^2))</f>
        <v>2.405214E-2</v>
      </c>
      <c r="BX216" s="24">
        <v>2.1</v>
      </c>
      <c r="BY216" s="24"/>
      <c r="BZ216" s="24"/>
      <c r="CA216" s="24"/>
      <c r="CB216" s="24"/>
      <c r="CC216" s="24"/>
      <c r="CD216" s="25">
        <v>19.5</v>
      </c>
      <c r="CE216" s="16">
        <f>IF(CH216="","",SQRT(CG216/0.005454))</f>
        <v>1.1874342087037917</v>
      </c>
      <c r="CF216" s="15">
        <f>IF(CH216="","",CG216/3)</f>
        <v>2.5633800000000001E-3</v>
      </c>
      <c r="CG216" s="15">
        <f>IF(CH216="","",0.005454*(CH216^2+CI216^2+CJ216^2+CK216^2+CL216^2+CM216^2))</f>
        <v>7.6901400000000007E-3</v>
      </c>
      <c r="CH216" s="24">
        <v>1</v>
      </c>
      <c r="CI216" s="24">
        <v>0.5</v>
      </c>
      <c r="CJ216" s="24">
        <v>0.4</v>
      </c>
      <c r="CK216" s="24"/>
      <c r="CL216" s="24"/>
      <c r="CM216" s="24"/>
      <c r="CN216" s="26">
        <v>0</v>
      </c>
      <c r="CO216" s="26">
        <v>0</v>
      </c>
      <c r="CP216" s="27">
        <v>0</v>
      </c>
      <c r="CQ216" s="20"/>
    </row>
    <row r="217" spans="1:95" ht="18" customHeight="1" x14ac:dyDescent="0.2">
      <c r="A217" s="29">
        <v>11</v>
      </c>
      <c r="B217" s="29">
        <v>16</v>
      </c>
      <c r="C217" s="29">
        <v>4</v>
      </c>
      <c r="D217" s="29">
        <v>54</v>
      </c>
      <c r="E217" s="29" t="s">
        <v>103</v>
      </c>
      <c r="F217" s="13">
        <f>IF(L217=0,0,COUNT(L217:Q217))</f>
        <v>1</v>
      </c>
      <c r="G217" s="14">
        <f>IF(L217="","",H217/AB217)</f>
        <v>0.14268727705112985</v>
      </c>
      <c r="H217" s="15">
        <f>IF(L217="","",K217-AB217)</f>
        <v>2.6179200000000041E-2</v>
      </c>
      <c r="I217" s="16">
        <f>SQRT(K217/0.005454)</f>
        <v>6.2</v>
      </c>
      <c r="J217" s="15">
        <f>K217/9</f>
        <v>2.3294640000000002E-2</v>
      </c>
      <c r="K217" s="15">
        <f>IF(L217="",0,0.005454*(L217^2+M217^2+N217^2+O217^2+P217^2+Q217^2))</f>
        <v>0.20965176000000002</v>
      </c>
      <c r="L217" s="30">
        <v>6.2</v>
      </c>
      <c r="M217" s="30"/>
      <c r="N217" s="30"/>
      <c r="O217" s="30"/>
      <c r="P217" s="30"/>
      <c r="Q217" s="30"/>
      <c r="R217" s="31">
        <v>2</v>
      </c>
      <c r="S217" s="32">
        <v>37.4</v>
      </c>
      <c r="T217" s="33"/>
      <c r="U217" s="33"/>
      <c r="V217" s="33"/>
      <c r="W217" s="33"/>
      <c r="X217" s="14">
        <f>IF(AO217="","",Y217/AN217)</f>
        <v>7.2704081632653211E-2</v>
      </c>
      <c r="Y217" s="15">
        <f>IF(AO217="","",AB217-AN217)</f>
        <v>1.2435120000000022E-2</v>
      </c>
      <c r="Z217" s="16">
        <f>IF(AC217="","",SQRT(AB217/0.005454))</f>
        <v>5.8</v>
      </c>
      <c r="AA217" s="15">
        <f>IF(AC217="","",AB217/8)</f>
        <v>2.2934069999999997E-2</v>
      </c>
      <c r="AB217" s="15">
        <f>IF(AC217="","",0.005454*(AC217^2+AD217^2+AE217^2+AF217^2+AG217^2+AH217^2))</f>
        <v>0.18347255999999998</v>
      </c>
      <c r="AC217" s="34">
        <v>5.8</v>
      </c>
      <c r="AD217" s="34"/>
      <c r="AE217" s="34"/>
      <c r="AF217" s="34"/>
      <c r="AG217" s="34"/>
      <c r="AH217" s="34"/>
      <c r="AI217" s="31">
        <v>2</v>
      </c>
      <c r="AJ217" s="14">
        <f>IF(AO217="","",AK217/AY217)</f>
        <v>0.77777777777777735</v>
      </c>
      <c r="AK217" s="15">
        <f>IF(AO217="","",AN217-AY217)</f>
        <v>7.4828879999999959E-2</v>
      </c>
      <c r="AL217" s="16">
        <f>IF(AO217="","",SQRT(AN217/0.005454))</f>
        <v>5.6</v>
      </c>
      <c r="AM217" s="15">
        <f>IF(AO217="","",AN217/7)</f>
        <v>2.4433919999999994E-2</v>
      </c>
      <c r="AN217" s="15">
        <f>IF(AO217="","",0.005454*(AO217^2+AP217^2+AQ217^2+AR217^2+AS217^2+AT217^2))</f>
        <v>0.17103743999999996</v>
      </c>
      <c r="AO217" s="34">
        <v>5.6</v>
      </c>
      <c r="AP217" s="35"/>
      <c r="AQ217" s="35"/>
      <c r="AR217" s="35"/>
      <c r="AS217" s="34"/>
      <c r="AT217" s="34"/>
      <c r="AU217" s="14">
        <f>IF(BJ217="","",AV217/BL217)</f>
        <v>0.51027397260273955</v>
      </c>
      <c r="AV217" s="15">
        <f>IF(BM217="","",AY217-BL217)</f>
        <v>3.2505839999999994E-2</v>
      </c>
      <c r="AW217" s="16">
        <f>IF(AZ217="","",SQRT(AY217/0.005454))</f>
        <v>4.2</v>
      </c>
      <c r="AX217" s="15">
        <f>IF(AZ217="","",AY217/6)</f>
        <v>1.6034759999999999E-2</v>
      </c>
      <c r="AY217" s="15">
        <f>IF(AZ217="","",0.005454*(AZ217^2+BA217^2+BB217^2+BC217^2+BD217^2+BE217^2))</f>
        <v>9.6208559999999999E-2</v>
      </c>
      <c r="AZ217" s="35">
        <v>4.2</v>
      </c>
      <c r="BA217" s="35"/>
      <c r="BB217" s="35"/>
      <c r="BC217" s="35"/>
      <c r="BD217" s="35"/>
      <c r="BE217" s="35"/>
      <c r="BF217" s="31">
        <v>2</v>
      </c>
      <c r="BG217" s="31">
        <v>2</v>
      </c>
      <c r="BH217" s="14">
        <f>IF(BW217="","",BI217/BW217)</f>
        <v>1.0277777777777781</v>
      </c>
      <c r="BI217" s="15">
        <f>IF(BX217="","",BL217-BW217)</f>
        <v>3.2287680000000006E-2</v>
      </c>
      <c r="BJ217" s="16">
        <f>IF(BM217="","",SQRT(BL217/0.005454))</f>
        <v>3.4176014981270129</v>
      </c>
      <c r="BK217" s="15">
        <f>IF(BM217="","",BL217/5)</f>
        <v>1.2740544000000001E-2</v>
      </c>
      <c r="BL217" s="15">
        <f>IF(BM217="","",0.005454*(BM217^2+BN217^2+BO217^2+BP217^2+BQ217^2+BR217^2))</f>
        <v>6.3702720000000004E-2</v>
      </c>
      <c r="BM217" s="36">
        <v>3.2</v>
      </c>
      <c r="BN217" s="37">
        <v>1.2</v>
      </c>
      <c r="BO217" s="37"/>
      <c r="BP217" s="37"/>
      <c r="BQ217" s="37"/>
      <c r="BR217" s="38"/>
      <c r="BS217" s="14">
        <f>IF(CH217="","",BT217/CG217)</f>
        <v>2.4082840236686391</v>
      </c>
      <c r="BT217" s="15">
        <f>IF(CH217="","",BW217-CG217)</f>
        <v>2.219778E-2</v>
      </c>
      <c r="BU217" s="16">
        <f>IF(BX217="","",SQRT(BW217/0.005454))</f>
        <v>2.4</v>
      </c>
      <c r="BV217" s="15">
        <f>IF(BX217="","",BW217/4)</f>
        <v>7.8537599999999996E-3</v>
      </c>
      <c r="BW217" s="15">
        <f>IF(BX217="","",0.005454*(BX217^2+BY217^2+BZ217^2+CA217^2+CB217^2+CC217^2))</f>
        <v>3.1415039999999998E-2</v>
      </c>
      <c r="BX217" s="37">
        <v>2.4</v>
      </c>
      <c r="BY217" s="37"/>
      <c r="BZ217" s="37"/>
      <c r="CA217" s="37"/>
      <c r="CB217" s="37"/>
      <c r="CC217" s="37"/>
      <c r="CD217" s="38">
        <v>21.4</v>
      </c>
      <c r="CE217" s="16">
        <f>IF(CH217="","",SQRT(CG217/0.005454))</f>
        <v>1.3</v>
      </c>
      <c r="CF217" s="15">
        <f>IF(CH217="","",CG217/3)</f>
        <v>3.0724199999999998E-3</v>
      </c>
      <c r="CG217" s="15">
        <f>IF(CH217="","",0.005454*(CH217^2+CI217^2+CJ217^2+CK217^2+CL217^2+CM217^2))</f>
        <v>9.2172599999999997E-3</v>
      </c>
      <c r="CH217" s="37">
        <v>1.3</v>
      </c>
      <c r="CI217" s="37"/>
      <c r="CJ217" s="37"/>
      <c r="CK217" s="37"/>
      <c r="CL217" s="37"/>
      <c r="CM217" s="37"/>
      <c r="CN217" s="26">
        <v>0</v>
      </c>
      <c r="CO217" s="26">
        <v>0</v>
      </c>
      <c r="CP217" s="27">
        <v>0</v>
      </c>
      <c r="CQ217" s="20"/>
    </row>
    <row r="218" spans="1:95" ht="18" customHeight="1" x14ac:dyDescent="0.2">
      <c r="A218" s="47">
        <v>11</v>
      </c>
      <c r="B218" s="47">
        <v>17</v>
      </c>
      <c r="C218" s="47">
        <v>5</v>
      </c>
      <c r="D218" s="47">
        <v>55</v>
      </c>
      <c r="E218" s="47" t="s">
        <v>103</v>
      </c>
      <c r="F218" s="13">
        <f>IF(L218=0,0,COUNT(L218:Q218))</f>
        <v>1</v>
      </c>
      <c r="G218" s="14">
        <f>IF(L218="","",H218/AB218)</f>
        <v>0.11930266750682614</v>
      </c>
      <c r="H218" s="15">
        <f>IF(L218="","",K218-AB218)</f>
        <v>3.097871999999996E-2</v>
      </c>
      <c r="I218" s="16">
        <f>SQRT(K218/0.005454)</f>
        <v>7.3</v>
      </c>
      <c r="J218" s="15">
        <f>K218/9</f>
        <v>3.2293739999999994E-2</v>
      </c>
      <c r="K218" s="15">
        <f>IF(L218="",0,0.005454*(L218^2+M218^2+N218^2+O218^2+P218^2+Q218^2))</f>
        <v>0.29064365999999997</v>
      </c>
      <c r="L218" s="48">
        <v>7.3</v>
      </c>
      <c r="M218" s="48"/>
      <c r="N218" s="48"/>
      <c r="O218" s="48"/>
      <c r="P218" s="48"/>
      <c r="Q218" s="48"/>
      <c r="R218" s="49">
        <v>2</v>
      </c>
      <c r="S218" s="19">
        <v>39.200000000000003</v>
      </c>
      <c r="T218" s="20"/>
      <c r="U218" s="20"/>
      <c r="V218" s="20"/>
      <c r="W218" s="20"/>
      <c r="X218" s="14">
        <f>IF(AO218="","",Y218/AN218)</f>
        <v>6.059255959010925E-2</v>
      </c>
      <c r="Y218" s="15">
        <f>IF(AO218="","",AB218-AN218)</f>
        <v>1.4834880000000022E-2</v>
      </c>
      <c r="Z218" s="16">
        <f>IF(AC218="","",SQRT(AB218/0.005454))</f>
        <v>6.9</v>
      </c>
      <c r="AA218" s="15">
        <f>IF(AC218="","",AB218/8)</f>
        <v>3.2458117500000001E-2</v>
      </c>
      <c r="AB218" s="15">
        <f>IF(AC218="","",0.005454*(AC218^2+AD218^2+AE218^2+AF218^2+AG218^2+AH218^2))</f>
        <v>0.25966494000000001</v>
      </c>
      <c r="AC218" s="52">
        <v>6.9</v>
      </c>
      <c r="AD218" s="52"/>
      <c r="AE218" s="52"/>
      <c r="AF218" s="52"/>
      <c r="AG218" s="52"/>
      <c r="AH218" s="52"/>
      <c r="AI218" s="49">
        <v>0</v>
      </c>
      <c r="AJ218" s="14">
        <f>IF(AO218="","",AK218/AY218)</f>
        <v>0.43144132653061251</v>
      </c>
      <c r="AK218" s="15">
        <f>IF(AO218="","",AN218-AY218)</f>
        <v>7.3792620000000031E-2</v>
      </c>
      <c r="AL218" s="16">
        <f>IF(AO218="","",SQRT(AN218/0.005454))</f>
        <v>6.7</v>
      </c>
      <c r="AM218" s="15">
        <f>IF(AO218="","",AN218/7)</f>
        <v>3.4975722857142857E-2</v>
      </c>
      <c r="AN218" s="15">
        <f>IF(AO218="","",0.005454*(AO218^2+AP218^2+AQ218^2+AR218^2+AS218^2+AT218^2))</f>
        <v>0.24483005999999999</v>
      </c>
      <c r="AO218" s="52">
        <v>6.7</v>
      </c>
      <c r="AP218" s="53"/>
      <c r="AQ218" s="53"/>
      <c r="AR218" s="53"/>
      <c r="AS218" s="52"/>
      <c r="AT218" s="52"/>
      <c r="AU218" s="14">
        <f>IF(BJ218="","",AV218/BL218)</f>
        <v>0.48204158790170126</v>
      </c>
      <c r="AV218" s="15">
        <f>IF(BM218="","",AY218-BL218)</f>
        <v>5.563079999999998E-2</v>
      </c>
      <c r="AW218" s="16">
        <f>IF(AZ218="","",SQRT(AY218/0.005454))</f>
        <v>5.6</v>
      </c>
      <c r="AX218" s="15">
        <f>IF(AZ218="","",AY218/6)</f>
        <v>2.8506239999999992E-2</v>
      </c>
      <c r="AY218" s="15">
        <f>IF(AZ218="","",0.005454*(AZ218^2+BA218^2+BB218^2+BC218^2+BD218^2+BE218^2))</f>
        <v>0.17103743999999996</v>
      </c>
      <c r="AZ218" s="53">
        <v>5.6</v>
      </c>
      <c r="BA218" s="53"/>
      <c r="BB218" s="53"/>
      <c r="BC218" s="53"/>
      <c r="BD218" s="53"/>
      <c r="BE218" s="53"/>
      <c r="BF218" s="49">
        <v>2</v>
      </c>
      <c r="BG218" s="49">
        <v>0</v>
      </c>
      <c r="BH218" s="14">
        <f>IF(BW218="","",BI218/BW218)</f>
        <v>0.72734693877550993</v>
      </c>
      <c r="BI218" s="15">
        <f>IF(BX218="","",BL218-BW218)</f>
        <v>4.8595139999999981E-2</v>
      </c>
      <c r="BJ218" s="16">
        <f>IF(BM218="","",SQRT(BL218/0.005454))</f>
        <v>4.5999999999999996</v>
      </c>
      <c r="BK218" s="15">
        <f>IF(BM218="","",BL218/5)</f>
        <v>2.3081327999999995E-2</v>
      </c>
      <c r="BL218" s="15">
        <f>IF(BM218="","",0.005454*(BM218^2+BN218^2+BO218^2+BP218^2+BQ218^2+BR218^2))</f>
        <v>0.11540663999999998</v>
      </c>
      <c r="BM218" s="54">
        <v>4.5999999999999996</v>
      </c>
      <c r="BN218" s="55"/>
      <c r="BO218" s="55"/>
      <c r="BP218" s="55"/>
      <c r="BQ218" s="55"/>
      <c r="BR218" s="56"/>
      <c r="BS218" s="14">
        <f>IF(CH218="","",BT218/CG218)</f>
        <v>1.1267361111111112</v>
      </c>
      <c r="BT218" s="15">
        <f>IF(CH218="","",BW218-CG218)</f>
        <v>3.5396459999999998E-2</v>
      </c>
      <c r="BU218" s="16">
        <f>IF(BX218="","",SQRT(BW218/0.005454))</f>
        <v>3.5</v>
      </c>
      <c r="BV218" s="15">
        <f>IF(BX218="","",BW218/4)</f>
        <v>1.6702874999999999E-2</v>
      </c>
      <c r="BW218" s="15">
        <f>IF(BX218="","",0.005454*(BX218^2+BY218^2+BZ218^2+CA218^2+CB218^2+CC218^2))</f>
        <v>6.6811499999999996E-2</v>
      </c>
      <c r="BX218" s="55">
        <v>3.5</v>
      </c>
      <c r="BY218" s="55"/>
      <c r="BZ218" s="55"/>
      <c r="CA218" s="55"/>
      <c r="CB218" s="55"/>
      <c r="CC218" s="55"/>
      <c r="CD218" s="56">
        <v>23.6</v>
      </c>
      <c r="CE218" s="16">
        <f>IF(CH218="","",SQRT(CG218/0.005454))</f>
        <v>2.4</v>
      </c>
      <c r="CF218" s="15">
        <f>IF(CH218="","",CG218/3)</f>
        <v>1.0471679999999999E-2</v>
      </c>
      <c r="CG218" s="15">
        <f>IF(CH218="","",0.005454*(CH218^2+CI218^2+CJ218^2+CK218^2+CL218^2+CM218^2))</f>
        <v>3.1415039999999998E-2</v>
      </c>
      <c r="CH218" s="55">
        <v>2.4</v>
      </c>
      <c r="CI218" s="55"/>
      <c r="CJ218" s="55"/>
      <c r="CK218" s="55"/>
      <c r="CL218" s="55"/>
      <c r="CM218" s="55"/>
      <c r="CN218" s="26">
        <v>0</v>
      </c>
      <c r="CO218" s="26">
        <v>0</v>
      </c>
      <c r="CP218" s="27">
        <v>0</v>
      </c>
      <c r="CQ218" s="20"/>
    </row>
    <row r="219" spans="1:95" ht="18" customHeight="1" x14ac:dyDescent="0.2">
      <c r="A219" s="13">
        <v>11</v>
      </c>
      <c r="B219" s="13">
        <v>18</v>
      </c>
      <c r="C219" s="13">
        <v>5</v>
      </c>
      <c r="D219" s="13">
        <v>55</v>
      </c>
      <c r="E219" s="13" t="s">
        <v>103</v>
      </c>
      <c r="F219" s="13">
        <f>IF(L219=0,0,COUNT(L219:Q219))</f>
        <v>1</v>
      </c>
      <c r="G219" s="14">
        <f>IF(L219="","",H219/AB219)</f>
        <v>0</v>
      </c>
      <c r="H219" s="15">
        <f>IF(L219="","",K219-AB219)</f>
        <v>0</v>
      </c>
      <c r="I219" s="16">
        <f>SQRT(K219/0.005454)</f>
        <v>6.4</v>
      </c>
      <c r="J219" s="15">
        <f>K219/9</f>
        <v>2.4821760000000005E-2</v>
      </c>
      <c r="K219" s="15">
        <f>IF(L219="",0,0.005454*(L219^2+M219^2+N219^2+O219^2+P219^2+Q219^2))</f>
        <v>0.22339584000000004</v>
      </c>
      <c r="L219" s="17">
        <v>6.4</v>
      </c>
      <c r="M219" s="17"/>
      <c r="N219" s="17"/>
      <c r="O219" s="17"/>
      <c r="P219" s="17"/>
      <c r="Q219" s="17"/>
      <c r="R219" s="18">
        <v>2</v>
      </c>
      <c r="S219" s="19">
        <v>39.1</v>
      </c>
      <c r="T219" s="20"/>
      <c r="U219" s="20"/>
      <c r="V219" s="20"/>
      <c r="W219" s="20"/>
      <c r="X219" s="14">
        <f>IF(AO219="","",Y219/AN219)</f>
        <v>0.13777777777777803</v>
      </c>
      <c r="Y219" s="15">
        <f>IF(AO219="","",AB219-AN219)</f>
        <v>2.7051840000000049E-2</v>
      </c>
      <c r="Z219" s="16">
        <f>IF(AC219="","",SQRT(AB219/0.005454))</f>
        <v>6.4</v>
      </c>
      <c r="AA219" s="15">
        <f>IF(AC219="","",AB219/8)</f>
        <v>2.7924480000000005E-2</v>
      </c>
      <c r="AB219" s="15">
        <f>IF(AC219="","",0.005454*(AC219^2+AD219^2+AE219^2+AF219^2+AG219^2+AH219^2))</f>
        <v>0.22339584000000004</v>
      </c>
      <c r="AC219" s="21">
        <v>6.4</v>
      </c>
      <c r="AD219" s="21"/>
      <c r="AE219" s="21"/>
      <c r="AF219" s="21"/>
      <c r="AG219" s="21"/>
      <c r="AH219" s="21"/>
      <c r="AI219" s="18">
        <v>0</v>
      </c>
      <c r="AJ219" s="14">
        <f>IF(AO219="","",AK219/AY219)</f>
        <v>0.4993752603082045</v>
      </c>
      <c r="AK219" s="15">
        <f>IF(AO219="","",AN219-AY219)</f>
        <v>6.5393459999999959E-2</v>
      </c>
      <c r="AL219" s="16">
        <f>IF(AO219="","",SQRT(AN219/0.005454))</f>
        <v>6</v>
      </c>
      <c r="AM219" s="15">
        <f>IF(AO219="","",AN219/7)</f>
        <v>2.8049142857142856E-2</v>
      </c>
      <c r="AN219" s="15">
        <f>IF(AO219="","",0.005454*(AO219^2+AP219^2+AQ219^2+AR219^2+AS219^2+AT219^2))</f>
        <v>0.19634399999999999</v>
      </c>
      <c r="AO219" s="21">
        <v>6</v>
      </c>
      <c r="AP219" s="22"/>
      <c r="AQ219" s="22"/>
      <c r="AR219" s="22"/>
      <c r="AS219" s="21"/>
      <c r="AT219" s="21"/>
      <c r="AU219" s="14">
        <f>IF(BJ219="","",AV219/BL219)</f>
        <v>0.42831647828673469</v>
      </c>
      <c r="AV219" s="15">
        <f>IF(BM219="","",AY219-BL219)</f>
        <v>3.9268800000000048E-2</v>
      </c>
      <c r="AW219" s="16">
        <f>IF(AZ219="","",SQRT(AY219/0.005454))</f>
        <v>4.9000000000000012</v>
      </c>
      <c r="AX219" s="15">
        <f>IF(AZ219="","",AY219/6)</f>
        <v>2.1825090000000005E-2</v>
      </c>
      <c r="AY219" s="15">
        <f>IF(AZ219="","",0.005454*(AZ219^2+BA219^2+BB219^2+BC219^2+BD219^2+BE219^2))</f>
        <v>0.13095054000000003</v>
      </c>
      <c r="AZ219" s="22">
        <v>4.9000000000000004</v>
      </c>
      <c r="BA219" s="22"/>
      <c r="BB219" s="22"/>
      <c r="BC219" s="22"/>
      <c r="BD219" s="22"/>
      <c r="BE219" s="22"/>
      <c r="BF219" s="18">
        <v>2</v>
      </c>
      <c r="BG219" s="18">
        <v>0</v>
      </c>
      <c r="BH219" s="14">
        <f>IF(BW219="","",BI219/BW219)</f>
        <v>0.64160156249999944</v>
      </c>
      <c r="BI219" s="15">
        <f>IF(BX219="","",BL219-BW219)</f>
        <v>3.5832779999999974E-2</v>
      </c>
      <c r="BJ219" s="16">
        <f>IF(BM219="","",SQRT(BL219/0.005454))</f>
        <v>4.0999999999999996</v>
      </c>
      <c r="BK219" s="15">
        <f>IF(BM219="","",BL219/5)</f>
        <v>1.8336347999999995E-2</v>
      </c>
      <c r="BL219" s="15">
        <f>IF(BM219="","",0.005454*(BM219^2+BN219^2+BO219^2+BP219^2+BQ219^2+BR219^2))</f>
        <v>9.1681739999999984E-2</v>
      </c>
      <c r="BM219" s="23">
        <v>4.0999999999999996</v>
      </c>
      <c r="BN219" s="24"/>
      <c r="BO219" s="24"/>
      <c r="BP219" s="24"/>
      <c r="BQ219" s="24"/>
      <c r="BR219" s="25"/>
      <c r="BS219" s="14">
        <f>IF(CH219="","",BT219/CG219)</f>
        <v>3.5511111111111124</v>
      </c>
      <c r="BT219" s="15">
        <f>IF(CH219="","",BW219-CG219)</f>
        <v>4.3577460000000012E-2</v>
      </c>
      <c r="BU219" s="16">
        <f>IF(BX219="","",SQRT(BW219/0.005454))</f>
        <v>3.2</v>
      </c>
      <c r="BV219" s="15">
        <f>IF(BX219="","",BW219/4)</f>
        <v>1.3962240000000002E-2</v>
      </c>
      <c r="BW219" s="15">
        <f>IF(BX219="","",0.005454*(BX219^2+BY219^2+BZ219^2+CA219^2+CB219^2+CC219^2))</f>
        <v>5.584896000000001E-2</v>
      </c>
      <c r="BX219" s="24">
        <v>3.2</v>
      </c>
      <c r="BY219" s="24"/>
      <c r="BZ219" s="24"/>
      <c r="CA219" s="24"/>
      <c r="CB219" s="24"/>
      <c r="CC219" s="24"/>
      <c r="CD219" s="25">
        <v>22.5</v>
      </c>
      <c r="CE219" s="16">
        <f>IF(CH219="","",SQRT(CG219/0.005454))</f>
        <v>1.5</v>
      </c>
      <c r="CF219" s="15">
        <f>IF(CH219="","",CG219/3)</f>
        <v>4.0904999999999995E-3</v>
      </c>
      <c r="CG219" s="15">
        <f>IF(CH219="","",0.005454*(CH219^2+CI219^2+CJ219^2+CK219^2+CL219^2+CM219^2))</f>
        <v>1.2271499999999999E-2</v>
      </c>
      <c r="CH219" s="24">
        <v>1.5</v>
      </c>
      <c r="CI219" s="24"/>
      <c r="CJ219" s="24"/>
      <c r="CK219" s="24"/>
      <c r="CL219" s="24"/>
      <c r="CM219" s="24"/>
      <c r="CN219" s="26">
        <v>0</v>
      </c>
      <c r="CO219" s="26">
        <v>0</v>
      </c>
      <c r="CP219" s="27">
        <v>1</v>
      </c>
      <c r="CQ219" s="20"/>
    </row>
    <row r="220" spans="1:95" ht="18" customHeight="1" x14ac:dyDescent="0.2">
      <c r="A220" s="13">
        <v>11</v>
      </c>
      <c r="B220" s="13">
        <v>19</v>
      </c>
      <c r="C220" s="13">
        <v>5</v>
      </c>
      <c r="D220" s="13">
        <v>55</v>
      </c>
      <c r="E220" s="13" t="s">
        <v>103</v>
      </c>
      <c r="F220" s="13">
        <f>IF(L220=0,0,COUNT(L220:Q220))</f>
        <v>1</v>
      </c>
      <c r="G220" s="14">
        <f>IF(L220="","",H220/AB220)</f>
        <v>0.14268727705112985</v>
      </c>
      <c r="H220" s="15">
        <f>IF(L220="","",K220-AB220)</f>
        <v>2.6179200000000041E-2</v>
      </c>
      <c r="I220" s="16">
        <f>SQRT(K220/0.005454)</f>
        <v>6.2</v>
      </c>
      <c r="J220" s="15">
        <f>K220/9</f>
        <v>2.3294640000000002E-2</v>
      </c>
      <c r="K220" s="15">
        <f>IF(L220="",0,0.005454*(L220^2+M220^2+N220^2+O220^2+P220^2+Q220^2))</f>
        <v>0.20965176000000002</v>
      </c>
      <c r="L220" s="17">
        <v>6.2</v>
      </c>
      <c r="M220" s="17"/>
      <c r="N220" s="17"/>
      <c r="O220" s="17"/>
      <c r="P220" s="17"/>
      <c r="Q220" s="17"/>
      <c r="R220" s="18">
        <v>2</v>
      </c>
      <c r="S220" s="19">
        <v>42</v>
      </c>
      <c r="T220" s="20"/>
      <c r="U220" s="20"/>
      <c r="V220" s="20"/>
      <c r="W220" s="20"/>
      <c r="X220" s="14">
        <f>IF(AO220="","",Y220/AN220)</f>
        <v>0</v>
      </c>
      <c r="Y220" s="15">
        <f>IF(AO220="","",AB220-AN220)</f>
        <v>0</v>
      </c>
      <c r="Z220" s="16">
        <f>IF(AC220="","",SQRT(AB220/0.005454))</f>
        <v>5.8</v>
      </c>
      <c r="AA220" s="15">
        <f>IF(AC220="","",AB220/8)</f>
        <v>2.2934069999999997E-2</v>
      </c>
      <c r="AB220" s="15">
        <f>IF(AC220="","",0.005454*(AC220^2+AD220^2+AE220^2+AF220^2+AG220^2+AH220^2))</f>
        <v>0.18347255999999998</v>
      </c>
      <c r="AC220" s="21">
        <v>5.8</v>
      </c>
      <c r="AD220" s="21"/>
      <c r="AE220" s="21"/>
      <c r="AF220" s="21"/>
      <c r="AG220" s="21"/>
      <c r="AH220" s="21"/>
      <c r="AI220" s="18">
        <v>0</v>
      </c>
      <c r="AJ220" s="14">
        <f>IF(AO220="","",AK220/AY220)</f>
        <v>0.34559999999999985</v>
      </c>
      <c r="AK220" s="15">
        <f>IF(AO220="","",AN220-AY220)</f>
        <v>4.712255999999998E-2</v>
      </c>
      <c r="AL220" s="16">
        <f>IF(AO220="","",SQRT(AN220/0.005454))</f>
        <v>5.8</v>
      </c>
      <c r="AM220" s="15">
        <f>IF(AO220="","",AN220/7)</f>
        <v>2.621036571428571E-2</v>
      </c>
      <c r="AN220" s="15">
        <f>IF(AO220="","",0.005454*(AO220^2+AP220^2+AQ220^2+AR220^2+AS220^2+AT220^2))</f>
        <v>0.18347255999999998</v>
      </c>
      <c r="AO220" s="21">
        <v>5.8</v>
      </c>
      <c r="AP220" s="22"/>
      <c r="AQ220" s="22"/>
      <c r="AR220" s="22"/>
      <c r="AS220" s="21"/>
      <c r="AT220" s="21"/>
      <c r="AU220" s="14">
        <f>IF(BJ220="","",AV220/BL220)</f>
        <v>1.0408163265306123</v>
      </c>
      <c r="AV220" s="15">
        <f>IF(BM220="","",AY220-BL220)</f>
        <v>6.9538500000000003E-2</v>
      </c>
      <c r="AW220" s="16">
        <f>IF(AZ220="","",SQRT(AY220/0.005454))</f>
        <v>5</v>
      </c>
      <c r="AX220" s="15">
        <f>IF(AZ220="","",AY220/6)</f>
        <v>2.2724999999999999E-2</v>
      </c>
      <c r="AY220" s="15">
        <f>IF(AZ220="","",0.005454*(AZ220^2+BA220^2+BB220^2+BC220^2+BD220^2+BE220^2))</f>
        <v>0.13635</v>
      </c>
      <c r="AZ220" s="22">
        <v>5</v>
      </c>
      <c r="BA220" s="22"/>
      <c r="BB220" s="22"/>
      <c r="BC220" s="22"/>
      <c r="BD220" s="22"/>
      <c r="BE220" s="22"/>
      <c r="BF220" s="18">
        <v>2</v>
      </c>
      <c r="BG220" s="18">
        <v>0</v>
      </c>
      <c r="BH220" s="14">
        <f>IF(BW220="","",BI220/BW220)</f>
        <v>0.68038408779149495</v>
      </c>
      <c r="BI220" s="15">
        <f>IF(BX220="","",BL220-BW220)</f>
        <v>2.7051839999999994E-2</v>
      </c>
      <c r="BJ220" s="16">
        <f>IF(BM220="","",SQRT(BL220/0.005454))</f>
        <v>3.5</v>
      </c>
      <c r="BK220" s="15">
        <f>IF(BM220="","",BL220/5)</f>
        <v>1.3362299999999999E-2</v>
      </c>
      <c r="BL220" s="15">
        <f>IF(BM220="","",0.005454*(BM220^2+BN220^2+BO220^2+BP220^2+BQ220^2+BR220^2))</f>
        <v>6.6811499999999996E-2</v>
      </c>
      <c r="BM220" s="23">
        <v>3.5</v>
      </c>
      <c r="BN220" s="24"/>
      <c r="BO220" s="24"/>
      <c r="BP220" s="24"/>
      <c r="BQ220" s="24"/>
      <c r="BR220" s="25"/>
      <c r="BS220" s="14">
        <f>IF(CH220="","",BT220/CG220)</f>
        <v>2.719387755102042</v>
      </c>
      <c r="BT220" s="15">
        <f>IF(CH220="","",BW220-CG220)</f>
        <v>2.9069820000000003E-2</v>
      </c>
      <c r="BU220" s="16">
        <f>IF(BX220="","",SQRT(BW220/0.005454))</f>
        <v>2.7</v>
      </c>
      <c r="BV220" s="15">
        <f>IF(BX220="","",BW220/4)</f>
        <v>9.9399150000000006E-3</v>
      </c>
      <c r="BW220" s="15">
        <f>IF(BX220="","",0.005454*(BX220^2+BY220^2+BZ220^2+CA220^2+CB220^2+CC220^2))</f>
        <v>3.9759660000000002E-2</v>
      </c>
      <c r="BX220" s="24">
        <v>2.7</v>
      </c>
      <c r="BY220" s="24"/>
      <c r="BZ220" s="24"/>
      <c r="CA220" s="24"/>
      <c r="CB220" s="24"/>
      <c r="CC220" s="24"/>
      <c r="CD220" s="25">
        <v>21.2</v>
      </c>
      <c r="CE220" s="16">
        <f>IF(CH220="","",SQRT(CG220/0.005454))</f>
        <v>1.4</v>
      </c>
      <c r="CF220" s="15">
        <f>IF(CH220="","",CG220/3)</f>
        <v>3.563279999999999E-3</v>
      </c>
      <c r="CG220" s="15">
        <f>IF(CH220="","",0.005454*(CH220^2+CI220^2+CJ220^2+CK220^2+CL220^2+CM220^2))</f>
        <v>1.0689839999999997E-2</v>
      </c>
      <c r="CH220" s="24">
        <v>1.4</v>
      </c>
      <c r="CI220" s="24"/>
      <c r="CJ220" s="24"/>
      <c r="CK220" s="24"/>
      <c r="CL220" s="24"/>
      <c r="CM220" s="24"/>
      <c r="CN220" s="26">
        <v>0</v>
      </c>
      <c r="CO220" s="26">
        <v>0</v>
      </c>
      <c r="CP220" s="27">
        <v>1</v>
      </c>
      <c r="CQ220" s="20"/>
    </row>
    <row r="221" spans="1:95" ht="18" customHeight="1" x14ac:dyDescent="0.2">
      <c r="A221" s="29">
        <v>11</v>
      </c>
      <c r="B221" s="29">
        <v>20</v>
      </c>
      <c r="C221" s="29">
        <v>5</v>
      </c>
      <c r="D221" s="29">
        <v>55</v>
      </c>
      <c r="E221" s="29" t="s">
        <v>103</v>
      </c>
      <c r="F221" s="13">
        <f>IF(L221=0,0,COUNT(L221:Q221))</f>
        <v>1</v>
      </c>
      <c r="G221" s="14">
        <f>IF(L221="","",H221/AB221)</f>
        <v>0.23923104307582768</v>
      </c>
      <c r="H221" s="15">
        <f>IF(L221="","",K221-AB221)</f>
        <v>3.6650879999999997E-2</v>
      </c>
      <c r="I221" s="16">
        <f>SQRT(K221/0.005454)</f>
        <v>5.9</v>
      </c>
      <c r="J221" s="15">
        <f>K221/9</f>
        <v>2.109486E-2</v>
      </c>
      <c r="K221" s="15">
        <f>IF(L221="",0,0.005454*(L221^2+M221^2+N221^2+O221^2+P221^2+Q221^2))</f>
        <v>0.18985373999999999</v>
      </c>
      <c r="L221" s="30">
        <v>5.9</v>
      </c>
      <c r="M221" s="30"/>
      <c r="N221" s="30"/>
      <c r="O221" s="30"/>
      <c r="P221" s="30"/>
      <c r="Q221" s="30"/>
      <c r="R221" s="31">
        <v>2</v>
      </c>
      <c r="S221" s="32">
        <v>38.6</v>
      </c>
      <c r="T221" s="33"/>
      <c r="U221" s="33"/>
      <c r="V221" s="33"/>
      <c r="W221" s="33"/>
      <c r="X221" s="14">
        <f>IF(AO221="","",Y221/AN221)</f>
        <v>0</v>
      </c>
      <c r="Y221" s="15">
        <f>IF(AO221="","",AB221-AN221)</f>
        <v>0</v>
      </c>
      <c r="Z221" s="16">
        <f>IF(AC221="","",SQRT(AB221/0.005454))</f>
        <v>5.3</v>
      </c>
      <c r="AA221" s="15">
        <f>IF(AC221="","",AB221/8)</f>
        <v>1.91503575E-2</v>
      </c>
      <c r="AB221" s="15">
        <f>IF(AC221="","",0.005454*(AC221^2+AD221^2+AE221^2+AF221^2+AG221^2+AH221^2))</f>
        <v>0.15320286</v>
      </c>
      <c r="AC221" s="34">
        <v>5.3</v>
      </c>
      <c r="AD221" s="34"/>
      <c r="AE221" s="34"/>
      <c r="AF221" s="34"/>
      <c r="AG221" s="34"/>
      <c r="AH221" s="34"/>
      <c r="AI221" s="31">
        <v>0</v>
      </c>
      <c r="AJ221" s="14">
        <f>IF(AO221="","",AK221/AY221)</f>
        <v>1.1674382716049383</v>
      </c>
      <c r="AK221" s="15">
        <f>IF(AO221="","",AN221-AY221)</f>
        <v>8.2519019999999998E-2</v>
      </c>
      <c r="AL221" s="16">
        <f>IF(AO221="","",SQRT(AN221/0.005454))</f>
        <v>5.3</v>
      </c>
      <c r="AM221" s="15">
        <f>IF(AO221="","",AN221/7)</f>
        <v>2.1886122857142858E-2</v>
      </c>
      <c r="AN221" s="15">
        <f>IF(AO221="","",0.005454*(AO221^2+AP221^2+AQ221^2+AR221^2+AS221^2+AT221^2))</f>
        <v>0.15320286</v>
      </c>
      <c r="AO221" s="34">
        <v>5.3</v>
      </c>
      <c r="AP221" s="35"/>
      <c r="AQ221" s="35"/>
      <c r="AR221" s="35"/>
      <c r="AS221" s="34"/>
      <c r="AT221" s="34"/>
      <c r="AU221" s="14">
        <f>IF(BJ221="","",AV221/BL221)</f>
        <v>0.91715976331360949</v>
      </c>
      <c r="AV221" s="15">
        <f>IF(BM221="","",AY221-BL221)</f>
        <v>3.3814799999999999E-2</v>
      </c>
      <c r="AW221" s="16">
        <f>IF(AZ221="","",SQRT(AY221/0.005454))</f>
        <v>3.6</v>
      </c>
      <c r="AX221" s="15">
        <f>IF(AZ221="","",AY221/6)</f>
        <v>1.178064E-2</v>
      </c>
      <c r="AY221" s="15">
        <f>IF(AZ221="","",0.005454*(AZ221^2+BA221^2+BB221^2+BC221^2+BD221^2+BE221^2))</f>
        <v>7.0683839999999998E-2</v>
      </c>
      <c r="AZ221" s="35">
        <v>3.6</v>
      </c>
      <c r="BA221" s="35"/>
      <c r="BB221" s="35"/>
      <c r="BC221" s="35"/>
      <c r="BD221" s="35"/>
      <c r="BE221" s="35"/>
      <c r="BF221" s="31">
        <v>2</v>
      </c>
      <c r="BG221" s="31">
        <v>0</v>
      </c>
      <c r="BH221" s="14">
        <f>IF(BW221="","",BI221/BW221)</f>
        <v>0.87257617728531867</v>
      </c>
      <c r="BI221" s="15">
        <f>IF(BX221="","",BL221-BW221)</f>
        <v>1.71801E-2</v>
      </c>
      <c r="BJ221" s="16">
        <f>IF(BM221="","",SQRT(BL221/0.005454))</f>
        <v>2.6</v>
      </c>
      <c r="BK221" s="15">
        <f>IF(BM221="","",BL221/5)</f>
        <v>7.3738079999999999E-3</v>
      </c>
      <c r="BL221" s="15">
        <f>IF(BM221="","",0.005454*(BM221^2+BN221^2+BO221^2+BP221^2+BQ221^2+BR221^2))</f>
        <v>3.6869039999999999E-2</v>
      </c>
      <c r="BM221" s="36">
        <v>2.6</v>
      </c>
      <c r="BN221" s="37"/>
      <c r="BO221" s="37"/>
      <c r="BP221" s="37"/>
      <c r="BQ221" s="37"/>
      <c r="BR221" s="38"/>
      <c r="BS221" s="14">
        <f>IF(CH221="","",BT221/CG221)</f>
        <v>2.61</v>
      </c>
      <c r="BT221" s="15">
        <f>IF(CH221="","",BW221-CG221)</f>
        <v>1.4234939999999998E-2</v>
      </c>
      <c r="BU221" s="16">
        <f>IF(BX221="","",SQRT(BW221/0.005454))</f>
        <v>1.9</v>
      </c>
      <c r="BV221" s="15">
        <f>IF(BX221="","",BW221/4)</f>
        <v>4.9222349999999996E-3</v>
      </c>
      <c r="BW221" s="15">
        <f>IF(BX221="","",0.005454*(BX221^2+BY221^2+BZ221^2+CA221^2+CB221^2+CC221^2))</f>
        <v>1.9688939999999999E-2</v>
      </c>
      <c r="BX221" s="37">
        <v>1.9</v>
      </c>
      <c r="BY221" s="37"/>
      <c r="BZ221" s="37"/>
      <c r="CA221" s="37"/>
      <c r="CB221" s="37"/>
      <c r="CC221" s="37"/>
      <c r="CD221" s="38">
        <v>18.3</v>
      </c>
      <c r="CE221" s="16">
        <f>IF(CH221="","",SQRT(CG221/0.005454))</f>
        <v>1</v>
      </c>
      <c r="CF221" s="15">
        <f>IF(CH221="","",CG221/3)</f>
        <v>1.818E-3</v>
      </c>
      <c r="CG221" s="15">
        <f>IF(CH221="","",0.005454*(CH221^2+CI221^2+CJ221^2+CK221^2+CL221^2+CM221^2))</f>
        <v>5.4539999999999996E-3</v>
      </c>
      <c r="CH221" s="37">
        <v>1</v>
      </c>
      <c r="CI221" s="37"/>
      <c r="CJ221" s="37"/>
      <c r="CK221" s="37"/>
      <c r="CL221" s="37"/>
      <c r="CM221" s="37"/>
      <c r="CN221" s="26">
        <v>0</v>
      </c>
      <c r="CO221" s="26">
        <v>0</v>
      </c>
      <c r="CP221" s="27">
        <v>0</v>
      </c>
      <c r="CQ221" s="20"/>
    </row>
    <row r="222" spans="1:95" ht="18" customHeight="1" x14ac:dyDescent="0.2">
      <c r="A222" s="57">
        <v>12</v>
      </c>
      <c r="B222" s="57">
        <v>17</v>
      </c>
      <c r="C222" s="57">
        <v>6</v>
      </c>
      <c r="D222" s="57">
        <v>56</v>
      </c>
      <c r="E222" s="57" t="s">
        <v>103</v>
      </c>
      <c r="F222" s="13">
        <f>IF(L222=0,0,COUNT(L222:Q222))</f>
        <v>1</v>
      </c>
      <c r="G222" s="14">
        <f>IF(L222="","",H222/AB222)</f>
        <v>0.20999999999999988</v>
      </c>
      <c r="H222" s="15">
        <f>IF(L222="","",K222-AB222)</f>
        <v>4.1232239999999976E-2</v>
      </c>
      <c r="I222" s="16">
        <f>SQRT(K222/0.005454)</f>
        <v>6.6</v>
      </c>
      <c r="J222" s="15">
        <f>K222/9</f>
        <v>2.6397359999999995E-2</v>
      </c>
      <c r="K222" s="15">
        <f>IF(L222="",0,0.005454*(L222^2+M222^2+N222^2+O222^2+P222^2+Q222^2))</f>
        <v>0.23757623999999997</v>
      </c>
      <c r="L222" s="58">
        <v>6.6</v>
      </c>
      <c r="M222" s="58"/>
      <c r="N222" s="58"/>
      <c r="O222" s="58"/>
      <c r="P222" s="58"/>
      <c r="Q222" s="58"/>
      <c r="R222" s="59">
        <v>2</v>
      </c>
      <c r="S222" s="60">
        <v>40</v>
      </c>
      <c r="T222" s="61"/>
      <c r="U222" s="61"/>
      <c r="V222" s="61"/>
      <c r="W222" s="61"/>
      <c r="X222" s="14">
        <f>IF(AO222="","",Y222/AN222)</f>
        <v>2.2078413900646026</v>
      </c>
      <c r="Y222" s="15">
        <f>IF(AO222="","",AB222-AN222)</f>
        <v>0.135136485</v>
      </c>
      <c r="Z222" s="16">
        <f>IF(AC222="","",SQRT(AB222/0.005454))</f>
        <v>6</v>
      </c>
      <c r="AA222" s="15">
        <f>IF(AC222="","",AB222/8)</f>
        <v>2.4542999999999999E-2</v>
      </c>
      <c r="AB222" s="15">
        <f>IF(AC222="","",0.005454*(AC222^2+AD222^2+AE222^2+AF222^2+AG222^2+AH222^2))</f>
        <v>0.19634399999999999</v>
      </c>
      <c r="AC222" s="62">
        <v>6</v>
      </c>
      <c r="AD222" s="62"/>
      <c r="AE222" s="62"/>
      <c r="AF222" s="62"/>
      <c r="AG222" s="62"/>
      <c r="AH222" s="62"/>
      <c r="AI222" s="59">
        <v>0</v>
      </c>
      <c r="AJ222" s="14">
        <f>IF(AO222="","",AK222/AY222)</f>
        <v>-0.22065972222222224</v>
      </c>
      <c r="AK222" s="15">
        <f>IF(AO222="","",AN222-AY222)</f>
        <v>-1.7330085000000002E-2</v>
      </c>
      <c r="AL222" s="16">
        <f>IF(AO222="","",SQRT(AN222/0.005454))</f>
        <v>3.35</v>
      </c>
      <c r="AM222" s="15">
        <f>IF(AO222="","",AN222/7)</f>
        <v>8.7439307142857144E-3</v>
      </c>
      <c r="AN222" s="15">
        <f>IF(AO222="","",0.005454*(AO222^2+AP222^2+AQ222^2+AR222^2+AS222^2+AT222^2))</f>
        <v>6.1207514999999997E-2</v>
      </c>
      <c r="AO222" s="62">
        <v>3.35</v>
      </c>
      <c r="AP222" s="63"/>
      <c r="AQ222" s="63"/>
      <c r="AR222" s="63"/>
      <c r="AS222" s="62"/>
      <c r="AT222" s="62"/>
      <c r="AU222" s="14">
        <f>IF(BJ222="","",AV222/BL222)</f>
        <v>1.0000000000000004</v>
      </c>
      <c r="AV222" s="15">
        <f>IF(BM222="","",AY222-BL222)</f>
        <v>3.9268800000000006E-2</v>
      </c>
      <c r="AW222" s="16">
        <f>IF(AZ222="","",SQRT(AY222/0.005454))</f>
        <v>3.7947331922020551</v>
      </c>
      <c r="AX222" s="15">
        <f>IF(AZ222="","",AY222/6)</f>
        <v>1.30896E-2</v>
      </c>
      <c r="AY222" s="15">
        <f>IF(AZ222="","",0.005454*(AZ222^2+BA222^2+BB222^2+BC222^2+BD222^2+BE222^2))</f>
        <v>7.8537599999999999E-2</v>
      </c>
      <c r="AZ222" s="63">
        <v>3.6</v>
      </c>
      <c r="BA222" s="63">
        <v>1.2</v>
      </c>
      <c r="BB222" s="63"/>
      <c r="BC222" s="63"/>
      <c r="BD222" s="63"/>
      <c r="BE222" s="63"/>
      <c r="BF222" s="59">
        <v>2</v>
      </c>
      <c r="BG222" s="59">
        <v>0</v>
      </c>
      <c r="BH222" s="14">
        <f>IF(BW222="","",BI222/BW222)</f>
        <v>2.0769230769230766</v>
      </c>
      <c r="BI222" s="15">
        <f>IF(BX222="","",BL222-BW222)</f>
        <v>2.6506439999999992E-2</v>
      </c>
      <c r="BJ222" s="16">
        <f>IF(BM222="","",SQRT(BL222/0.005454))</f>
        <v>2.6832815729997477</v>
      </c>
      <c r="BK222" s="15">
        <f>IF(BM222="","",BL222/5)</f>
        <v>7.8537599999999978E-3</v>
      </c>
      <c r="BL222" s="15">
        <f>IF(BM222="","",0.005454*(BM222^2+BN222^2+BO222^2+BP222^2+BQ222^2+BR222^2))</f>
        <v>3.9268799999999993E-2</v>
      </c>
      <c r="BM222" s="64">
        <v>2.4</v>
      </c>
      <c r="BN222" s="65">
        <v>1.2</v>
      </c>
      <c r="BO222" s="65"/>
      <c r="BP222" s="65"/>
      <c r="BQ222" s="65"/>
      <c r="BR222" s="66"/>
      <c r="BS222" s="14">
        <f>IF(CH222="","",BT222/CG222)</f>
        <v>1.5999999999999996</v>
      </c>
      <c r="BT222" s="15">
        <f>IF(CH222="","",BW222-CG222)</f>
        <v>7.8537599999999978E-3</v>
      </c>
      <c r="BU222" s="16">
        <f>IF(BX222="","",SQRT(BW222/0.005454))</f>
        <v>1.5297058540778354</v>
      </c>
      <c r="BV222" s="15">
        <f>IF(BX222="","",BW222/4)</f>
        <v>3.1905899999999997E-3</v>
      </c>
      <c r="BW222" s="15">
        <f>IF(BX222="","",0.005454*(BX222^2+BY222^2+BZ222^2+CA222^2+CB222^2+CC222^2))</f>
        <v>1.2762359999999999E-2</v>
      </c>
      <c r="BX222" s="65">
        <v>1.5</v>
      </c>
      <c r="BY222" s="65">
        <v>0.3</v>
      </c>
      <c r="BZ222" s="65"/>
      <c r="CA222" s="65"/>
      <c r="CB222" s="65"/>
      <c r="CC222" s="65"/>
      <c r="CD222" s="66">
        <v>16.899999999999999</v>
      </c>
      <c r="CE222" s="16">
        <f>IF(CH222="","",SQRT(CG222/0.005454))</f>
        <v>0.94868329805051377</v>
      </c>
      <c r="CF222" s="15">
        <f>IF(CH222="","",CG222/3)</f>
        <v>1.6362E-3</v>
      </c>
      <c r="CG222" s="15">
        <f>IF(CH222="","",0.005454*(CH222^2+CI222^2+CJ222^2+CK222^2+CL222^2+CM222^2))</f>
        <v>4.9085999999999999E-3</v>
      </c>
      <c r="CH222" s="65">
        <v>0.7</v>
      </c>
      <c r="CI222" s="65">
        <v>0.5</v>
      </c>
      <c r="CJ222" s="65">
        <v>0.4</v>
      </c>
      <c r="CK222" s="65"/>
      <c r="CL222" s="65"/>
      <c r="CM222" s="65"/>
      <c r="CN222" s="26">
        <v>0</v>
      </c>
      <c r="CO222" s="26">
        <v>0</v>
      </c>
      <c r="CP222" s="27">
        <v>0</v>
      </c>
      <c r="CQ222" s="20"/>
    </row>
    <row r="223" spans="1:95" ht="18" customHeight="1" x14ac:dyDescent="0.2">
      <c r="A223" s="47">
        <v>12</v>
      </c>
      <c r="B223" s="47">
        <v>18</v>
      </c>
      <c r="C223" s="47">
        <v>6</v>
      </c>
      <c r="D223" s="47">
        <v>56</v>
      </c>
      <c r="E223" s="47" t="s">
        <v>103</v>
      </c>
      <c r="F223" s="13">
        <f>IF(L223=0,0,COUNT(L223:Q223))</f>
        <v>4</v>
      </c>
      <c r="G223" s="14">
        <f>IF(L223="","",H223/AB223)</f>
        <v>7.6983013869409256E-2</v>
      </c>
      <c r="H223" s="15">
        <f>IF(L223="","",K223-AB223)</f>
        <v>2.6942759999999955E-2</v>
      </c>
      <c r="I223" s="16">
        <f>SQRT(K223/0.005454)</f>
        <v>8.3132424480463705</v>
      </c>
      <c r="J223" s="15">
        <f>K223/9</f>
        <v>4.1880659999999993E-2</v>
      </c>
      <c r="K223" s="15">
        <f>IF(L223="",0,0.005454*(L223^2+M223^2+N223^2+O223^2+P223^2+Q223^2))</f>
        <v>0.37692593999999996</v>
      </c>
      <c r="L223" s="48">
        <v>7.5</v>
      </c>
      <c r="M223" s="48">
        <v>2.7</v>
      </c>
      <c r="N223" s="48">
        <v>1.9</v>
      </c>
      <c r="O223" s="48">
        <v>1.4</v>
      </c>
      <c r="P223" s="48"/>
      <c r="Q223" s="48"/>
      <c r="R223" s="49">
        <v>2</v>
      </c>
      <c r="S223" s="19">
        <v>32.799999999999997</v>
      </c>
      <c r="T223" s="20">
        <v>16.899999999999999</v>
      </c>
      <c r="U223" s="20"/>
      <c r="V223" s="20"/>
      <c r="W223" s="20"/>
      <c r="X223" s="14">
        <f>IF(AO223="","",Y223/AN223)</f>
        <v>0.57202351788339056</v>
      </c>
      <c r="Y223" s="15">
        <f>IF(AO223="","",AB223-AN223)</f>
        <v>0.12735090000000002</v>
      </c>
      <c r="Z223" s="16">
        <f>IF(AC223="","",SQRT(AB223/0.005454))</f>
        <v>8.010617953691213</v>
      </c>
      <c r="AA223" s="15">
        <f>IF(AC223="","",AB223/8)</f>
        <v>4.3747897500000001E-2</v>
      </c>
      <c r="AB223" s="15">
        <f>IF(AC223="","",0.005454*(AC223^2+AD223^2+AE223^2+AF223^2+AG223^2+AH223^2))</f>
        <v>0.34998318</v>
      </c>
      <c r="AC223" s="52">
        <v>7.2</v>
      </c>
      <c r="AD223" s="52">
        <v>2.6</v>
      </c>
      <c r="AE223" s="52">
        <v>1.9</v>
      </c>
      <c r="AF223" s="52">
        <v>1.4</v>
      </c>
      <c r="AG223" s="52"/>
      <c r="AH223" s="52"/>
      <c r="AI223" s="49">
        <v>2</v>
      </c>
      <c r="AJ223" s="14">
        <f>IF(AO223="","",AK223/AY223)</f>
        <v>0.66544267645858846</v>
      </c>
      <c r="AK223" s="15">
        <f>IF(AO223="","",AN223-AY223)</f>
        <v>8.8954740000000004E-2</v>
      </c>
      <c r="AL223" s="16">
        <f>IF(AO223="","",SQRT(AN223/0.005454))</f>
        <v>6.3890531379853153</v>
      </c>
      <c r="AM223" s="15">
        <f>IF(AO223="","",AN223/7)</f>
        <v>3.1804611428571425E-2</v>
      </c>
      <c r="AN223" s="15">
        <f>IF(AO223="","",0.005454*(AO223^2+AP223^2+AQ223^2+AR223^2+AS223^2+AT223^2))</f>
        <v>0.22263227999999999</v>
      </c>
      <c r="AO223" s="52">
        <v>5.7</v>
      </c>
      <c r="AP223" s="53">
        <v>2</v>
      </c>
      <c r="AQ223" s="53">
        <v>1.7</v>
      </c>
      <c r="AR223" s="53">
        <v>1.2</v>
      </c>
      <c r="AS223" s="52"/>
      <c r="AT223" s="52"/>
      <c r="AU223" s="14">
        <f>IF(BJ223="","",AV223/BL223)</f>
        <v>0.66056910569105654</v>
      </c>
      <c r="AV223" s="15">
        <f>IF(BM223="","",AY223-BL223)</f>
        <v>5.3176499999999974E-2</v>
      </c>
      <c r="AW223" s="16">
        <f>IF(AZ223="","",SQRT(AY223/0.005454))</f>
        <v>4.9507575177946253</v>
      </c>
      <c r="AX223" s="15">
        <f>IF(AZ223="","",AY223/6)</f>
        <v>2.2279589999999998E-2</v>
      </c>
      <c r="AY223" s="15">
        <f>IF(AZ223="","",0.005454*(AZ223^2+BA223^2+BB223^2+BC223^2+BD223^2+BE223^2))</f>
        <v>0.13367753999999998</v>
      </c>
      <c r="AZ223" s="53">
        <v>4.3</v>
      </c>
      <c r="BA223" s="53">
        <v>1.6</v>
      </c>
      <c r="BB223" s="53">
        <v>1.5</v>
      </c>
      <c r="BC223" s="53">
        <v>1.1000000000000001</v>
      </c>
      <c r="BD223" s="53"/>
      <c r="BE223" s="53"/>
      <c r="BF223" s="49">
        <v>2</v>
      </c>
      <c r="BG223" s="49">
        <v>1</v>
      </c>
      <c r="BH223" s="14">
        <f>IF(BW223="","",BI223/BW223)</f>
        <v>0.50458715596330295</v>
      </c>
      <c r="BI223" s="15">
        <f>IF(BX223="","",BL223-BW223)</f>
        <v>2.6997300000000009E-2</v>
      </c>
      <c r="BJ223" s="16">
        <f>IF(BM223="","",SQRT(BL223/0.005454))</f>
        <v>3.8418745424597098</v>
      </c>
      <c r="BK223" s="15">
        <f>IF(BM223="","",BL223/5)</f>
        <v>1.6100208000000001E-2</v>
      </c>
      <c r="BL223" s="15">
        <f>IF(BM223="","",0.005454*(BM223^2+BN223^2+BO223^2+BP223^2+BQ223^2+BR223^2))</f>
        <v>8.050104000000001E-2</v>
      </c>
      <c r="BM223" s="54">
        <v>3.2</v>
      </c>
      <c r="BN223" s="55">
        <v>1.8</v>
      </c>
      <c r="BO223" s="55">
        <v>0.8</v>
      </c>
      <c r="BP223" s="55">
        <v>0.8</v>
      </c>
      <c r="BQ223" s="55"/>
      <c r="BR223" s="56"/>
      <c r="BS223" s="14">
        <f>IF(CH223="","",BT223/CG223)</f>
        <v>1.8189655172413797</v>
      </c>
      <c r="BT223" s="15">
        <f>IF(CH223="","",BW223-CG223)</f>
        <v>3.4523820000000004E-2</v>
      </c>
      <c r="BU223" s="16">
        <f>IF(BX223="","",SQRT(BW223/0.005454))</f>
        <v>3.1320919526731652</v>
      </c>
      <c r="BV223" s="15">
        <f>IF(BX223="","",BW223/4)</f>
        <v>1.3375935E-2</v>
      </c>
      <c r="BW223" s="15">
        <f>IF(BX223="","",0.005454*(BX223^2+BY223^2+BZ223^2+CA223^2+CB223^2+CC223^2))</f>
        <v>5.3503740000000001E-2</v>
      </c>
      <c r="BX223" s="55">
        <v>2.2999999999999998</v>
      </c>
      <c r="BY223" s="55">
        <v>1.8</v>
      </c>
      <c r="BZ223" s="55">
        <v>0.8</v>
      </c>
      <c r="CA223" s="55">
        <v>0.8</v>
      </c>
      <c r="CB223" s="55"/>
      <c r="CC223" s="55"/>
      <c r="CD223" s="56">
        <v>20.5</v>
      </c>
      <c r="CE223" s="16">
        <f>IF(CH223="","",SQRT(CG223/0.005454))</f>
        <v>1.8654758106177629</v>
      </c>
      <c r="CF223" s="15">
        <f>IF(CH223="","",CG223/3)</f>
        <v>6.3266399999999988E-3</v>
      </c>
      <c r="CG223" s="15">
        <f>IF(CH223="","",0.005454*(CH223^2+CI223^2+CJ223^2+CK223^2+CL223^2+CM223^2))</f>
        <v>1.8979919999999997E-2</v>
      </c>
      <c r="CH223" s="55">
        <v>1.5</v>
      </c>
      <c r="CI223" s="55">
        <v>0.8</v>
      </c>
      <c r="CJ223" s="55">
        <v>0.5</v>
      </c>
      <c r="CK223" s="55">
        <v>0.5</v>
      </c>
      <c r="CL223" s="55">
        <v>0.3</v>
      </c>
      <c r="CM223" s="55"/>
      <c r="CN223" s="26">
        <v>0</v>
      </c>
      <c r="CO223" s="26">
        <v>0</v>
      </c>
      <c r="CP223" s="27">
        <v>1</v>
      </c>
      <c r="CQ223" s="20"/>
    </row>
    <row r="224" spans="1:95" ht="18" customHeight="1" x14ac:dyDescent="0.2">
      <c r="A224" s="13">
        <v>12</v>
      </c>
      <c r="B224" s="13">
        <v>19</v>
      </c>
      <c r="C224" s="13">
        <v>6</v>
      </c>
      <c r="D224" s="13">
        <v>56</v>
      </c>
      <c r="E224" s="13" t="s">
        <v>103</v>
      </c>
      <c r="F224" s="13">
        <f>IF(L224=0,0,COUNT(L224:Q224))</f>
        <v>1</v>
      </c>
      <c r="G224" s="14">
        <f>IF(L224="","",H224/AB224)</f>
        <v>0.29706790123456772</v>
      </c>
      <c r="H224" s="15">
        <f>IF(L224="","",K224-AB224)</f>
        <v>8.3991599999999944E-2</v>
      </c>
      <c r="I224" s="16">
        <f>SQRT(K224/0.005454)</f>
        <v>8.1999999999999993</v>
      </c>
      <c r="J224" s="15">
        <f>K224/9</f>
        <v>4.0747439999999996E-2</v>
      </c>
      <c r="K224" s="15">
        <f>IF(L224="",0,0.005454*(L224^2+M224^2+N224^2+O224^2+P224^2+Q224^2))</f>
        <v>0.36672695999999994</v>
      </c>
      <c r="L224" s="17">
        <v>8.1999999999999993</v>
      </c>
      <c r="M224" s="17"/>
      <c r="N224" s="17"/>
      <c r="O224" s="17"/>
      <c r="P224" s="17"/>
      <c r="Q224" s="17"/>
      <c r="R224" s="18">
        <v>2</v>
      </c>
      <c r="S224" s="19">
        <v>34.5</v>
      </c>
      <c r="T224" s="20"/>
      <c r="U224" s="20"/>
      <c r="V224" s="20"/>
      <c r="W224" s="20"/>
      <c r="X224" s="14">
        <f>IF(AO224="","",Y224/AN224)</f>
        <v>0.15482290042325686</v>
      </c>
      <c r="Y224" s="15">
        <f>IF(AO224="","",AB224-AN224)</f>
        <v>3.7905300000000003E-2</v>
      </c>
      <c r="Z224" s="16">
        <f>IF(AC224="","",SQRT(AB224/0.005454))</f>
        <v>7.2</v>
      </c>
      <c r="AA224" s="15">
        <f>IF(AC224="","",AB224/8)</f>
        <v>3.5341919999999999E-2</v>
      </c>
      <c r="AB224" s="15">
        <f>IF(AC224="","",0.005454*(AC224^2+AD224^2+AE224^2+AF224^2+AG224^2+AH224^2))</f>
        <v>0.28273535999999999</v>
      </c>
      <c r="AC224" s="21">
        <v>7.2</v>
      </c>
      <c r="AD224" s="21"/>
      <c r="AE224" s="21"/>
      <c r="AF224" s="21"/>
      <c r="AG224" s="21"/>
      <c r="AH224" s="21"/>
      <c r="AI224" s="18">
        <v>2</v>
      </c>
      <c r="AJ224" s="14">
        <f>IF(AO224="","",AK224/AY224)</f>
        <v>0.59807760768956919</v>
      </c>
      <c r="AK224" s="15">
        <f>IF(AO224="","",AN224-AY224)</f>
        <v>9.1627199999999992E-2</v>
      </c>
      <c r="AL224" s="16">
        <f>IF(AO224="","",SQRT(AN224/0.005454))</f>
        <v>6.7</v>
      </c>
      <c r="AM224" s="15">
        <f>IF(AO224="","",AN224/7)</f>
        <v>3.4975722857142857E-2</v>
      </c>
      <c r="AN224" s="15">
        <f>IF(AO224="","",0.005454*(AO224^2+AP224^2+AQ224^2+AR224^2+AS224^2+AT224^2))</f>
        <v>0.24483005999999999</v>
      </c>
      <c r="AO224" s="21">
        <v>6.7</v>
      </c>
      <c r="AP224" s="22"/>
      <c r="AQ224" s="22"/>
      <c r="AR224" s="22"/>
      <c r="AS224" s="21"/>
      <c r="AT224" s="21"/>
      <c r="AU224" s="14">
        <f>IF(BJ224="","",AV224/BL224)</f>
        <v>0.5191995673336941</v>
      </c>
      <c r="AV224" s="15">
        <f>IF(BM224="","",AY224-BL224)</f>
        <v>5.2358400000000013E-2</v>
      </c>
      <c r="AW224" s="16">
        <f>IF(AZ224="","",SQRT(AY224/0.005454))</f>
        <v>5.3</v>
      </c>
      <c r="AX224" s="15">
        <f>IF(AZ224="","",AY224/6)</f>
        <v>2.5533810000000001E-2</v>
      </c>
      <c r="AY224" s="15">
        <f>IF(AZ224="","",0.005454*(AZ224^2+BA224^2+BB224^2+BC224^2+BD224^2+BE224^2))</f>
        <v>0.15320286</v>
      </c>
      <c r="AZ224" s="22">
        <v>5.3</v>
      </c>
      <c r="BA224" s="22"/>
      <c r="BB224" s="22"/>
      <c r="BC224" s="22"/>
      <c r="BD224" s="22"/>
      <c r="BE224" s="22"/>
      <c r="BF224" s="18">
        <v>2</v>
      </c>
      <c r="BG224" s="18">
        <v>1</v>
      </c>
      <c r="BH224" s="14">
        <f>IF(BW224="","",BI224/BW224)</f>
        <v>0.5994809688581314</v>
      </c>
      <c r="BI224" s="15">
        <f>IF(BX224="","",BL224-BW224)</f>
        <v>3.7796219999999991E-2</v>
      </c>
      <c r="BJ224" s="16">
        <f>IF(BM224="","",SQRT(BL224/0.005454))</f>
        <v>4.3</v>
      </c>
      <c r="BK224" s="15">
        <f>IF(BM224="","",BL224/5)</f>
        <v>2.0168891999999997E-2</v>
      </c>
      <c r="BL224" s="15">
        <f>IF(BM224="","",0.005454*(BM224^2+BN224^2+BO224^2+BP224^2+BQ224^2+BR224^2))</f>
        <v>0.10084445999999998</v>
      </c>
      <c r="BM224" s="23">
        <v>4.3</v>
      </c>
      <c r="BN224" s="24"/>
      <c r="BO224" s="24"/>
      <c r="BP224" s="24"/>
      <c r="BQ224" s="24"/>
      <c r="BR224" s="25"/>
      <c r="BS224" s="14">
        <f>IF(CH224="","",BT224/CG224)</f>
        <v>1.1852551984877129</v>
      </c>
      <c r="BT224" s="15">
        <f>IF(CH224="","",BW224-CG224)</f>
        <v>3.4196579999999997E-2</v>
      </c>
      <c r="BU224" s="16">
        <f>IF(BX224="","",SQRT(BW224/0.005454))</f>
        <v>3.4</v>
      </c>
      <c r="BV224" s="15">
        <f>IF(BX224="","",BW224/4)</f>
        <v>1.5762059999999998E-2</v>
      </c>
      <c r="BW224" s="15">
        <f>IF(BX224="","",0.005454*(BX224^2+BY224^2+BZ224^2+CA224^2+CB224^2+CC224^2))</f>
        <v>6.3048239999999992E-2</v>
      </c>
      <c r="BX224" s="24">
        <v>3.4</v>
      </c>
      <c r="BY224" s="24"/>
      <c r="BZ224" s="24"/>
      <c r="CA224" s="24"/>
      <c r="CB224" s="24"/>
      <c r="CC224" s="24"/>
      <c r="CD224" s="25">
        <v>23.2</v>
      </c>
      <c r="CE224" s="16">
        <f>IF(CH224="","",SQRT(CG224/0.005454))</f>
        <v>2.2999999999999998</v>
      </c>
      <c r="CF224" s="15">
        <f>IF(CH224="","",CG224/3)</f>
        <v>9.6172199999999975E-3</v>
      </c>
      <c r="CG224" s="15">
        <f>IF(CH224="","",0.005454*(CH224^2+CI224^2+CJ224^2+CK224^2+CL224^2+CM224^2))</f>
        <v>2.8851659999999994E-2</v>
      </c>
      <c r="CH224" s="24">
        <v>2.2999999999999998</v>
      </c>
      <c r="CI224" s="24"/>
      <c r="CJ224" s="24"/>
      <c r="CK224" s="24"/>
      <c r="CL224" s="24"/>
      <c r="CM224" s="24"/>
      <c r="CN224" s="26">
        <v>0</v>
      </c>
      <c r="CO224" s="26">
        <v>0</v>
      </c>
      <c r="CP224" s="27">
        <v>0</v>
      </c>
      <c r="CQ224" s="20"/>
    </row>
    <row r="225" spans="1:95" ht="18" customHeight="1" x14ac:dyDescent="0.2">
      <c r="A225" s="13">
        <v>12</v>
      </c>
      <c r="B225" s="13">
        <v>20</v>
      </c>
      <c r="C225" s="13">
        <v>6</v>
      </c>
      <c r="D225" s="13">
        <v>56</v>
      </c>
      <c r="E225" s="13" t="s">
        <v>103</v>
      </c>
      <c r="F225" s="13">
        <f>IF(L225=0,0,COUNT(L225:Q225))</f>
        <v>2</v>
      </c>
      <c r="G225" s="14">
        <f>IF(L225="","",H225/AB225)</f>
        <v>2.6724357342835202E-2</v>
      </c>
      <c r="H225" s="15">
        <f>IF(L225="","",K225-AB225)</f>
        <v>5.7266999999999735E-3</v>
      </c>
      <c r="I225" s="16">
        <f>SQRT(K225/0.005454)</f>
        <v>6.3513778032801671</v>
      </c>
      <c r="J225" s="15">
        <f>K225/9</f>
        <v>2.4446039999999999E-2</v>
      </c>
      <c r="K225" s="15">
        <f>IF(L225="",0,0.005454*(L225^2+M225^2+N225^2+O225^2+P225^2+Q225^2))</f>
        <v>0.22001435999999999</v>
      </c>
      <c r="L225" s="17">
        <v>5.3</v>
      </c>
      <c r="M225" s="17">
        <v>3.5</v>
      </c>
      <c r="N225" s="17"/>
      <c r="O225" s="17"/>
      <c r="P225" s="17"/>
      <c r="Q225" s="17"/>
      <c r="R225" s="18">
        <v>2</v>
      </c>
      <c r="S225" s="19">
        <v>34.200000000000003</v>
      </c>
      <c r="T225" s="20">
        <v>27.2</v>
      </c>
      <c r="U225" s="20"/>
      <c r="V225" s="20"/>
      <c r="W225" s="20"/>
      <c r="X225" s="14">
        <f>IF(AO225="","",Y225/AN225)</f>
        <v>0.39871840512637963</v>
      </c>
      <c r="Y225" s="15">
        <f>IF(AO225="","",AB225-AN225)</f>
        <v>6.1084800000000022E-2</v>
      </c>
      <c r="Z225" s="16">
        <f>IF(AC225="","",SQRT(AB225/0.005454))</f>
        <v>6.2681735776859284</v>
      </c>
      <c r="AA225" s="15">
        <f>IF(AC225="","",AB225/8)</f>
        <v>2.6785957500000002E-2</v>
      </c>
      <c r="AB225" s="15">
        <f>IF(AC225="","",0.005454*(AC225^2+AD225^2+AE225^2+AF225^2+AG225^2+AH225^2))</f>
        <v>0.21428766000000002</v>
      </c>
      <c r="AC225" s="21">
        <v>5.2</v>
      </c>
      <c r="AD225" s="21">
        <v>3.5</v>
      </c>
      <c r="AE225" s="21"/>
      <c r="AF225" s="21"/>
      <c r="AG225" s="21"/>
      <c r="AH225" s="21"/>
      <c r="AI225" s="18">
        <v>2</v>
      </c>
      <c r="AJ225" s="14">
        <f>IF(AO225="","",AK225/AY225)</f>
        <v>0.42372022301064388</v>
      </c>
      <c r="AK225" s="15">
        <f>IF(AO225="","",AN225-AY225)</f>
        <v>4.5595440000000015E-2</v>
      </c>
      <c r="AL225" s="16">
        <f>IF(AO225="","",SQRT(AN225/0.005454))</f>
        <v>5.3</v>
      </c>
      <c r="AM225" s="15">
        <f>IF(AO225="","",AN225/7)</f>
        <v>2.1886122857142858E-2</v>
      </c>
      <c r="AN225" s="15">
        <f>IF(AO225="","",0.005454*(AO225^2+AP225^2+AQ225^2+AR225^2+AS225^2+AT225^2))</f>
        <v>0.15320286</v>
      </c>
      <c r="AO225" s="21">
        <v>4.5</v>
      </c>
      <c r="AP225" s="22">
        <v>2.8</v>
      </c>
      <c r="AQ225" s="22"/>
      <c r="AR225" s="22"/>
      <c r="AS225" s="21"/>
      <c r="AT225" s="21"/>
      <c r="AU225" s="14">
        <f>IF(BJ225="","",AV225/BL225)</f>
        <v>0.7460176991150439</v>
      </c>
      <c r="AV225" s="15">
        <f>IF(BM225="","",AY225-BL225)</f>
        <v>4.5977219999999978E-2</v>
      </c>
      <c r="AW225" s="16">
        <f>IF(AZ225="","",SQRT(AY225/0.005454))</f>
        <v>4.4418464629025616</v>
      </c>
      <c r="AX225" s="15">
        <f>IF(AZ225="","",AY225/6)</f>
        <v>1.7934569999999997E-2</v>
      </c>
      <c r="AY225" s="15">
        <f>IF(AZ225="","",0.005454*(AZ225^2+BA225^2+BB225^2+BC225^2+BD225^2+BE225^2))</f>
        <v>0.10760741999999998</v>
      </c>
      <c r="AZ225" s="22">
        <v>3.8</v>
      </c>
      <c r="BA225" s="22">
        <v>2.2999999999999998</v>
      </c>
      <c r="BB225" s="22"/>
      <c r="BC225" s="22"/>
      <c r="BD225" s="22"/>
      <c r="BE225" s="22"/>
      <c r="BF225" s="18">
        <v>2</v>
      </c>
      <c r="BG225" s="18">
        <v>0</v>
      </c>
      <c r="BH225" s="14">
        <f>IF(BW225="","",BI225/BW225)</f>
        <v>0.51677852348993314</v>
      </c>
      <c r="BI225" s="15">
        <f>IF(BX225="","",BL225-BW225)</f>
        <v>2.0997900000000007E-2</v>
      </c>
      <c r="BJ225" s="16">
        <f>IF(BM225="","",SQRT(BL225/0.005454))</f>
        <v>3.3615472627943221</v>
      </c>
      <c r="BK225" s="15">
        <f>IF(BM225="","",BL225/5)</f>
        <v>1.232604E-2</v>
      </c>
      <c r="BL225" s="15">
        <f>IF(BM225="","",0.005454*(BM225^2+BN225^2+BO225^2+BP225^2+BQ225^2+BR225^2))</f>
        <v>6.1630200000000003E-2</v>
      </c>
      <c r="BM225" s="23">
        <v>3.1</v>
      </c>
      <c r="BN225" s="24">
        <v>1.3</v>
      </c>
      <c r="BO225" s="24"/>
      <c r="BP225" s="24"/>
      <c r="BQ225" s="24"/>
      <c r="BR225" s="25"/>
      <c r="BS225" s="14">
        <f>IF(CH225="","",BT225/CG225)</f>
        <v>2.1974248927038622</v>
      </c>
      <c r="BT225" s="15">
        <f>IF(CH225="","",BW225-CG225)</f>
        <v>2.7924479999999995E-2</v>
      </c>
      <c r="BU225" s="16">
        <f>IF(BX225="","",SQRT(BW225/0.005454))</f>
        <v>2.7294688127912363</v>
      </c>
      <c r="BV225" s="15">
        <f>IF(BX225="","",BW225/4)</f>
        <v>1.0158074999999999E-2</v>
      </c>
      <c r="BW225" s="15">
        <f>IF(BX225="","",0.005454*(BX225^2+BY225^2+BZ225^2+CA225^2+CB225^2+CC225^2))</f>
        <v>4.0632299999999996E-2</v>
      </c>
      <c r="BX225" s="24">
        <v>2.4</v>
      </c>
      <c r="BY225" s="24">
        <v>1.3</v>
      </c>
      <c r="BZ225" s="24"/>
      <c r="CA225" s="24"/>
      <c r="CB225" s="24"/>
      <c r="CC225" s="24"/>
      <c r="CD225" s="25">
        <v>21.8</v>
      </c>
      <c r="CE225" s="16">
        <f>IF(CH225="","",SQRT(CG225/0.005454))</f>
        <v>1.5264337522473748</v>
      </c>
      <c r="CF225" s="15">
        <f>IF(CH225="","",CG225/3)</f>
        <v>4.2359399999999997E-3</v>
      </c>
      <c r="CG225" s="15">
        <f>IF(CH225="","",0.005454*(CH225^2+CI225^2+CJ225^2+CK225^2+CL225^2+CM225^2))</f>
        <v>1.270782E-2</v>
      </c>
      <c r="CH225" s="24">
        <v>1.3</v>
      </c>
      <c r="CI225" s="24">
        <v>0.8</v>
      </c>
      <c r="CJ225" s="24"/>
      <c r="CK225" s="24"/>
      <c r="CL225" s="24"/>
      <c r="CM225" s="24"/>
      <c r="CN225" s="26">
        <v>0</v>
      </c>
      <c r="CO225" s="26">
        <v>0</v>
      </c>
      <c r="CP225" s="27">
        <v>1</v>
      </c>
      <c r="CQ225" s="20"/>
    </row>
  </sheetData>
  <sheetProtection selectLockedCells="1" selectUnlockedCells="1"/>
  <printOptions horizontalCentered="1" verticalCentered="1" gridLines="1"/>
  <pageMargins left="0.45972222222222198" right="0.5" top="0.73888888888888904" bottom="1.0263888888888899" header="0.5" footer="0.78749999999999998"/>
  <pageSetup scale="67" fitToHeight="6" orientation="portrait" useFirstPageNumber="1" r:id="rId1"/>
  <headerFooter alignWithMargins="0">
    <oddHeader>&amp;CU07m-2005 McGovern aspen full sib progeny test, 9'x9' spacing, 10-families plus NM6, 4-tree plots in 6-blocks</oddHeader>
    <oddFooter>&amp;L&amp;F&amp;R&amp;P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AllDataCalc</vt:lpstr>
      <vt:lpstr>CalcDataRange</vt:lpstr>
      <vt:lpstr>AllDataCalc!Print_Area</vt:lpstr>
      <vt:lpstr>AllDataCalc!Print_Titles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</dc:creator>
  <cp:lastModifiedBy>Bradford</cp:lastModifiedBy>
  <dcterms:created xsi:type="dcterms:W3CDTF">2014-02-14T21:17:18Z</dcterms:created>
  <dcterms:modified xsi:type="dcterms:W3CDTF">2014-02-14T21:18:40Z</dcterms:modified>
</cp:coreProperties>
</file>