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8_{C57C5568-3E09-4E3F-9A0A-51CA3E33754D}" xr6:coauthVersionLast="47" xr6:coauthVersionMax="47" xr10:uidLastSave="{00000000-0000-0000-0000-000000000000}"/>
  <bookViews>
    <workbookView xWindow="38130" yWindow="1320" windowWidth="19545" windowHeight="104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Sheet1!$A$10:$I$121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4" i="1" l="1"/>
  <c r="I85" i="1"/>
  <c r="I105" i="1"/>
  <c r="I103" i="1"/>
  <c r="I104" i="1"/>
  <c r="I102" i="1"/>
  <c r="I78" i="1"/>
  <c r="I79" i="1"/>
  <c r="I80" i="1"/>
  <c r="I77" i="1"/>
  <c r="I72" i="1"/>
  <c r="I73" i="1"/>
  <c r="I74" i="1"/>
  <c r="I71" i="1"/>
  <c r="I67" i="1"/>
  <c r="I68" i="1"/>
  <c r="I66" i="1"/>
  <c r="I61" i="1"/>
  <c r="I62" i="1"/>
  <c r="I63" i="1"/>
  <c r="I60" i="1"/>
  <c r="I56" i="1"/>
  <c r="I57" i="1"/>
  <c r="I55" i="1"/>
  <c r="I50" i="1"/>
  <c r="I51" i="1"/>
  <c r="I52" i="1"/>
  <c r="I49" i="1"/>
  <c r="I46" i="1"/>
  <c r="I45" i="1"/>
  <c r="I44" i="1"/>
  <c r="I43" i="1"/>
  <c r="I34" i="1"/>
  <c r="I28" i="1"/>
  <c r="I23" i="1"/>
  <c r="I39" i="1"/>
  <c r="I83" i="1"/>
  <c r="I16" i="1"/>
  <c r="I92" i="1"/>
  <c r="I40" i="1"/>
  <c r="I33" i="1"/>
  <c r="I32" i="1"/>
  <c r="I31" i="1"/>
  <c r="I25" i="1"/>
  <c r="I24" i="1"/>
  <c r="I22" i="1"/>
  <c r="I21" i="1"/>
  <c r="I20" i="1"/>
  <c r="I101" i="1" l="1"/>
  <c r="I113" i="1"/>
  <c r="I100" i="1" l="1"/>
  <c r="I95" i="1"/>
  <c r="I96" i="1"/>
  <c r="I97" i="1"/>
  <c r="I88" i="1"/>
  <c r="I86" i="1"/>
  <c r="I87" i="1"/>
  <c r="I38" i="1"/>
  <c r="I37" i="1"/>
  <c r="I27" i="1"/>
  <c r="I26" i="1"/>
  <c r="I17" i="1"/>
  <c r="I13" i="1" l="1"/>
  <c r="I108" i="1"/>
  <c r="I109" i="1"/>
  <c r="I110" i="1"/>
  <c r="I111" i="1"/>
  <c r="I112" i="1"/>
  <c r="I114" i="1"/>
  <c r="I115" i="1"/>
  <c r="I116" i="1"/>
  <c r="I117" i="1"/>
  <c r="I118" i="1"/>
  <c r="I119" i="1"/>
  <c r="I120" i="1"/>
  <c r="I121" i="1"/>
  <c r="I12" i="1" l="1"/>
  <c r="I123" i="1" s="1"/>
</calcChain>
</file>

<file path=xl/sharedStrings.xml><?xml version="1.0" encoding="utf-8"?>
<sst xmlns="http://schemas.openxmlformats.org/spreadsheetml/2006/main" count="355" uniqueCount="187">
  <si>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</si>
  <si>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</si>
  <si>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</si>
  <si>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</si>
  <si>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</si>
  <si>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</si>
  <si>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</si>
  <si>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</si>
  <si>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</si>
  <si>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</si>
  <si>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</si>
  <si>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</si>
  <si>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</si>
  <si>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</si>
  <si>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</si>
  <si>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</si>
  <si>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</si>
  <si>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</si>
  <si>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</si>
  <si>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</si>
  <si>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</si>
  <si>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</si>
  <si>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</si>
  <si>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</si>
  <si>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</si>
  <si>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</si>
  <si>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PL</t>
  </si>
  <si>
    <t>INT</t>
  </si>
  <si>
    <t>SPW</t>
  </si>
  <si>
    <t>SRPE-250-9-C</t>
  </si>
  <si>
    <t>1/4" UL Spiral Wire Wrap</t>
  </si>
  <si>
    <t>LBL</t>
  </si>
  <si>
    <t>Wire Labels</t>
  </si>
  <si>
    <t>SGN</t>
  </si>
  <si>
    <t>Craft Decal</t>
  </si>
  <si>
    <t>Craft Automation Decal</t>
  </si>
  <si>
    <t>PLC</t>
  </si>
  <si>
    <t>AMZ</t>
  </si>
  <si>
    <t>EC</t>
  </si>
  <si>
    <t>Cat 6 Ethernet</t>
  </si>
  <si>
    <t>Cat 6 Ethernet Cable 6ft</t>
  </si>
  <si>
    <t>SR</t>
  </si>
  <si>
    <t>GLA</t>
  </si>
  <si>
    <t>MCM</t>
  </si>
  <si>
    <t>VFD</t>
  </si>
  <si>
    <t>FC6A-C40R1CE</t>
  </si>
  <si>
    <t>HMI</t>
  </si>
  <si>
    <t>MMP</t>
  </si>
  <si>
    <t>HG4G-VCXT22MF-B</t>
  </si>
  <si>
    <t>IDEC 12.1 65K Color 1024X768 Resolution 24VDC</t>
  </si>
  <si>
    <t>ENCLOSURE</t>
  </si>
  <si>
    <t>MAIN DISCONNECT</t>
  </si>
  <si>
    <t>POWER &amp; DISTRIBUTION</t>
  </si>
  <si>
    <t>FSH</t>
  </si>
  <si>
    <t>ACCESSORIES</t>
  </si>
  <si>
    <t>SUP</t>
  </si>
  <si>
    <t>PM</t>
  </si>
  <si>
    <t>PLC/COMMS</t>
  </si>
  <si>
    <t>SAFETY</t>
  </si>
  <si>
    <t>800FP-MT44PX03</t>
  </si>
  <si>
    <t>800F-15YSE112</t>
  </si>
  <si>
    <t>CONTROLS</t>
  </si>
  <si>
    <t>MISCELLANEOUS</t>
  </si>
  <si>
    <t>DIS</t>
  </si>
  <si>
    <t>PS</t>
  </si>
  <si>
    <t>E93/30SCC</t>
  </si>
  <si>
    <t>CLASS CC 3POLE FUSE HOLDER INDICATING FLIP STYLE 30AMP DIN MOUNT</t>
  </si>
  <si>
    <t>XTPAXFA11</t>
  </si>
  <si>
    <t>EATON - MMP Front Under Mount Auxiliary</t>
  </si>
  <si>
    <t>XTPAXLSA</t>
  </si>
  <si>
    <t>GRY</t>
  </si>
  <si>
    <t>ETH</t>
  </si>
  <si>
    <t>GND</t>
  </si>
  <si>
    <t>ADR21ITB</t>
  </si>
  <si>
    <t>2/0AWG AL 1HOLE LUG LAMLA2/0-14Q</t>
  </si>
  <si>
    <t>ENC</t>
  </si>
  <si>
    <t>PAN</t>
  </si>
  <si>
    <t>FUS</t>
  </si>
  <si>
    <t>PDB</t>
  </si>
  <si>
    <t xml:space="preserve">440R-N23135 </t>
  </si>
  <si>
    <t>AB MSR127RP Safety RLY 24VAC/DC 3NO/1NC</t>
  </si>
  <si>
    <t>ES</t>
  </si>
  <si>
    <t>AB 800F Red Mushroom Plastic 40mm, w/ 3N.C.</t>
  </si>
  <si>
    <t>AB 800F E-Stop Legend Plate, Yellow</t>
  </si>
  <si>
    <t>800FP-P4PN3R</t>
  </si>
  <si>
    <t>ZK2.5-4P-BL</t>
  </si>
  <si>
    <t>12 AWG Blue 4pt Terminal Block 20A</t>
  </si>
  <si>
    <t>ZK2.5-4P</t>
  </si>
  <si>
    <t>12 AWG Grey 4pt Terminal Block 20A</t>
  </si>
  <si>
    <t>ZK2.5-PE-4P</t>
  </si>
  <si>
    <t>12 AWG GND 4pt Terminal Block 20A (Green/Yellow)</t>
  </si>
  <si>
    <t>XTPR6P3BC1</t>
  </si>
  <si>
    <t>SW</t>
  </si>
  <si>
    <t xml:space="preserve">800FP-SM22PX10 </t>
  </si>
  <si>
    <t>FL SWITCH 1008N</t>
  </si>
  <si>
    <t>Phoenix Contact 1085256 Unmanaged Ethernet Switch, 8-Port, 24VDC</t>
  </si>
  <si>
    <t>AD</t>
  </si>
  <si>
    <t>PMRU-1C-480A-TL</t>
  </si>
  <si>
    <t>PROSENSE Phase Monitor, 190-500VAC (Needs Socket)</t>
  </si>
  <si>
    <t>ACS-8</t>
  </si>
  <si>
    <t>8-PIN Relay Socket for ICM408/Prosense</t>
  </si>
  <si>
    <t>CON</t>
  </si>
  <si>
    <t>XTPR010BC1</t>
  </si>
  <si>
    <t>XTPAXEMCB</t>
  </si>
  <si>
    <t>EATON - Connecting Link for MMP/CON Frame B:B</t>
  </si>
  <si>
    <r>
      <t xml:space="preserve">EATON - </t>
    </r>
    <r>
      <rPr>
        <b/>
        <sz val="11"/>
        <rFont val="Tahoma"/>
        <family val="2"/>
      </rPr>
      <t>B Frame</t>
    </r>
    <r>
      <rPr>
        <sz val="11"/>
        <rFont val="Tahoma"/>
        <family val="2"/>
      </rPr>
      <t xml:space="preserve"> 3 Pole Feeder (60A Max)</t>
    </r>
  </si>
  <si>
    <r>
      <t xml:space="preserve">EATON - MMP - Short Circuit/Phase/OL </t>
    </r>
    <r>
      <rPr>
        <b/>
        <sz val="11"/>
        <rFont val="Tahoma"/>
        <family val="2"/>
      </rPr>
      <t>4.0-6.3A</t>
    </r>
  </si>
  <si>
    <r>
      <t xml:space="preserve">IDEC 40I/O 24VDC 24IN (Sink/Source) </t>
    </r>
    <r>
      <rPr>
        <b/>
        <sz val="11"/>
        <rFont val="Tahoma"/>
        <family val="2"/>
      </rPr>
      <t>16RO</t>
    </r>
    <r>
      <rPr>
        <sz val="11"/>
        <rFont val="Tahoma"/>
        <family val="2"/>
      </rPr>
      <t xml:space="preserve"> RS485 Ethernet</t>
    </r>
  </si>
  <si>
    <t>XTPAXCLKA5</t>
  </si>
  <si>
    <t>XTCE012B10TD</t>
  </si>
  <si>
    <t>DM1-342D2NB-S20S</t>
  </si>
  <si>
    <t>DM1-344D3EB-S20S</t>
  </si>
  <si>
    <t>UD250A</t>
  </si>
  <si>
    <t>GLAS-R9-200-NF-KIT</t>
  </si>
  <si>
    <t>200AMP NON-FUSED Disconnect Kit, Shaft, Handle, Lugs, Shrouds</t>
  </si>
  <si>
    <t>FC6A-N16B1</t>
  </si>
  <si>
    <t>IDEC 16pt 24VDC Sink/Source Digital Input</t>
  </si>
  <si>
    <t>CA23660701AGSL</t>
  </si>
  <si>
    <t>CSD603612</t>
  </si>
  <si>
    <t>CP6036G</t>
  </si>
  <si>
    <t>TRIO-PS-2G/3AC/24DC/10</t>
  </si>
  <si>
    <t>E91/30SCC</t>
  </si>
  <si>
    <t>CLASS CC 1POLE FUSE HOLDER, INDICATING FLIP STYLE, 30AMP, DIN MOUNT</t>
  </si>
  <si>
    <t>LP-CC-1-8/10</t>
  </si>
  <si>
    <t>1.8A CLASS CC Time Delay Fuse</t>
  </si>
  <si>
    <t>LP-CC-15</t>
  </si>
  <si>
    <t>15A Class CC Time Delay Fuse</t>
  </si>
  <si>
    <t>XTPAXCLKA2</t>
  </si>
  <si>
    <t>MOTOR ASSEMBLIES 1 &amp; 3</t>
  </si>
  <si>
    <t>XTPR025BC1</t>
  </si>
  <si>
    <t>XTCE025C10TD</t>
  </si>
  <si>
    <t>XTPAXEMCC</t>
  </si>
  <si>
    <t>EATON - Connecting Link for MMP/CON Frame B:C</t>
  </si>
  <si>
    <t>MOTOR ASSEMBLY 2</t>
  </si>
  <si>
    <t>XTPR004BC1</t>
  </si>
  <si>
    <t>XTCE009B10TD</t>
  </si>
  <si>
    <t>MOTOR ASSEMBLIES 4, 9 &amp; 16</t>
  </si>
  <si>
    <t>MOTOR ASSEMBLIES 5 &amp; 13</t>
  </si>
  <si>
    <t>XTPR2P5BC1</t>
  </si>
  <si>
    <t>MOTOR ASSEMBLIES 6 &amp; 12</t>
  </si>
  <si>
    <t>MOTOR ASSEMBLIES 7 &amp; 11</t>
  </si>
  <si>
    <t>XTPR1P6BC1</t>
  </si>
  <si>
    <t>MOTOR ASSEMBLIES 8 &amp; 10</t>
  </si>
  <si>
    <t>MOTOR ASSEMBLIES 14 &amp; 15</t>
  </si>
  <si>
    <t>MOTOR ASSEMBLY 17</t>
  </si>
  <si>
    <t>XTPR012BC1</t>
  </si>
  <si>
    <t>CR</t>
  </si>
  <si>
    <t>RV8H-2S-AD24</t>
  </si>
  <si>
    <t>Silverback Equipment Solutions - Green Tree Ag</t>
  </si>
  <si>
    <t>DM1 PRO 3PH 480V FR1 2HP w/EMC</t>
  </si>
  <si>
    <t>ERICO PDB (255AMP UL1059) Load: 11x1AWG</t>
  </si>
  <si>
    <t xml:space="preserve">DM1 PRO 3PH 480V FR1 1HP 2.2A CT NOEMC </t>
  </si>
  <si>
    <t>EK-2.5-4P</t>
  </si>
  <si>
    <t>4pt 10/12AWG Terminal Block End Section</t>
  </si>
  <si>
    <t>DIN</t>
  </si>
  <si>
    <t>BAM4</t>
  </si>
  <si>
    <t>DIN-Anchor Dark Grey</t>
  </si>
  <si>
    <r>
      <rPr>
        <b/>
        <sz val="11"/>
        <rFont val="Tahoma"/>
        <family val="2"/>
      </rPr>
      <t>60Hx36Wx12D</t>
    </r>
    <r>
      <rPr>
        <sz val="11"/>
        <rFont val="Tahoma"/>
        <family val="2"/>
      </rPr>
      <t xml:space="preserve"> Grey Type 4 Enclosure</t>
    </r>
  </si>
  <si>
    <r>
      <t xml:space="preserve">Galvanized </t>
    </r>
    <r>
      <rPr>
        <b/>
        <sz val="11"/>
        <rFont val="Tahoma"/>
        <family val="2"/>
      </rPr>
      <t>Subpanel</t>
    </r>
    <r>
      <rPr>
        <sz val="11"/>
        <rFont val="Tahoma"/>
        <family val="2"/>
      </rPr>
      <t xml:space="preserve"> for </t>
    </r>
    <r>
      <rPr>
        <b/>
        <sz val="11"/>
        <rFont val="Tahoma"/>
        <family val="2"/>
      </rPr>
      <t>60x36</t>
    </r>
    <r>
      <rPr>
        <sz val="11"/>
        <rFont val="Tahoma"/>
        <family val="2"/>
      </rPr>
      <t xml:space="preserve"> enclosure</t>
    </r>
  </si>
  <si>
    <r>
      <t xml:space="preserve">EATON - 3 Pole </t>
    </r>
    <r>
      <rPr>
        <b/>
        <sz val="11"/>
        <rFont val="Tahoma"/>
        <family val="2"/>
      </rPr>
      <t>5CMC</t>
    </r>
    <r>
      <rPr>
        <sz val="11"/>
        <rFont val="Tahoma"/>
        <family val="2"/>
      </rPr>
      <t xml:space="preserve"> Busbar (60A Max)</t>
    </r>
  </si>
  <si>
    <r>
      <t xml:space="preserve">EATON - 3 Pole </t>
    </r>
    <r>
      <rPr>
        <b/>
        <sz val="11"/>
        <rFont val="Tahoma"/>
        <family val="2"/>
      </rPr>
      <t>2CMC</t>
    </r>
    <r>
      <rPr>
        <sz val="11"/>
        <rFont val="Tahoma"/>
        <family val="2"/>
      </rPr>
      <t xml:space="preserve"> Busbar (60A Max)</t>
    </r>
  </si>
  <si>
    <r>
      <t xml:space="preserve">EATON - MMP - Short Circuit/Phase/OL </t>
    </r>
    <r>
      <rPr>
        <b/>
        <sz val="11"/>
        <rFont val="Tahoma"/>
        <family val="2"/>
      </rPr>
      <t>20.0-25.0A</t>
    </r>
  </si>
  <si>
    <r>
      <t>EATON -</t>
    </r>
    <r>
      <rPr>
        <b/>
        <sz val="11"/>
        <rFont val="Tahoma"/>
        <family val="2"/>
      </rPr>
      <t xml:space="preserve"> 25A (40A Gen.)</t>
    </r>
    <r>
      <rPr>
        <sz val="11"/>
        <rFont val="Tahoma"/>
        <family val="2"/>
      </rPr>
      <t xml:space="preserve"> Contactor 3P 1 N.O. </t>
    </r>
    <r>
      <rPr>
        <b/>
        <sz val="11"/>
        <rFont val="Tahoma"/>
        <family val="2"/>
      </rPr>
      <t>DC</t>
    </r>
    <r>
      <rPr>
        <sz val="11"/>
        <rFont val="Tahoma"/>
        <family val="2"/>
      </rPr>
      <t xml:space="preserve"> </t>
    </r>
    <r>
      <rPr>
        <b/>
        <sz val="11"/>
        <rFont val="Tahoma"/>
        <family val="2"/>
      </rPr>
      <t>Coil</t>
    </r>
  </si>
  <si>
    <r>
      <t xml:space="preserve">EATON - MMP - Short Circuit/Phase/OL </t>
    </r>
    <r>
      <rPr>
        <b/>
        <sz val="11"/>
        <rFont val="Tahoma"/>
        <family val="2"/>
      </rPr>
      <t>2.5-4.0A</t>
    </r>
  </si>
  <si>
    <r>
      <t>EATON -</t>
    </r>
    <r>
      <rPr>
        <b/>
        <sz val="11"/>
        <rFont val="Tahoma"/>
        <family val="2"/>
      </rPr>
      <t xml:space="preserve"> 9A (20A Gen.)</t>
    </r>
    <r>
      <rPr>
        <sz val="11"/>
        <rFont val="Tahoma"/>
        <family val="2"/>
      </rPr>
      <t xml:space="preserve"> Contactor 3P 1 N.O. </t>
    </r>
    <r>
      <rPr>
        <b/>
        <sz val="11"/>
        <rFont val="Tahoma"/>
        <family val="2"/>
      </rPr>
      <t>DC</t>
    </r>
    <r>
      <rPr>
        <sz val="11"/>
        <rFont val="Tahoma"/>
        <family val="2"/>
      </rPr>
      <t xml:space="preserve"> </t>
    </r>
    <r>
      <rPr>
        <b/>
        <sz val="11"/>
        <rFont val="Tahoma"/>
        <family val="2"/>
      </rPr>
      <t>Coil</t>
    </r>
  </si>
  <si>
    <r>
      <t xml:space="preserve">EATON - MMP - Short Circuit/Phase/OL </t>
    </r>
    <r>
      <rPr>
        <b/>
        <sz val="11"/>
        <rFont val="Tahoma"/>
        <family val="2"/>
      </rPr>
      <t>1.6-2.5A</t>
    </r>
  </si>
  <si>
    <r>
      <t xml:space="preserve">EATON - MMP - Short Circuit/Phase/OL </t>
    </r>
    <r>
      <rPr>
        <b/>
        <sz val="11"/>
        <rFont val="Tahoma"/>
        <family val="2"/>
      </rPr>
      <t>1.0-1.6A</t>
    </r>
  </si>
  <si>
    <r>
      <t xml:space="preserve">EATON - MMP - Short Circuit/Phase/OL </t>
    </r>
    <r>
      <rPr>
        <b/>
        <sz val="11"/>
        <rFont val="Tahoma"/>
        <family val="2"/>
      </rPr>
      <t>6.3-10.0A</t>
    </r>
  </si>
  <si>
    <r>
      <t xml:space="preserve">EATON - MMP - Short Circuit/Phase/OL </t>
    </r>
    <r>
      <rPr>
        <b/>
        <sz val="11"/>
        <rFont val="Tahoma"/>
        <family val="2"/>
      </rPr>
      <t>8.0-12.0A</t>
    </r>
  </si>
  <si>
    <r>
      <t>EATON -</t>
    </r>
    <r>
      <rPr>
        <b/>
        <sz val="11"/>
        <rFont val="Tahoma"/>
        <family val="2"/>
      </rPr>
      <t xml:space="preserve"> 12A (20A Gen.)</t>
    </r>
    <r>
      <rPr>
        <sz val="11"/>
        <rFont val="Tahoma"/>
        <family val="2"/>
      </rPr>
      <t xml:space="preserve"> Contactor 3P 1 N.O. </t>
    </r>
    <r>
      <rPr>
        <b/>
        <sz val="11"/>
        <rFont val="Tahoma"/>
        <family val="2"/>
      </rPr>
      <t>DC</t>
    </r>
    <r>
      <rPr>
        <sz val="11"/>
        <rFont val="Tahoma"/>
        <family val="2"/>
      </rPr>
      <t xml:space="preserve"> </t>
    </r>
    <r>
      <rPr>
        <b/>
        <sz val="11"/>
        <rFont val="Tahoma"/>
        <family val="2"/>
      </rPr>
      <t>Coil</t>
    </r>
  </si>
  <si>
    <r>
      <rPr>
        <b/>
        <sz val="11"/>
        <rFont val="Tahoma"/>
        <family val="2"/>
      </rPr>
      <t>Red</t>
    </r>
    <r>
      <rPr>
        <sz val="11"/>
        <rFont val="Tahoma"/>
        <family val="2"/>
      </rPr>
      <t xml:space="preserve"> Pilot Light </t>
    </r>
    <r>
      <rPr>
        <b/>
        <sz val="11"/>
        <rFont val="Tahoma"/>
        <family val="2"/>
      </rPr>
      <t>24VDC</t>
    </r>
  </si>
  <si>
    <r>
      <t xml:space="preserve">AB </t>
    </r>
    <r>
      <rPr>
        <b/>
        <sz val="11"/>
        <rFont val="Tahoma"/>
        <family val="2"/>
      </rPr>
      <t>2POS</t>
    </r>
    <r>
      <rPr>
        <sz val="11"/>
        <rFont val="Tahoma"/>
        <family val="2"/>
      </rPr>
      <t xml:space="preserve"> </t>
    </r>
    <r>
      <rPr>
        <b/>
        <sz val="11"/>
        <rFont val="Tahoma"/>
        <family val="2"/>
      </rPr>
      <t>1NO</t>
    </r>
    <r>
      <rPr>
        <sz val="11"/>
        <rFont val="Tahoma"/>
        <family val="2"/>
      </rPr>
      <t xml:space="preserve"> SWITCH BLACK</t>
    </r>
  </si>
  <si>
    <r>
      <t xml:space="preserve">14mm </t>
    </r>
    <r>
      <rPr>
        <b/>
        <sz val="11"/>
        <rFont val="Tahoma"/>
        <family val="2"/>
      </rPr>
      <t>24VAC/DC DPDT</t>
    </r>
    <r>
      <rPr>
        <sz val="11"/>
        <rFont val="Tahoma"/>
        <family val="2"/>
      </rPr>
      <t xml:space="preserve"> 6A Spring (1.5A @240VAC Inductive)</t>
    </r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</si>
  <si>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</si>
  <si>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</si>
  <si>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</si>
  <si>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</si>
  <si>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</si>
  <si>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</si>
  <si>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FC6A-R161</t>
  </si>
  <si>
    <t>IDEC 16pt Relay Output</t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</si>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</sst>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96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0" fontId="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22" fillId="0" borderId="0"/>
    <xf numFmtId="0" fontId="3" fillId="0" borderId="0"/>
    <xf numFmtId="0" fontId="3" fillId="9" borderId="9" applyNumberFormat="0" applyFont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4" fontId="3" fillId="0" borderId="0" applyFont="0" applyFill="0" applyBorder="0" applyAlignment="0" applyProtection="0"/>
    <xf numFmtId="0" fontId="22" fillId="0" borderId="0"/>
    <xf numFmtId="0" fontId="22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indent="1"/>
    </xf>
    <xf numFmtId="164" fontId="1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51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23" fillId="0" borderId="0" xfId="51" applyNumberFormat="1" applyFont="1" applyBorder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left" wrapText="1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3" fillId="0" borderId="0" xfId="0" applyFont="1"/>
    <xf numFmtId="164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7" fontId="23" fillId="0" borderId="0" xfId="0" applyNumberFormat="1" applyFont="1" applyAlignment="1">
      <alignment horizontal="left" vertical="top" readingOrder="1"/>
    </xf>
    <xf numFmtId="49" fontId="23" fillId="0" borderId="0" xfId="0" applyNumberFormat="1" applyFont="1" applyAlignment="1">
      <alignment horizontal="center"/>
    </xf>
    <xf numFmtId="164" fontId="2" fillId="0" borderId="0" xfId="51" applyNumberFormat="1" applyFont="1" applyBorder="1" applyAlignment="1">
      <alignment horizontal="center" vertical="center"/>
    </xf>
    <xf numFmtId="14" fontId="2" fillId="0" borderId="0" xfId="0" applyNumberFormat="1" applyFont="1"/>
    <xf numFmtId="4" fontId="2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2" fillId="0" borderId="0" xfId="51" applyNumberFormat="1" applyFont="1" applyBorder="1" applyAlignment="1">
      <alignment horizontal="center"/>
    </xf>
    <xf numFmtId="164" fontId="2" fillId="0" borderId="0" xfId="5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51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96">
    <cellStyle name="20% - Accent1" xfId="17" builtinId="30" customBuiltin="1"/>
    <cellStyle name="20% - Accent1 2" xfId="66" xr:uid="{E3E115D6-62E2-42B1-9F6A-559FDB33BF05}"/>
    <cellStyle name="20% - Accent1 3" xfId="81" xr:uid="{4570CC4F-61FC-4436-90E4-C72D5231EBCC}"/>
    <cellStyle name="20% - Accent2" xfId="20" builtinId="34" customBuiltin="1"/>
    <cellStyle name="20% - Accent2 2" xfId="68" xr:uid="{9334378E-BA57-41D3-90BE-471FCA76F808}"/>
    <cellStyle name="20% - Accent2 3" xfId="83" xr:uid="{972BC389-F6E8-46AF-942B-59F915BC3B59}"/>
    <cellStyle name="20% - Accent3" xfId="23" builtinId="38" customBuiltin="1"/>
    <cellStyle name="20% - Accent3 2" xfId="70" xr:uid="{376FEFDB-B710-4699-AE41-8F42B222E8B4}"/>
    <cellStyle name="20% - Accent3 3" xfId="85" xr:uid="{5D52AB6D-710E-425A-B5FE-204A794BED65}"/>
    <cellStyle name="20% - Accent4" xfId="26" builtinId="42" customBuiltin="1"/>
    <cellStyle name="20% - Accent4 2" xfId="72" xr:uid="{5C44D4D7-F767-4E30-BB42-2C647D659E42}"/>
    <cellStyle name="20% - Accent4 3" xfId="87" xr:uid="{856567DB-18A3-4725-BC63-FB591E43F8C8}"/>
    <cellStyle name="20% - Accent5" xfId="29" builtinId="46" customBuiltin="1"/>
    <cellStyle name="20% - Accent5 2" xfId="74" xr:uid="{618E5187-4C6E-4A43-8362-8ED1C2C016A8}"/>
    <cellStyle name="20% - Accent5 3" xfId="89" xr:uid="{55D56836-7400-4BD9-A57C-F001F829D5C2}"/>
    <cellStyle name="20% - Accent6" xfId="32" builtinId="50" customBuiltin="1"/>
    <cellStyle name="20% - Accent6 2" xfId="76" xr:uid="{2CC397CB-CC67-4702-9BFD-F24FA97F5384}"/>
    <cellStyle name="20% - Accent6 3" xfId="91" xr:uid="{046DFF9B-C7B8-49CA-988B-555441A35B8F}"/>
    <cellStyle name="40% - Accent1" xfId="18" builtinId="31" customBuiltin="1"/>
    <cellStyle name="40% - Accent1 2" xfId="67" xr:uid="{40D9969E-180C-43F9-850F-798AA50E7C4D}"/>
    <cellStyle name="40% - Accent1 3" xfId="82" xr:uid="{262E40E7-6795-4899-937D-C7D278573D59}"/>
    <cellStyle name="40% - Accent2" xfId="21" builtinId="35" customBuiltin="1"/>
    <cellStyle name="40% - Accent2 2" xfId="69" xr:uid="{80F1A11B-F031-46EC-BAD7-F5AAB1ED65A9}"/>
    <cellStyle name="40% - Accent2 3" xfId="84" xr:uid="{2F76C123-A555-4F50-A429-96F3348A3D5A}"/>
    <cellStyle name="40% - Accent3" xfId="24" builtinId="39" customBuiltin="1"/>
    <cellStyle name="40% - Accent3 2" xfId="71" xr:uid="{E0F28C43-9F3E-4016-A147-B73C740460D6}"/>
    <cellStyle name="40% - Accent3 3" xfId="86" xr:uid="{682E985D-E187-4B2A-ADF4-4FBFD87AD557}"/>
    <cellStyle name="40% - Accent4" xfId="27" builtinId="43" customBuiltin="1"/>
    <cellStyle name="40% - Accent4 2" xfId="73" xr:uid="{4FB8F568-F10F-40A4-B530-AA12A5A4579F}"/>
    <cellStyle name="40% - Accent4 3" xfId="88" xr:uid="{654F2AB4-1AED-46AE-BA83-DDEDFD5D2D75}"/>
    <cellStyle name="40% - Accent5" xfId="30" builtinId="47" customBuiltin="1"/>
    <cellStyle name="40% - Accent5 2" xfId="75" xr:uid="{346028CD-83E0-41E8-8009-5DF3BB2CAD3A}"/>
    <cellStyle name="40% - Accent5 3" xfId="90" xr:uid="{A10C637C-B2DB-4501-802C-9EDB9CCA3EE6}"/>
    <cellStyle name="40% - Accent6" xfId="33" builtinId="51" customBuiltin="1"/>
    <cellStyle name="40% - Accent6 2" xfId="77" xr:uid="{3D052397-25FA-41E9-9F43-CB7E04FC6219}"/>
    <cellStyle name="40% - Accent6 3" xfId="92" xr:uid="{9951D554-4A15-42A8-8734-9E54C18A37F6}"/>
    <cellStyle name="60% - Accent1" xfId="54" builtinId="32" customBuiltin="1"/>
    <cellStyle name="60% - Accent1 2" xfId="45" xr:uid="{D51ECFA9-A6A0-41AD-8269-3888ACF6240A}"/>
    <cellStyle name="60% - Accent1 3" xfId="36" xr:uid="{04F80012-A319-48F9-8436-D33BA0386B66}"/>
    <cellStyle name="60% - Accent2" xfId="55" builtinId="36" customBuiltin="1"/>
    <cellStyle name="60% - Accent2 2" xfId="46" xr:uid="{E1249FC8-6E12-4332-A485-F88A80C9A364}"/>
    <cellStyle name="60% - Accent2 3" xfId="37" xr:uid="{6D135F10-1DF9-456E-A39F-0F36ABCB45E5}"/>
    <cellStyle name="60% - Accent3" xfId="56" builtinId="40" customBuiltin="1"/>
    <cellStyle name="60% - Accent3 2" xfId="47" xr:uid="{A2991773-A00F-4A15-B539-C307D909DA6A}"/>
    <cellStyle name="60% - Accent3 3" xfId="38" xr:uid="{C11C4C07-E6FD-47F6-A33A-107B47C2F45A}"/>
    <cellStyle name="60% - Accent4" xfId="57" builtinId="44" customBuiltin="1"/>
    <cellStyle name="60% - Accent4 2" xfId="48" xr:uid="{60BBC6A6-342F-41EE-BE1C-57F22BCB1A81}"/>
    <cellStyle name="60% - Accent4 3" xfId="39" xr:uid="{840CF829-7295-41FF-95B1-FC455FD19FE7}"/>
    <cellStyle name="60% - Accent5" xfId="58" builtinId="48" customBuiltin="1"/>
    <cellStyle name="60% - Accent5 2" xfId="49" xr:uid="{E08F0F0A-7C8E-467A-BA40-0C8FFFE937FD}"/>
    <cellStyle name="60% - Accent5 3" xfId="40" xr:uid="{5CB4658A-95C9-42C1-988D-0FAF69C8A483}"/>
    <cellStyle name="60% - Accent6" xfId="59" builtinId="52" customBuiltin="1"/>
    <cellStyle name="60% - Accent6 2" xfId="50" xr:uid="{45EFB98E-BB20-4993-961D-6E4EA49BAEC4}"/>
    <cellStyle name="60% - Accent6 3" xfId="41" xr:uid="{8A8D56F5-DBD8-4376-8C18-4441037D75AD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51" builtinId="4"/>
    <cellStyle name="Currency 2" xfId="63" xr:uid="{ACC98F9B-6E0E-470E-A006-2BFC3BB8B729}"/>
    <cellStyle name="Currency 3" xfId="78" xr:uid="{D9F6F6AC-6092-45F7-B955-BD85C3C2C153}"/>
    <cellStyle name="Currency 4" xfId="93" xr:uid="{C0FA0E1A-77F3-433D-97F3-494EA6D281F1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53" builtinId="28" customBuiltin="1"/>
    <cellStyle name="Neutral 2" xfId="44" xr:uid="{E6D56F8E-75CC-45D2-B5EB-0A48900C35FF}"/>
    <cellStyle name="Neutral 3" xfId="35" xr:uid="{A3CD6F3A-AE4A-4D76-9D92-B11F2868F208}"/>
    <cellStyle name="Normal" xfId="0" builtinId="0"/>
    <cellStyle name="Normal 2" xfId="61" xr:uid="{C250AD01-C4D0-47AC-98C9-AA2B1A1CB10C}"/>
    <cellStyle name="Normal 3" xfId="64" xr:uid="{05E9E3B4-5E66-419E-B6E0-08733D7DCE2F}"/>
    <cellStyle name="Normal 4" xfId="79" xr:uid="{7959BE7C-5401-4866-AFAF-68D98B679382}"/>
    <cellStyle name="Normal 5" xfId="60" xr:uid="{9E05877C-EABD-4543-8804-F314C55014D3}"/>
    <cellStyle name="Normal 6" xfId="94" xr:uid="{F0357522-725E-4789-B826-69FF70A97EFA}"/>
    <cellStyle name="Normal 6 2" xfId="95" xr:uid="{60F9E65B-C0E0-4365-9DDF-DB98F9A272A3}"/>
    <cellStyle name="Note" xfId="13" builtinId="10" customBuiltin="1"/>
    <cellStyle name="Note 2" xfId="62" xr:uid="{E497FA88-7BA8-4864-B9EE-7574D6416ABD}"/>
    <cellStyle name="Note 3" xfId="65" xr:uid="{48843FC2-4A53-4E05-A811-85B3A1C74F69}"/>
    <cellStyle name="Note 4" xfId="80" xr:uid="{FAB63E52-3943-4482-8F48-004174CD7AD6}"/>
    <cellStyle name="Output" xfId="8" builtinId="21" customBuiltin="1"/>
    <cellStyle name="Title" xfId="52" builtinId="15" customBuiltin="1"/>
    <cellStyle name="Title 2" xfId="42" xr:uid="{7B5C5E97-429E-41BF-A05C-EE93C253EC0A}"/>
    <cellStyle name="Title 3" xfId="43" xr:uid="{3FC2499E-7CD5-4FF0-BD2C-2AA7783C8FB6}"/>
    <cellStyle name="Title 4" xfId="34" xr:uid="{6E508CCB-BFF6-4F50-AF97-772E7ED50EEF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23"/>
  <sheetViews>
    <sheetView tabSelected="1" zoomScaleNormal="100" workbookViewId="0">
      <selection activeCell="J44" sqref="J1:J1048576"/>
    </sheetView>
  </sheetViews>
  <sheetFormatPr defaultColWidth="9.109375" defaultRowHeight="13.8" x14ac:dyDescent="0.25"/>
  <cols>
    <col min="1" max="1" width="5.6640625" style="1" customWidth="1"/>
    <col min="2" max="2" width="6.44140625" style="3" customWidth="1"/>
    <col min="3" max="3" width="9" style="2" customWidth="1"/>
    <col min="4" max="4" width="15.5546875" style="5" customWidth="1"/>
    <col min="5" max="5" width="25.33203125" style="1" customWidth="1"/>
    <col min="6" max="6" width="50.88671875" style="1" customWidth="1"/>
    <col min="7" max="7" width="17.88671875" style="6" hidden="1" customWidth="1"/>
    <col min="8" max="8" width="7.33203125" style="5" customWidth="1"/>
    <col min="9" max="9" width="12.6640625" style="4" customWidth="1"/>
    <col min="10" max="10" width="14.77734375" style="7" customWidth="1"/>
    <col min="11" max="11" width="9.109375" style="1" customWidth="1"/>
    <col min="12" max="16384" width="9.109375" style="1"/>
  </cols>
  <sheetData>
    <row r="3" spans="1:12" x14ac:dyDescent="0.25">
      <c r="A3" s="40" t="s">
        <v>1</v>
      </c>
      <c r="B3" s="34"/>
      <c r="C3" s="42" t="s">
        <v>0</v>
      </c>
      <c r="D3" s="34"/>
      <c r="E3" s="12"/>
      <c r="F3" s="11"/>
      <c r="G3" s="19"/>
      <c r="H3" s="10"/>
      <c r="I3" s="9"/>
    </row>
    <row r="4" spans="1:12" ht="6" customHeight="1" x14ac:dyDescent="0.25">
      <c r="A4" s="40"/>
      <c r="B4" s="34"/>
      <c r="C4" s="11"/>
      <c r="D4" s="10"/>
      <c r="E4" s="12"/>
      <c r="F4" s="12"/>
      <c r="G4" s="19"/>
      <c r="H4" s="10"/>
      <c r="I4" s="9"/>
    </row>
    <row r="5" spans="1:12" x14ac:dyDescent="0.25">
      <c r="A5" s="12" t="s">
        <v>2</v>
      </c>
      <c r="B5" s="34"/>
      <c r="C5" s="12" t="s">
        <v>148</v>
      </c>
      <c r="D5" s="10"/>
      <c r="E5" s="12"/>
      <c r="F5" s="11"/>
      <c r="G5" s="19"/>
      <c r="H5" s="10"/>
      <c r="I5" s="9"/>
    </row>
    <row r="6" spans="1:12" ht="6" customHeight="1" x14ac:dyDescent="0.25">
      <c r="A6" s="12"/>
      <c r="B6" s="34"/>
      <c r="C6" s="11"/>
      <c r="D6" s="10"/>
      <c r="E6" s="12"/>
      <c r="F6" s="12"/>
      <c r="G6" s="19"/>
      <c r="H6" s="10"/>
      <c r="I6" s="9"/>
    </row>
    <row r="7" spans="1:12" x14ac:dyDescent="0.25">
      <c r="A7" s="12" t="s">
        <v>3</v>
      </c>
      <c r="B7" s="42"/>
      <c r="C7" s="30" t="s">
        <v>117</v>
      </c>
      <c r="D7" s="10"/>
      <c r="E7" s="12"/>
      <c r="F7" s="12"/>
      <c r="G7" s="19"/>
      <c r="H7" s="10"/>
      <c r="I7" s="9"/>
    </row>
    <row r="8" spans="1:12" ht="6" customHeight="1" x14ac:dyDescent="0.25">
      <c r="A8" s="12"/>
      <c r="B8" s="34"/>
      <c r="C8" s="11"/>
      <c r="D8" s="10"/>
      <c r="E8" s="12"/>
      <c r="F8" s="12"/>
      <c r="G8" s="19"/>
      <c r="H8" s="10"/>
      <c r="I8" s="9"/>
    </row>
    <row r="9" spans="1:12" x14ac:dyDescent="0.25">
      <c r="A9" s="12"/>
      <c r="B9" s="34"/>
      <c r="C9" s="11"/>
      <c r="D9" s="10"/>
      <c r="E9" s="12"/>
      <c r="F9" s="12"/>
      <c r="G9" s="19"/>
      <c r="H9" s="10"/>
      <c r="I9" s="9"/>
    </row>
    <row r="10" spans="1:12" ht="15" customHeight="1" x14ac:dyDescent="0.25">
      <c r="A10" s="17" t="s">
        <v>4</v>
      </c>
      <c r="B10" s="36" t="s">
        <v>6</v>
      </c>
      <c r="C10" s="18" t="s">
        <v>181</v>
      </c>
      <c r="D10" s="17" t="s">
        <v>182</v>
      </c>
      <c r="E10" s="17" t="s">
        <v>183</v>
      </c>
      <c r="F10" s="17" t="s">
        <v>184</v>
      </c>
      <c r="G10" s="23" t="s">
        <v>5</v>
      </c>
      <c r="H10" s="17" t="s">
        <v>185</v>
      </c>
      <c r="I10" s="33" t="s">
        <v>186</v>
      </c>
    </row>
    <row r="11" spans="1:12" ht="15" customHeight="1" x14ac:dyDescent="0.25">
      <c r="A11" s="10">
        <v>0</v>
      </c>
      <c r="B11" s="34"/>
      <c r="C11" s="25"/>
      <c r="D11" s="10"/>
      <c r="E11" s="35" t="s">
        <v>50</v>
      </c>
      <c r="F11" s="10"/>
      <c r="G11" s="19"/>
      <c r="H11" s="10"/>
      <c r="I11" s="15"/>
    </row>
    <row r="12" spans="1:12" x14ac:dyDescent="0.25">
      <c r="A12" s="10">
        <v>10</v>
      </c>
      <c r="B12" s="10" t="s">
        <v>9</v>
      </c>
      <c r="C12" s="10" t="s">
        <v>75</v>
      </c>
      <c r="D12" s="10">
        <v>34479</v>
      </c>
      <c r="E12" s="31" t="s">
        <v>118</v>
      </c>
      <c r="F12" s="31" t="s">
        <v>157</v>
      </c>
      <c r="G12" s="46">
        <v>561.97</v>
      </c>
      <c r="H12" s="10">
        <v>1</v>
      </c>
      <c r="I12" s="9">
        <f>G12*H12</f>
        <v>561.97</v>
      </c>
      <c r="K12" s="4"/>
      <c r="L12" s="5"/>
    </row>
    <row r="13" spans="1:12" x14ac:dyDescent="0.25">
      <c r="A13" s="10">
        <v>20</v>
      </c>
      <c r="B13" s="10" t="s">
        <v>9</v>
      </c>
      <c r="C13" s="10" t="s">
        <v>76</v>
      </c>
      <c r="D13" s="10">
        <v>2299117</v>
      </c>
      <c r="E13" s="31" t="s">
        <v>119</v>
      </c>
      <c r="F13" s="31" t="s">
        <v>158</v>
      </c>
      <c r="G13" s="46">
        <v>171.82</v>
      </c>
      <c r="H13" s="10">
        <v>1</v>
      </c>
      <c r="I13" s="9">
        <f>G13*H13</f>
        <v>171.82</v>
      </c>
      <c r="K13" s="4"/>
      <c r="L13" s="5"/>
    </row>
    <row r="14" spans="1:12" x14ac:dyDescent="0.25">
      <c r="A14" s="10">
        <v>30</v>
      </c>
      <c r="B14" s="21"/>
      <c r="C14" s="11"/>
      <c r="D14" s="10"/>
      <c r="E14" s="12"/>
      <c r="F14" s="12"/>
      <c r="G14" s="9"/>
      <c r="H14" s="10"/>
      <c r="I14" s="9"/>
      <c r="K14" s="4"/>
      <c r="L14" s="5"/>
    </row>
    <row r="15" spans="1:12" s="12" customFormat="1" x14ac:dyDescent="0.25">
      <c r="A15" s="10">
        <v>40</v>
      </c>
      <c r="B15" s="21"/>
      <c r="C15" s="11"/>
      <c r="D15" s="10"/>
      <c r="E15" s="35" t="s">
        <v>51</v>
      </c>
      <c r="G15" s="9"/>
      <c r="H15" s="10"/>
      <c r="I15" s="9"/>
      <c r="J15" s="13"/>
      <c r="K15" s="9"/>
      <c r="L15" s="10"/>
    </row>
    <row r="16" spans="1:12" s="12" customFormat="1" x14ac:dyDescent="0.25">
      <c r="A16" s="10">
        <v>50</v>
      </c>
      <c r="B16" s="29" t="s">
        <v>42</v>
      </c>
      <c r="C16" s="29" t="s">
        <v>63</v>
      </c>
      <c r="D16" s="29">
        <v>4312467</v>
      </c>
      <c r="E16" s="37" t="s">
        <v>113</v>
      </c>
      <c r="F16" s="24" t="s">
        <v>114</v>
      </c>
      <c r="G16" s="26">
        <v>267.08</v>
      </c>
      <c r="H16" s="22">
        <v>1</v>
      </c>
      <c r="I16" s="9">
        <f>G16*H16</f>
        <v>267.08</v>
      </c>
      <c r="J16" s="13"/>
      <c r="K16" s="15"/>
      <c r="L16" s="10"/>
    </row>
    <row r="17" spans="1:12" s="12" customFormat="1" x14ac:dyDescent="0.25">
      <c r="A17" s="10">
        <v>60</v>
      </c>
      <c r="B17" s="11" t="s">
        <v>42</v>
      </c>
      <c r="C17" s="11" t="s">
        <v>72</v>
      </c>
      <c r="D17" s="10">
        <v>38927</v>
      </c>
      <c r="E17" s="30" t="s">
        <v>73</v>
      </c>
      <c r="F17" s="30" t="s">
        <v>74</v>
      </c>
      <c r="G17" s="14">
        <v>1.06</v>
      </c>
      <c r="H17" s="10">
        <v>1</v>
      </c>
      <c r="I17" s="9">
        <f>G17*H17</f>
        <v>1.06</v>
      </c>
      <c r="J17" s="13"/>
      <c r="K17" s="9"/>
      <c r="L17" s="10"/>
    </row>
    <row r="18" spans="1:12" s="12" customFormat="1" x14ac:dyDescent="0.25">
      <c r="A18" s="10">
        <v>70</v>
      </c>
      <c r="B18" s="21"/>
      <c r="C18" s="11"/>
      <c r="D18" s="10"/>
      <c r="G18" s="9"/>
      <c r="H18" s="10"/>
      <c r="I18" s="9"/>
      <c r="J18" s="13"/>
      <c r="K18" s="9"/>
      <c r="L18" s="10"/>
    </row>
    <row r="19" spans="1:12" s="12" customFormat="1" x14ac:dyDescent="0.25">
      <c r="A19" s="10">
        <v>80</v>
      </c>
      <c r="B19" s="21"/>
      <c r="C19" s="11"/>
      <c r="D19" s="10"/>
      <c r="E19" s="32" t="s">
        <v>52</v>
      </c>
      <c r="G19" s="9"/>
      <c r="H19" s="10"/>
      <c r="I19" s="9"/>
      <c r="J19" s="13"/>
      <c r="K19" s="9"/>
      <c r="L19" s="10"/>
    </row>
    <row r="20" spans="1:12" s="12" customFormat="1" x14ac:dyDescent="0.25">
      <c r="A20" s="10">
        <v>90</v>
      </c>
      <c r="B20" s="38" t="s">
        <v>42</v>
      </c>
      <c r="C20" s="29" t="s">
        <v>78</v>
      </c>
      <c r="D20" s="29">
        <v>2460620</v>
      </c>
      <c r="E20" s="24" t="s">
        <v>112</v>
      </c>
      <c r="F20" s="24" t="s">
        <v>150</v>
      </c>
      <c r="G20" s="43">
        <v>33.82</v>
      </c>
      <c r="H20" s="22">
        <v>3</v>
      </c>
      <c r="I20" s="9">
        <f t="shared" ref="I20:I28" si="0">G20*H20</f>
        <v>101.46000000000001</v>
      </c>
      <c r="J20" s="13"/>
      <c r="K20" s="9"/>
      <c r="L20" s="10"/>
    </row>
    <row r="21" spans="1:12" s="12" customFormat="1" x14ac:dyDescent="0.25">
      <c r="A21" s="10">
        <v>100</v>
      </c>
      <c r="B21" s="11" t="s">
        <v>70</v>
      </c>
      <c r="C21" s="11" t="s">
        <v>64</v>
      </c>
      <c r="D21" s="10">
        <v>25808885</v>
      </c>
      <c r="E21" s="31">
        <v>2903154</v>
      </c>
      <c r="F21" s="28" t="s">
        <v>120</v>
      </c>
      <c r="G21" s="9">
        <v>150.13</v>
      </c>
      <c r="H21" s="10">
        <v>1</v>
      </c>
      <c r="I21" s="9">
        <f t="shared" si="0"/>
        <v>150.13</v>
      </c>
      <c r="J21" s="16"/>
      <c r="K21" s="10"/>
    </row>
    <row r="22" spans="1:12" s="12" customFormat="1" x14ac:dyDescent="0.25">
      <c r="A22" s="10">
        <v>110</v>
      </c>
      <c r="B22" s="11" t="s">
        <v>42</v>
      </c>
      <c r="C22" s="11" t="s">
        <v>53</v>
      </c>
      <c r="D22" s="10">
        <v>4347804</v>
      </c>
      <c r="E22" s="30" t="s">
        <v>65</v>
      </c>
      <c r="F22" s="30" t="s">
        <v>66</v>
      </c>
      <c r="G22" s="14">
        <v>11.64</v>
      </c>
      <c r="H22" s="10">
        <v>1</v>
      </c>
      <c r="I22" s="9">
        <f t="shared" si="0"/>
        <v>11.64</v>
      </c>
      <c r="J22" s="16"/>
      <c r="K22" s="10"/>
    </row>
    <row r="23" spans="1:12" s="12" customFormat="1" x14ac:dyDescent="0.25">
      <c r="A23" s="10">
        <v>120</v>
      </c>
      <c r="B23" s="11" t="s">
        <v>42</v>
      </c>
      <c r="C23" s="11" t="s">
        <v>53</v>
      </c>
      <c r="D23" s="11">
        <v>4347574</v>
      </c>
      <c r="E23" s="30" t="s">
        <v>121</v>
      </c>
      <c r="F23" s="30" t="s">
        <v>122</v>
      </c>
      <c r="G23" s="45">
        <v>9.8800000000000008</v>
      </c>
      <c r="H23" s="10">
        <v>1</v>
      </c>
      <c r="I23" s="9">
        <f t="shared" si="0"/>
        <v>9.8800000000000008</v>
      </c>
      <c r="J23" s="16"/>
      <c r="K23" s="10"/>
    </row>
    <row r="24" spans="1:12" s="12" customFormat="1" x14ac:dyDescent="0.25">
      <c r="A24" s="10">
        <v>130</v>
      </c>
      <c r="B24" s="11" t="s">
        <v>9</v>
      </c>
      <c r="C24" s="11" t="s">
        <v>77</v>
      </c>
      <c r="D24" s="11">
        <v>22684</v>
      </c>
      <c r="E24" s="30" t="s">
        <v>123</v>
      </c>
      <c r="F24" s="30" t="s">
        <v>124</v>
      </c>
      <c r="G24" s="45">
        <v>7.82</v>
      </c>
      <c r="H24" s="10">
        <v>3</v>
      </c>
      <c r="I24" s="9">
        <f t="shared" si="0"/>
        <v>23.46</v>
      </c>
      <c r="J24" s="16"/>
      <c r="K24" s="10"/>
    </row>
    <row r="25" spans="1:12" s="12" customFormat="1" x14ac:dyDescent="0.25">
      <c r="A25" s="10">
        <v>140</v>
      </c>
      <c r="B25" s="11" t="s">
        <v>9</v>
      </c>
      <c r="C25" s="11" t="s">
        <v>77</v>
      </c>
      <c r="D25" s="11">
        <v>22688</v>
      </c>
      <c r="E25" s="30" t="s">
        <v>125</v>
      </c>
      <c r="F25" s="30" t="s">
        <v>126</v>
      </c>
      <c r="G25" s="45">
        <v>7.82</v>
      </c>
      <c r="H25" s="10">
        <v>1</v>
      </c>
      <c r="I25" s="9">
        <f t="shared" si="0"/>
        <v>7.82</v>
      </c>
      <c r="J25" s="16"/>
      <c r="K25" s="10"/>
    </row>
    <row r="26" spans="1:12" s="12" customFormat="1" x14ac:dyDescent="0.25">
      <c r="A26" s="10">
        <v>150</v>
      </c>
      <c r="B26" s="11" t="s">
        <v>42</v>
      </c>
      <c r="C26" s="11" t="s">
        <v>47</v>
      </c>
      <c r="D26" s="11">
        <v>2271750</v>
      </c>
      <c r="E26" s="30" t="s">
        <v>69</v>
      </c>
      <c r="F26" s="30" t="s">
        <v>105</v>
      </c>
      <c r="G26" s="9">
        <v>7.91</v>
      </c>
      <c r="H26" s="10">
        <v>4</v>
      </c>
      <c r="I26" s="9">
        <f t="shared" si="0"/>
        <v>31.64</v>
      </c>
      <c r="J26" s="16"/>
      <c r="K26" s="10"/>
    </row>
    <row r="27" spans="1:12" s="12" customFormat="1" x14ac:dyDescent="0.25">
      <c r="A27" s="10">
        <v>160</v>
      </c>
      <c r="B27" s="11" t="s">
        <v>42</v>
      </c>
      <c r="C27" s="11" t="s">
        <v>47</v>
      </c>
      <c r="D27" s="11">
        <v>2478980</v>
      </c>
      <c r="E27" s="30" t="s">
        <v>108</v>
      </c>
      <c r="F27" s="30" t="s">
        <v>159</v>
      </c>
      <c r="G27" s="9">
        <v>11.21</v>
      </c>
      <c r="H27" s="10">
        <v>3</v>
      </c>
      <c r="I27" s="9">
        <f t="shared" si="0"/>
        <v>33.630000000000003</v>
      </c>
      <c r="J27" s="16"/>
      <c r="K27" s="10"/>
    </row>
    <row r="28" spans="1:12" s="12" customFormat="1" x14ac:dyDescent="0.25">
      <c r="A28" s="10">
        <v>170</v>
      </c>
      <c r="B28" s="11" t="s">
        <v>42</v>
      </c>
      <c r="C28" s="11" t="s">
        <v>47</v>
      </c>
      <c r="D28" s="11">
        <v>3744786</v>
      </c>
      <c r="E28" s="30" t="s">
        <v>127</v>
      </c>
      <c r="F28" s="30" t="s">
        <v>160</v>
      </c>
      <c r="G28" s="9">
        <v>6.9</v>
      </c>
      <c r="H28" s="10">
        <v>1</v>
      </c>
      <c r="I28" s="9">
        <f t="shared" si="0"/>
        <v>6.9</v>
      </c>
      <c r="J28" s="16"/>
      <c r="K28" s="10"/>
    </row>
    <row r="29" spans="1:12" s="12" customFormat="1" x14ac:dyDescent="0.25">
      <c r="A29" s="10">
        <v>180</v>
      </c>
      <c r="B29" s="21"/>
      <c r="C29" s="11"/>
      <c r="D29" s="10"/>
      <c r="G29" s="9"/>
      <c r="H29" s="10"/>
      <c r="I29" s="9"/>
      <c r="J29" s="16"/>
      <c r="K29" s="10"/>
    </row>
    <row r="30" spans="1:12" s="12" customFormat="1" x14ac:dyDescent="0.25">
      <c r="A30" s="10">
        <v>190</v>
      </c>
      <c r="B30" s="34" t="s">
        <v>42</v>
      </c>
      <c r="C30" s="11"/>
      <c r="D30" s="10"/>
      <c r="E30" s="32" t="s">
        <v>128</v>
      </c>
      <c r="G30" s="19"/>
      <c r="H30" s="10"/>
      <c r="I30" s="9"/>
      <c r="J30" s="16"/>
      <c r="K30" s="10"/>
    </row>
    <row r="31" spans="1:12" s="12" customFormat="1" x14ac:dyDescent="0.25">
      <c r="A31" s="10">
        <v>200</v>
      </c>
      <c r="B31" s="11" t="s">
        <v>42</v>
      </c>
      <c r="C31" s="11" t="s">
        <v>47</v>
      </c>
      <c r="D31" s="11">
        <v>2271734</v>
      </c>
      <c r="E31" s="30" t="s">
        <v>129</v>
      </c>
      <c r="F31" s="30" t="s">
        <v>161</v>
      </c>
      <c r="G31" s="9">
        <v>49.24</v>
      </c>
      <c r="H31" s="10">
        <v>2</v>
      </c>
      <c r="I31" s="9">
        <f t="shared" ref="I31:I34" si="1">G31*H31</f>
        <v>98.48</v>
      </c>
      <c r="J31" s="16"/>
      <c r="K31" s="10"/>
    </row>
    <row r="32" spans="1:12" s="12" customFormat="1" x14ac:dyDescent="0.25">
      <c r="A32" s="10">
        <v>210</v>
      </c>
      <c r="B32" s="11" t="s">
        <v>42</v>
      </c>
      <c r="C32" s="11" t="s">
        <v>47</v>
      </c>
      <c r="D32" s="11">
        <v>2271754</v>
      </c>
      <c r="E32" s="30" t="s">
        <v>67</v>
      </c>
      <c r="F32" s="30" t="s">
        <v>68</v>
      </c>
      <c r="G32" s="9">
        <v>6.84</v>
      </c>
      <c r="H32" s="10">
        <v>2</v>
      </c>
      <c r="I32" s="9">
        <f t="shared" si="1"/>
        <v>13.68</v>
      </c>
      <c r="J32" s="16"/>
      <c r="K32" s="10"/>
    </row>
    <row r="33" spans="1:11" s="12" customFormat="1" x14ac:dyDescent="0.25">
      <c r="A33" s="10">
        <v>220</v>
      </c>
      <c r="B33" s="11" t="s">
        <v>42</v>
      </c>
      <c r="C33" s="11" t="s">
        <v>47</v>
      </c>
      <c r="D33" s="11">
        <v>4076640</v>
      </c>
      <c r="E33" s="30" t="s">
        <v>131</v>
      </c>
      <c r="F33" s="30" t="s">
        <v>132</v>
      </c>
      <c r="G33" s="9">
        <v>9.0250000000000004</v>
      </c>
      <c r="H33" s="10">
        <v>2</v>
      </c>
      <c r="I33" s="9">
        <f t="shared" si="1"/>
        <v>18.05</v>
      </c>
      <c r="J33" s="16"/>
      <c r="K33" s="10"/>
    </row>
    <row r="34" spans="1:11" s="12" customFormat="1" x14ac:dyDescent="0.25">
      <c r="A34" s="10">
        <v>230</v>
      </c>
      <c r="B34" s="11" t="s">
        <v>42</v>
      </c>
      <c r="C34" s="11" t="s">
        <v>101</v>
      </c>
      <c r="D34" s="11">
        <v>2363961</v>
      </c>
      <c r="E34" s="30" t="s">
        <v>130</v>
      </c>
      <c r="F34" s="30" t="s">
        <v>162</v>
      </c>
      <c r="G34" s="9">
        <v>46.13</v>
      </c>
      <c r="H34" s="10">
        <v>2</v>
      </c>
      <c r="I34" s="9">
        <f t="shared" si="1"/>
        <v>92.26</v>
      </c>
      <c r="J34" s="16"/>
      <c r="K34" s="10"/>
    </row>
    <row r="35" spans="1:11" s="12" customFormat="1" x14ac:dyDescent="0.25">
      <c r="A35" s="10">
        <v>240</v>
      </c>
      <c r="B35" s="11"/>
      <c r="C35" s="11"/>
      <c r="D35" s="11"/>
      <c r="E35" s="30"/>
      <c r="F35" s="30"/>
      <c r="G35" s="9"/>
      <c r="H35" s="10"/>
      <c r="I35" s="9"/>
      <c r="J35" s="16"/>
      <c r="K35" s="10"/>
    </row>
    <row r="36" spans="1:11" s="12" customFormat="1" x14ac:dyDescent="0.25">
      <c r="A36" s="10">
        <v>250</v>
      </c>
      <c r="B36" s="34" t="s">
        <v>42</v>
      </c>
      <c r="C36" s="11"/>
      <c r="D36" s="10"/>
      <c r="E36" s="32" t="s">
        <v>133</v>
      </c>
      <c r="G36" s="19"/>
      <c r="H36" s="10"/>
      <c r="I36" s="9"/>
      <c r="J36" s="16"/>
      <c r="K36" s="10"/>
    </row>
    <row r="37" spans="1:11" s="12" customFormat="1" x14ac:dyDescent="0.25">
      <c r="A37" s="10">
        <v>260</v>
      </c>
      <c r="B37" s="11" t="s">
        <v>42</v>
      </c>
      <c r="C37" s="11" t="s">
        <v>47</v>
      </c>
      <c r="D37" s="11">
        <v>2273200</v>
      </c>
      <c r="E37" s="30" t="s">
        <v>134</v>
      </c>
      <c r="F37" s="30" t="s">
        <v>163</v>
      </c>
      <c r="G37" s="9">
        <v>41.28</v>
      </c>
      <c r="H37" s="10">
        <v>1</v>
      </c>
      <c r="I37" s="9">
        <f t="shared" ref="I37:I103" si="2">G37*H37</f>
        <v>41.28</v>
      </c>
      <c r="J37" s="16"/>
      <c r="K37" s="10"/>
    </row>
    <row r="38" spans="1:11" s="12" customFormat="1" x14ac:dyDescent="0.25">
      <c r="A38" s="10">
        <v>270</v>
      </c>
      <c r="B38" s="11" t="s">
        <v>42</v>
      </c>
      <c r="C38" s="11" t="s">
        <v>44</v>
      </c>
      <c r="D38" s="10">
        <v>2271754</v>
      </c>
      <c r="E38" s="30" t="s">
        <v>67</v>
      </c>
      <c r="F38" s="30" t="s">
        <v>68</v>
      </c>
      <c r="G38" s="9">
        <v>6.84</v>
      </c>
      <c r="H38" s="10">
        <v>1</v>
      </c>
      <c r="I38" s="9">
        <f t="shared" si="2"/>
        <v>6.84</v>
      </c>
      <c r="J38" s="16"/>
      <c r="K38" s="10"/>
    </row>
    <row r="39" spans="1:11" s="12" customFormat="1" x14ac:dyDescent="0.25">
      <c r="A39" s="10">
        <v>280</v>
      </c>
      <c r="B39" s="11" t="s">
        <v>42</v>
      </c>
      <c r="C39" s="11" t="s">
        <v>47</v>
      </c>
      <c r="D39" s="11">
        <v>3612410</v>
      </c>
      <c r="E39" s="30" t="s">
        <v>103</v>
      </c>
      <c r="F39" s="30" t="s">
        <v>104</v>
      </c>
      <c r="G39" s="9">
        <v>7.68</v>
      </c>
      <c r="H39" s="10">
        <v>1</v>
      </c>
      <c r="I39" s="9">
        <f t="shared" si="2"/>
        <v>7.68</v>
      </c>
      <c r="J39" s="16"/>
      <c r="K39" s="10"/>
    </row>
    <row r="40" spans="1:11" s="12" customFormat="1" x14ac:dyDescent="0.25">
      <c r="A40" s="10">
        <v>290</v>
      </c>
      <c r="B40" s="11" t="s">
        <v>42</v>
      </c>
      <c r="C40" s="11" t="s">
        <v>101</v>
      </c>
      <c r="D40" s="11">
        <v>2289559</v>
      </c>
      <c r="E40" s="30" t="s">
        <v>135</v>
      </c>
      <c r="F40" s="30" t="s">
        <v>164</v>
      </c>
      <c r="G40" s="9">
        <v>29.83</v>
      </c>
      <c r="H40" s="10">
        <v>1</v>
      </c>
      <c r="I40" s="9">
        <f t="shared" si="2"/>
        <v>29.83</v>
      </c>
      <c r="J40" s="13"/>
      <c r="K40" s="10"/>
    </row>
    <row r="41" spans="1:11" s="12" customFormat="1" x14ac:dyDescent="0.25">
      <c r="A41" s="10">
        <v>300</v>
      </c>
      <c r="B41" s="11"/>
      <c r="C41" s="11"/>
      <c r="D41" s="10"/>
      <c r="E41" s="30"/>
      <c r="G41" s="9"/>
      <c r="H41" s="10"/>
      <c r="I41" s="9"/>
      <c r="J41" s="16"/>
      <c r="K41" s="10"/>
    </row>
    <row r="42" spans="1:11" s="12" customFormat="1" x14ac:dyDescent="0.25">
      <c r="A42" s="10">
        <v>310</v>
      </c>
      <c r="B42" s="11" t="s">
        <v>42</v>
      </c>
      <c r="C42" s="11"/>
      <c r="D42" s="10"/>
      <c r="E42" s="32" t="s">
        <v>136</v>
      </c>
      <c r="G42" s="9"/>
      <c r="H42" s="10"/>
      <c r="I42" s="9"/>
      <c r="J42" s="16"/>
      <c r="K42" s="10"/>
    </row>
    <row r="43" spans="1:11" s="12" customFormat="1" x14ac:dyDescent="0.25">
      <c r="A43" s="10">
        <v>320</v>
      </c>
      <c r="B43" s="11" t="s">
        <v>42</v>
      </c>
      <c r="C43" s="11" t="s">
        <v>47</v>
      </c>
      <c r="D43" s="11">
        <v>2271731</v>
      </c>
      <c r="E43" s="30" t="s">
        <v>91</v>
      </c>
      <c r="F43" s="30" t="s">
        <v>106</v>
      </c>
      <c r="G43" s="9">
        <v>41.28</v>
      </c>
      <c r="H43" s="10">
        <v>3</v>
      </c>
      <c r="I43" s="9">
        <f t="shared" si="2"/>
        <v>123.84</v>
      </c>
      <c r="J43" s="16"/>
      <c r="K43" s="10"/>
    </row>
    <row r="44" spans="1:11" s="12" customFormat="1" x14ac:dyDescent="0.25">
      <c r="A44" s="10">
        <v>330</v>
      </c>
      <c r="B44" s="11" t="s">
        <v>42</v>
      </c>
      <c r="C44" s="11" t="s">
        <v>44</v>
      </c>
      <c r="D44" s="10">
        <v>2271754</v>
      </c>
      <c r="E44" s="30" t="s">
        <v>67</v>
      </c>
      <c r="F44" s="30" t="s">
        <v>68</v>
      </c>
      <c r="G44" s="9">
        <v>6.84</v>
      </c>
      <c r="H44" s="10">
        <v>3</v>
      </c>
      <c r="I44" s="9">
        <f t="shared" ref="I44:I46" si="3">G44*H44</f>
        <v>20.52</v>
      </c>
      <c r="J44" s="16"/>
      <c r="K44" s="10"/>
    </row>
    <row r="45" spans="1:11" s="12" customFormat="1" x14ac:dyDescent="0.25">
      <c r="A45" s="10">
        <v>340</v>
      </c>
      <c r="B45" s="11" t="s">
        <v>42</v>
      </c>
      <c r="C45" s="11" t="s">
        <v>47</v>
      </c>
      <c r="D45" s="11">
        <v>3612410</v>
      </c>
      <c r="E45" s="30" t="s">
        <v>103</v>
      </c>
      <c r="F45" s="30" t="s">
        <v>104</v>
      </c>
      <c r="G45" s="9">
        <v>7.68</v>
      </c>
      <c r="H45" s="10">
        <v>3</v>
      </c>
      <c r="I45" s="9">
        <f t="shared" si="3"/>
        <v>23.04</v>
      </c>
      <c r="J45" s="16"/>
      <c r="K45" s="10"/>
    </row>
    <row r="46" spans="1:11" s="12" customFormat="1" x14ac:dyDescent="0.25">
      <c r="A46" s="10">
        <v>350</v>
      </c>
      <c r="B46" s="11" t="s">
        <v>42</v>
      </c>
      <c r="C46" s="11" t="s">
        <v>101</v>
      </c>
      <c r="D46" s="11">
        <v>2289559</v>
      </c>
      <c r="E46" s="30" t="s">
        <v>135</v>
      </c>
      <c r="F46" s="30" t="s">
        <v>164</v>
      </c>
      <c r="G46" s="9">
        <v>29.83</v>
      </c>
      <c r="H46" s="10">
        <v>3</v>
      </c>
      <c r="I46" s="9">
        <f t="shared" si="3"/>
        <v>89.49</v>
      </c>
      <c r="J46" s="16"/>
      <c r="K46" s="10"/>
    </row>
    <row r="47" spans="1:11" s="12" customFormat="1" x14ac:dyDescent="0.25">
      <c r="A47" s="10">
        <v>360</v>
      </c>
      <c r="B47" s="11"/>
      <c r="C47" s="11"/>
      <c r="D47" s="10"/>
      <c r="E47" s="30"/>
      <c r="G47" s="9"/>
      <c r="H47" s="10"/>
      <c r="I47" s="9"/>
      <c r="J47" s="16"/>
      <c r="K47" s="10"/>
    </row>
    <row r="48" spans="1:11" s="12" customFormat="1" x14ac:dyDescent="0.25">
      <c r="A48" s="10">
        <v>370</v>
      </c>
      <c r="B48" s="11" t="s">
        <v>42</v>
      </c>
      <c r="C48" s="11"/>
      <c r="D48" s="10"/>
      <c r="E48" s="32" t="s">
        <v>137</v>
      </c>
      <c r="G48" s="9"/>
      <c r="H48" s="10"/>
      <c r="I48" s="9"/>
      <c r="J48" s="16"/>
      <c r="K48" s="10"/>
    </row>
    <row r="49" spans="1:11" s="12" customFormat="1" x14ac:dyDescent="0.25">
      <c r="A49" s="10">
        <v>380</v>
      </c>
      <c r="B49" s="11" t="s">
        <v>42</v>
      </c>
      <c r="C49" s="11" t="s">
        <v>47</v>
      </c>
      <c r="D49" s="11">
        <v>2304772</v>
      </c>
      <c r="E49" s="30" t="s">
        <v>138</v>
      </c>
      <c r="F49" s="30" t="s">
        <v>165</v>
      </c>
      <c r="G49" s="9">
        <v>41.28</v>
      </c>
      <c r="H49" s="10">
        <v>2</v>
      </c>
      <c r="I49" s="9">
        <f t="shared" ref="I49:I52" si="4">G49*H49</f>
        <v>82.56</v>
      </c>
      <c r="J49" s="16"/>
      <c r="K49" s="10"/>
    </row>
    <row r="50" spans="1:11" s="12" customFormat="1" x14ac:dyDescent="0.25">
      <c r="A50" s="10">
        <v>390</v>
      </c>
      <c r="B50" s="11" t="s">
        <v>42</v>
      </c>
      <c r="C50" s="11" t="s">
        <v>44</v>
      </c>
      <c r="D50" s="10">
        <v>2271754</v>
      </c>
      <c r="E50" s="30" t="s">
        <v>67</v>
      </c>
      <c r="F50" s="30" t="s">
        <v>68</v>
      </c>
      <c r="G50" s="9">
        <v>6.84</v>
      </c>
      <c r="H50" s="10">
        <v>2</v>
      </c>
      <c r="I50" s="9">
        <f t="shared" si="4"/>
        <v>13.68</v>
      </c>
      <c r="J50" s="16"/>
      <c r="K50" s="10"/>
    </row>
    <row r="51" spans="1:11" s="12" customFormat="1" x14ac:dyDescent="0.25">
      <c r="A51" s="10">
        <v>400</v>
      </c>
      <c r="B51" s="11" t="s">
        <v>42</v>
      </c>
      <c r="C51" s="11" t="s">
        <v>47</v>
      </c>
      <c r="D51" s="11">
        <v>3612410</v>
      </c>
      <c r="E51" s="30" t="s">
        <v>103</v>
      </c>
      <c r="F51" s="30" t="s">
        <v>104</v>
      </c>
      <c r="G51" s="9">
        <v>7.68</v>
      </c>
      <c r="H51" s="10">
        <v>2</v>
      </c>
      <c r="I51" s="9">
        <f t="shared" si="4"/>
        <v>15.36</v>
      </c>
      <c r="J51" s="16"/>
      <c r="K51" s="10"/>
    </row>
    <row r="52" spans="1:11" s="12" customFormat="1" x14ac:dyDescent="0.25">
      <c r="A52" s="10">
        <v>410</v>
      </c>
      <c r="B52" s="11" t="s">
        <v>42</v>
      </c>
      <c r="C52" s="11" t="s">
        <v>101</v>
      </c>
      <c r="D52" s="11">
        <v>2289559</v>
      </c>
      <c r="E52" s="30" t="s">
        <v>135</v>
      </c>
      <c r="F52" s="30" t="s">
        <v>164</v>
      </c>
      <c r="G52" s="9">
        <v>29.83</v>
      </c>
      <c r="H52" s="10">
        <v>2</v>
      </c>
      <c r="I52" s="9">
        <f t="shared" si="4"/>
        <v>59.66</v>
      </c>
      <c r="J52" s="16"/>
      <c r="K52" s="10"/>
    </row>
    <row r="53" spans="1:11" s="12" customFormat="1" x14ac:dyDescent="0.25">
      <c r="A53" s="10">
        <v>420</v>
      </c>
      <c r="B53" s="11"/>
      <c r="C53" s="11"/>
      <c r="D53" s="10"/>
      <c r="E53" s="30"/>
      <c r="G53" s="9"/>
      <c r="H53" s="10"/>
      <c r="I53" s="9"/>
      <c r="J53" s="16"/>
      <c r="K53" s="10"/>
    </row>
    <row r="54" spans="1:11" s="12" customFormat="1" x14ac:dyDescent="0.25">
      <c r="A54" s="10">
        <v>430</v>
      </c>
      <c r="B54" s="11" t="s">
        <v>42</v>
      </c>
      <c r="C54" s="11"/>
      <c r="D54" s="10"/>
      <c r="E54" s="32" t="s">
        <v>139</v>
      </c>
      <c r="G54" s="9"/>
      <c r="H54" s="10"/>
      <c r="I54" s="9"/>
      <c r="J54" s="16"/>
      <c r="K54" s="10"/>
    </row>
    <row r="55" spans="1:11" s="12" customFormat="1" x14ac:dyDescent="0.25">
      <c r="A55" s="10">
        <v>440</v>
      </c>
      <c r="B55" s="11" t="s">
        <v>42</v>
      </c>
      <c r="C55" s="11" t="s">
        <v>47</v>
      </c>
      <c r="D55" s="11">
        <v>2273200</v>
      </c>
      <c r="E55" s="30" t="s">
        <v>134</v>
      </c>
      <c r="F55" s="30" t="s">
        <v>163</v>
      </c>
      <c r="G55" s="9">
        <v>41.28</v>
      </c>
      <c r="H55" s="10">
        <v>2</v>
      </c>
      <c r="I55" s="9">
        <f t="shared" ref="I55:I57" si="5">G55*H55</f>
        <v>82.56</v>
      </c>
      <c r="J55" s="16"/>
      <c r="K55" s="10"/>
    </row>
    <row r="56" spans="1:11" s="12" customFormat="1" x14ac:dyDescent="0.25">
      <c r="A56" s="10">
        <v>450</v>
      </c>
      <c r="B56" s="11" t="s">
        <v>42</v>
      </c>
      <c r="C56" s="11" t="s">
        <v>44</v>
      </c>
      <c r="D56" s="10">
        <v>2271754</v>
      </c>
      <c r="E56" s="30" t="s">
        <v>67</v>
      </c>
      <c r="F56" s="30" t="s">
        <v>68</v>
      </c>
      <c r="G56" s="9">
        <v>6.84</v>
      </c>
      <c r="H56" s="10">
        <v>2</v>
      </c>
      <c r="I56" s="9">
        <f t="shared" si="5"/>
        <v>13.68</v>
      </c>
      <c r="J56" s="16"/>
      <c r="K56" s="10"/>
    </row>
    <row r="57" spans="1:11" s="12" customFormat="1" x14ac:dyDescent="0.25">
      <c r="A57" s="10">
        <v>460</v>
      </c>
      <c r="B57" s="29" t="s">
        <v>42</v>
      </c>
      <c r="C57" s="29" t="s">
        <v>44</v>
      </c>
      <c r="D57" s="29">
        <v>4390650</v>
      </c>
      <c r="E57" s="24" t="s">
        <v>111</v>
      </c>
      <c r="F57" s="24" t="s">
        <v>149</v>
      </c>
      <c r="G57" s="43">
        <v>285.04300000000001</v>
      </c>
      <c r="H57" s="22">
        <v>2</v>
      </c>
      <c r="I57" s="9">
        <f t="shared" si="5"/>
        <v>570.08600000000001</v>
      </c>
      <c r="J57" s="16"/>
      <c r="K57" s="10"/>
    </row>
    <row r="58" spans="1:11" s="12" customFormat="1" x14ac:dyDescent="0.25">
      <c r="A58" s="10">
        <v>470</v>
      </c>
      <c r="B58" s="11"/>
      <c r="C58" s="11"/>
      <c r="D58" s="10"/>
      <c r="E58" s="30"/>
      <c r="G58" s="9"/>
      <c r="H58" s="10"/>
      <c r="I58" s="9"/>
      <c r="J58" s="16"/>
      <c r="K58" s="10"/>
    </row>
    <row r="59" spans="1:11" s="12" customFormat="1" x14ac:dyDescent="0.25">
      <c r="A59" s="10">
        <v>480</v>
      </c>
      <c r="B59" s="11" t="s">
        <v>42</v>
      </c>
      <c r="C59" s="11"/>
      <c r="D59" s="10"/>
      <c r="E59" s="32" t="s">
        <v>140</v>
      </c>
      <c r="G59" s="9"/>
      <c r="H59" s="10"/>
      <c r="I59" s="9"/>
      <c r="J59" s="16"/>
      <c r="K59" s="10"/>
    </row>
    <row r="60" spans="1:11" s="12" customFormat="1" x14ac:dyDescent="0.25">
      <c r="A60" s="10">
        <v>490</v>
      </c>
      <c r="B60" s="11" t="s">
        <v>42</v>
      </c>
      <c r="C60" s="11" t="s">
        <v>47</v>
      </c>
      <c r="D60" s="11">
        <v>2390741</v>
      </c>
      <c r="E60" s="30" t="s">
        <v>141</v>
      </c>
      <c r="F60" s="30" t="s">
        <v>166</v>
      </c>
      <c r="G60" s="9">
        <v>41.28</v>
      </c>
      <c r="H60" s="10">
        <v>2</v>
      </c>
      <c r="I60" s="9">
        <f t="shared" ref="I60:I63" si="6">G60*H60</f>
        <v>82.56</v>
      </c>
      <c r="J60" s="16"/>
      <c r="K60" s="10"/>
    </row>
    <row r="61" spans="1:11" s="12" customFormat="1" x14ac:dyDescent="0.25">
      <c r="A61" s="10">
        <v>500</v>
      </c>
      <c r="B61" s="11" t="s">
        <v>42</v>
      </c>
      <c r="C61" s="11" t="s">
        <v>44</v>
      </c>
      <c r="D61" s="10">
        <v>2271754</v>
      </c>
      <c r="E61" s="30" t="s">
        <v>67</v>
      </c>
      <c r="F61" s="30" t="s">
        <v>68</v>
      </c>
      <c r="G61" s="9">
        <v>6.84</v>
      </c>
      <c r="H61" s="10">
        <v>2</v>
      </c>
      <c r="I61" s="9">
        <f t="shared" si="6"/>
        <v>13.68</v>
      </c>
      <c r="J61" s="16"/>
      <c r="K61" s="10"/>
    </row>
    <row r="62" spans="1:11" s="12" customFormat="1" x14ac:dyDescent="0.25">
      <c r="A62" s="10">
        <v>510</v>
      </c>
      <c r="B62" s="11" t="s">
        <v>42</v>
      </c>
      <c r="C62" s="11" t="s">
        <v>47</v>
      </c>
      <c r="D62" s="11">
        <v>3612410</v>
      </c>
      <c r="E62" s="30" t="s">
        <v>103</v>
      </c>
      <c r="F62" s="30" t="s">
        <v>104</v>
      </c>
      <c r="G62" s="9">
        <v>7.68</v>
      </c>
      <c r="H62" s="10">
        <v>2</v>
      </c>
      <c r="I62" s="9">
        <f t="shared" si="6"/>
        <v>15.36</v>
      </c>
      <c r="J62" s="16"/>
      <c r="K62" s="10"/>
    </row>
    <row r="63" spans="1:11" s="12" customFormat="1" x14ac:dyDescent="0.25">
      <c r="A63" s="10">
        <v>520</v>
      </c>
      <c r="B63" s="11" t="s">
        <v>42</v>
      </c>
      <c r="C63" s="11" t="s">
        <v>101</v>
      </c>
      <c r="D63" s="11">
        <v>2289559</v>
      </c>
      <c r="E63" s="30" t="s">
        <v>135</v>
      </c>
      <c r="F63" s="30" t="s">
        <v>164</v>
      </c>
      <c r="G63" s="9">
        <v>29.83</v>
      </c>
      <c r="H63" s="10">
        <v>2</v>
      </c>
      <c r="I63" s="9">
        <f t="shared" si="6"/>
        <v>59.66</v>
      </c>
      <c r="J63" s="16"/>
      <c r="K63" s="10"/>
    </row>
    <row r="64" spans="1:11" s="12" customFormat="1" x14ac:dyDescent="0.25">
      <c r="A64" s="10">
        <v>530</v>
      </c>
      <c r="B64" s="11"/>
      <c r="C64" s="11"/>
      <c r="D64" s="10"/>
      <c r="E64" s="30"/>
      <c r="G64" s="9"/>
      <c r="H64" s="10"/>
      <c r="I64" s="9"/>
      <c r="J64" s="16"/>
      <c r="K64" s="10"/>
    </row>
    <row r="65" spans="1:11" s="12" customFormat="1" x14ac:dyDescent="0.25">
      <c r="A65" s="10">
        <v>540</v>
      </c>
      <c r="B65" s="11" t="s">
        <v>42</v>
      </c>
      <c r="C65" s="11"/>
      <c r="D65" s="10"/>
      <c r="E65" s="32" t="s">
        <v>142</v>
      </c>
      <c r="G65" s="9"/>
      <c r="H65" s="10"/>
      <c r="I65" s="9"/>
      <c r="J65" s="16"/>
      <c r="K65" s="10"/>
    </row>
    <row r="66" spans="1:11" s="12" customFormat="1" x14ac:dyDescent="0.25">
      <c r="A66" s="10">
        <v>550</v>
      </c>
      <c r="B66" s="11" t="s">
        <v>42</v>
      </c>
      <c r="C66" s="11" t="s">
        <v>47</v>
      </c>
      <c r="D66" s="11">
        <v>2304772</v>
      </c>
      <c r="E66" s="30" t="s">
        <v>138</v>
      </c>
      <c r="F66" s="30" t="s">
        <v>165</v>
      </c>
      <c r="G66" s="9">
        <v>41.28</v>
      </c>
      <c r="H66" s="10">
        <v>2</v>
      </c>
      <c r="I66" s="9">
        <f t="shared" ref="I66:I68" si="7">G66*H66</f>
        <v>82.56</v>
      </c>
      <c r="J66" s="16"/>
      <c r="K66" s="10"/>
    </row>
    <row r="67" spans="1:11" s="12" customFormat="1" x14ac:dyDescent="0.25">
      <c r="A67" s="10">
        <v>560</v>
      </c>
      <c r="B67" s="11" t="s">
        <v>42</v>
      </c>
      <c r="C67" s="11" t="s">
        <v>44</v>
      </c>
      <c r="D67" s="10">
        <v>2271754</v>
      </c>
      <c r="E67" s="30" t="s">
        <v>67</v>
      </c>
      <c r="F67" s="30" t="s">
        <v>68</v>
      </c>
      <c r="G67" s="9">
        <v>6.84</v>
      </c>
      <c r="H67" s="10">
        <v>2</v>
      </c>
      <c r="I67" s="9">
        <f t="shared" si="7"/>
        <v>13.68</v>
      </c>
      <c r="J67" s="16"/>
      <c r="K67" s="10"/>
    </row>
    <row r="68" spans="1:11" s="12" customFormat="1" x14ac:dyDescent="0.25">
      <c r="A68" s="10">
        <v>570</v>
      </c>
      <c r="B68" s="29" t="s">
        <v>42</v>
      </c>
      <c r="C68" s="29" t="s">
        <v>44</v>
      </c>
      <c r="D68" s="29">
        <v>4318387</v>
      </c>
      <c r="E68" s="24" t="s">
        <v>110</v>
      </c>
      <c r="F68" s="24" t="s">
        <v>151</v>
      </c>
      <c r="G68" s="9">
        <v>291.57</v>
      </c>
      <c r="H68" s="10">
        <v>2</v>
      </c>
      <c r="I68" s="9">
        <f t="shared" si="7"/>
        <v>583.14</v>
      </c>
      <c r="J68" s="16"/>
      <c r="K68" s="10"/>
    </row>
    <row r="69" spans="1:11" s="12" customFormat="1" x14ac:dyDescent="0.25">
      <c r="A69" s="10">
        <v>580</v>
      </c>
      <c r="B69" s="11"/>
      <c r="C69" s="11"/>
      <c r="D69" s="10"/>
      <c r="E69" s="30"/>
      <c r="G69" s="9"/>
      <c r="H69" s="10"/>
      <c r="I69" s="9"/>
      <c r="J69" s="16"/>
      <c r="K69" s="10"/>
    </row>
    <row r="70" spans="1:11" s="12" customFormat="1" x14ac:dyDescent="0.25">
      <c r="A70" s="10">
        <v>590</v>
      </c>
      <c r="B70" s="34" t="s">
        <v>42</v>
      </c>
      <c r="C70" s="11"/>
      <c r="D70" s="10"/>
      <c r="E70" s="32" t="s">
        <v>143</v>
      </c>
      <c r="G70" s="19"/>
      <c r="H70" s="10"/>
      <c r="I70" s="9"/>
      <c r="J70" s="16"/>
      <c r="K70" s="10"/>
    </row>
    <row r="71" spans="1:11" s="12" customFormat="1" x14ac:dyDescent="0.25">
      <c r="A71" s="10">
        <v>600</v>
      </c>
      <c r="B71" s="11" t="s">
        <v>42</v>
      </c>
      <c r="C71" s="11" t="s">
        <v>47</v>
      </c>
      <c r="D71" s="11">
        <v>2388333</v>
      </c>
      <c r="E71" s="30" t="s">
        <v>102</v>
      </c>
      <c r="F71" s="30" t="s">
        <v>167</v>
      </c>
      <c r="G71" s="9">
        <v>37.6</v>
      </c>
      <c r="H71" s="10">
        <v>2</v>
      </c>
      <c r="I71" s="9">
        <f t="shared" ref="I71:I74" si="8">G71*H71</f>
        <v>75.2</v>
      </c>
      <c r="J71" s="16"/>
      <c r="K71" s="10"/>
    </row>
    <row r="72" spans="1:11" s="12" customFormat="1" x14ac:dyDescent="0.25">
      <c r="A72" s="10">
        <v>610</v>
      </c>
      <c r="B72" s="11" t="s">
        <v>42</v>
      </c>
      <c r="C72" s="11" t="s">
        <v>44</v>
      </c>
      <c r="D72" s="10">
        <v>2271754</v>
      </c>
      <c r="E72" s="30" t="s">
        <v>67</v>
      </c>
      <c r="F72" s="30" t="s">
        <v>68</v>
      </c>
      <c r="G72" s="9">
        <v>6.84</v>
      </c>
      <c r="H72" s="10">
        <v>2</v>
      </c>
      <c r="I72" s="9">
        <f t="shared" si="8"/>
        <v>13.68</v>
      </c>
      <c r="J72" s="16"/>
      <c r="K72" s="10"/>
    </row>
    <row r="73" spans="1:11" s="12" customFormat="1" x14ac:dyDescent="0.25">
      <c r="A73" s="10">
        <v>620</v>
      </c>
      <c r="B73" s="11" t="s">
        <v>42</v>
      </c>
      <c r="C73" s="11" t="s">
        <v>47</v>
      </c>
      <c r="D73" s="11">
        <v>3612410</v>
      </c>
      <c r="E73" s="30" t="s">
        <v>103</v>
      </c>
      <c r="F73" s="30" t="s">
        <v>104</v>
      </c>
      <c r="G73" s="9">
        <v>7.68</v>
      </c>
      <c r="H73" s="10">
        <v>2</v>
      </c>
      <c r="I73" s="9">
        <f t="shared" si="8"/>
        <v>15.36</v>
      </c>
      <c r="J73" s="16"/>
      <c r="K73" s="10"/>
    </row>
    <row r="74" spans="1:11" s="12" customFormat="1" x14ac:dyDescent="0.25">
      <c r="A74" s="10">
        <v>630</v>
      </c>
      <c r="B74" s="11" t="s">
        <v>42</v>
      </c>
      <c r="C74" s="11" t="s">
        <v>101</v>
      </c>
      <c r="D74" s="11">
        <v>2289559</v>
      </c>
      <c r="E74" s="30" t="s">
        <v>135</v>
      </c>
      <c r="F74" s="30" t="s">
        <v>164</v>
      </c>
      <c r="G74" s="9">
        <v>29.83</v>
      </c>
      <c r="H74" s="10">
        <v>2</v>
      </c>
      <c r="I74" s="9">
        <f t="shared" si="8"/>
        <v>59.66</v>
      </c>
      <c r="J74" s="16"/>
      <c r="K74" s="10"/>
    </row>
    <row r="75" spans="1:11" s="12" customFormat="1" x14ac:dyDescent="0.25">
      <c r="A75" s="10">
        <v>640</v>
      </c>
      <c r="B75" s="11"/>
      <c r="C75" s="11"/>
      <c r="D75" s="10"/>
      <c r="E75" s="30"/>
      <c r="F75" s="30"/>
      <c r="G75" s="9"/>
      <c r="H75" s="10"/>
      <c r="I75" s="9"/>
      <c r="J75" s="16"/>
      <c r="K75" s="10"/>
    </row>
    <row r="76" spans="1:11" s="12" customFormat="1" x14ac:dyDescent="0.25">
      <c r="A76" s="10">
        <v>650</v>
      </c>
      <c r="B76" s="11" t="s">
        <v>42</v>
      </c>
      <c r="C76" s="11"/>
      <c r="D76" s="10"/>
      <c r="E76" s="32" t="s">
        <v>144</v>
      </c>
      <c r="F76" s="30"/>
      <c r="G76" s="9"/>
      <c r="H76" s="10"/>
      <c r="I76" s="9"/>
      <c r="J76" s="16"/>
      <c r="K76" s="10"/>
    </row>
    <row r="77" spans="1:11" s="12" customFormat="1" x14ac:dyDescent="0.25">
      <c r="A77" s="10">
        <v>660</v>
      </c>
      <c r="B77" s="11" t="s">
        <v>42</v>
      </c>
      <c r="C77" s="11" t="s">
        <v>47</v>
      </c>
      <c r="D77" s="11">
        <v>2271732</v>
      </c>
      <c r="E77" s="30" t="s">
        <v>145</v>
      </c>
      <c r="F77" s="30" t="s">
        <v>168</v>
      </c>
      <c r="G77" s="9">
        <v>43.19</v>
      </c>
      <c r="H77" s="10">
        <v>1</v>
      </c>
      <c r="I77" s="9">
        <f t="shared" ref="I77:I80" si="9">G77*H77</f>
        <v>43.19</v>
      </c>
      <c r="J77" s="16"/>
      <c r="K77" s="10"/>
    </row>
    <row r="78" spans="1:11" s="12" customFormat="1" x14ac:dyDescent="0.25">
      <c r="A78" s="10">
        <v>670</v>
      </c>
      <c r="B78" s="11" t="s">
        <v>42</v>
      </c>
      <c r="C78" s="11" t="s">
        <v>44</v>
      </c>
      <c r="D78" s="10">
        <v>2271754</v>
      </c>
      <c r="E78" s="30" t="s">
        <v>67</v>
      </c>
      <c r="F78" s="30" t="s">
        <v>68</v>
      </c>
      <c r="G78" s="9">
        <v>6.84</v>
      </c>
      <c r="H78" s="10">
        <v>1</v>
      </c>
      <c r="I78" s="9">
        <f t="shared" si="9"/>
        <v>6.84</v>
      </c>
      <c r="J78" s="16"/>
      <c r="K78" s="10"/>
    </row>
    <row r="79" spans="1:11" s="12" customFormat="1" x14ac:dyDescent="0.25">
      <c r="A79" s="10">
        <v>680</v>
      </c>
      <c r="B79" s="11" t="s">
        <v>42</v>
      </c>
      <c r="C79" s="11" t="s">
        <v>47</v>
      </c>
      <c r="D79" s="11">
        <v>3612410</v>
      </c>
      <c r="E79" s="30" t="s">
        <v>103</v>
      </c>
      <c r="F79" s="30" t="s">
        <v>104</v>
      </c>
      <c r="G79" s="9">
        <v>7.68</v>
      </c>
      <c r="H79" s="10">
        <v>1</v>
      </c>
      <c r="I79" s="9">
        <f t="shared" si="9"/>
        <v>7.68</v>
      </c>
      <c r="J79" s="16"/>
      <c r="K79" s="10"/>
    </row>
    <row r="80" spans="1:11" s="12" customFormat="1" x14ac:dyDescent="0.25">
      <c r="A80" s="10">
        <v>690</v>
      </c>
      <c r="B80" s="11" t="s">
        <v>42</v>
      </c>
      <c r="C80" s="11" t="s">
        <v>101</v>
      </c>
      <c r="D80" s="11">
        <v>2350588</v>
      </c>
      <c r="E80" s="30" t="s">
        <v>109</v>
      </c>
      <c r="F80" s="30" t="s">
        <v>169</v>
      </c>
      <c r="G80" s="9">
        <v>35.64</v>
      </c>
      <c r="H80" s="10">
        <v>1</v>
      </c>
      <c r="I80" s="9">
        <f t="shared" si="9"/>
        <v>35.64</v>
      </c>
      <c r="J80" s="16"/>
      <c r="K80" s="10"/>
    </row>
    <row r="81" spans="1:11" s="12" customFormat="1" x14ac:dyDescent="0.25">
      <c r="A81" s="10">
        <v>700</v>
      </c>
      <c r="B81" s="11"/>
      <c r="C81" s="11"/>
      <c r="D81" s="11"/>
      <c r="E81" s="30"/>
      <c r="F81" s="30"/>
      <c r="G81" s="9"/>
      <c r="H81" s="10"/>
      <c r="I81" s="9"/>
      <c r="J81" s="16"/>
      <c r="K81" s="10"/>
    </row>
    <row r="82" spans="1:11" s="12" customFormat="1" x14ac:dyDescent="0.25">
      <c r="A82" s="10">
        <v>710</v>
      </c>
      <c r="B82" s="11"/>
      <c r="C82" s="11"/>
      <c r="D82" s="10"/>
      <c r="E82" s="24" t="s">
        <v>57</v>
      </c>
      <c r="G82" s="9"/>
      <c r="H82" s="10"/>
      <c r="I82" s="9"/>
      <c r="J82" s="16"/>
      <c r="K82" s="10"/>
    </row>
    <row r="83" spans="1:11" s="12" customFormat="1" x14ac:dyDescent="0.25">
      <c r="A83" s="10">
        <v>720</v>
      </c>
      <c r="B83" s="10" t="s">
        <v>42</v>
      </c>
      <c r="C83" s="10" t="s">
        <v>36</v>
      </c>
      <c r="D83" s="10">
        <v>3600487</v>
      </c>
      <c r="E83" s="25" t="s">
        <v>45</v>
      </c>
      <c r="F83" s="25" t="s">
        <v>107</v>
      </c>
      <c r="G83" s="15">
        <v>310</v>
      </c>
      <c r="H83" s="10">
        <v>1</v>
      </c>
      <c r="I83" s="9">
        <f t="shared" si="2"/>
        <v>310</v>
      </c>
      <c r="J83" s="13"/>
      <c r="K83" s="10"/>
    </row>
    <row r="84" spans="1:11" s="12" customFormat="1" x14ac:dyDescent="0.25">
      <c r="A84" s="10"/>
      <c r="B84" s="51" t="s">
        <v>42</v>
      </c>
      <c r="C84" s="5" t="s">
        <v>36</v>
      </c>
      <c r="D84" s="44">
        <v>3615677</v>
      </c>
      <c r="E84" s="49" t="s">
        <v>179</v>
      </c>
      <c r="F84" s="49" t="s">
        <v>180</v>
      </c>
      <c r="G84" s="50">
        <v>101.75</v>
      </c>
      <c r="H84" s="17">
        <v>1</v>
      </c>
      <c r="I84" s="9">
        <f t="shared" si="2"/>
        <v>101.75</v>
      </c>
      <c r="J84" s="13"/>
      <c r="K84" s="10"/>
    </row>
    <row r="85" spans="1:11" s="12" customFormat="1" x14ac:dyDescent="0.25">
      <c r="A85" s="10">
        <v>721</v>
      </c>
      <c r="B85" s="10" t="s">
        <v>42</v>
      </c>
      <c r="C85" s="10" t="s">
        <v>36</v>
      </c>
      <c r="D85" s="10">
        <v>3584300</v>
      </c>
      <c r="E85" s="25" t="s">
        <v>115</v>
      </c>
      <c r="F85" s="25" t="s">
        <v>116</v>
      </c>
      <c r="G85" s="15">
        <v>105</v>
      </c>
      <c r="H85" s="10">
        <v>3</v>
      </c>
      <c r="I85" s="9">
        <f t="shared" si="2"/>
        <v>315</v>
      </c>
      <c r="J85" s="13"/>
      <c r="K85" s="10"/>
    </row>
    <row r="86" spans="1:11" s="12" customFormat="1" x14ac:dyDescent="0.25">
      <c r="A86" s="10">
        <v>730</v>
      </c>
      <c r="B86" s="10" t="s">
        <v>42</v>
      </c>
      <c r="C86" s="10" t="s">
        <v>46</v>
      </c>
      <c r="D86" s="10">
        <v>3970347</v>
      </c>
      <c r="E86" s="31" t="s">
        <v>48</v>
      </c>
      <c r="F86" s="25" t="s">
        <v>49</v>
      </c>
      <c r="G86" s="46">
        <v>1085</v>
      </c>
      <c r="H86" s="10">
        <v>1</v>
      </c>
      <c r="I86" s="9">
        <f t="shared" si="2"/>
        <v>1085</v>
      </c>
      <c r="J86" s="13"/>
      <c r="K86" s="10"/>
    </row>
    <row r="87" spans="1:11" s="12" customFormat="1" x14ac:dyDescent="0.25">
      <c r="A87" s="10">
        <v>740</v>
      </c>
      <c r="B87" s="10" t="s">
        <v>70</v>
      </c>
      <c r="C87" s="10" t="s">
        <v>71</v>
      </c>
      <c r="D87" s="10">
        <v>26432334</v>
      </c>
      <c r="E87" s="31" t="s">
        <v>94</v>
      </c>
      <c r="F87" s="31" t="s">
        <v>95</v>
      </c>
      <c r="G87" s="46">
        <v>107.85</v>
      </c>
      <c r="H87" s="11">
        <v>1</v>
      </c>
      <c r="I87" s="9">
        <f t="shared" si="2"/>
        <v>107.85</v>
      </c>
      <c r="J87" s="16"/>
      <c r="K87" s="10"/>
    </row>
    <row r="88" spans="1:11" s="12" customFormat="1" x14ac:dyDescent="0.25">
      <c r="A88" s="10">
        <v>750</v>
      </c>
      <c r="B88" s="34" t="s">
        <v>37</v>
      </c>
      <c r="C88" s="11" t="s">
        <v>38</v>
      </c>
      <c r="D88" s="10"/>
      <c r="E88" s="12" t="s">
        <v>39</v>
      </c>
      <c r="F88" s="12" t="s">
        <v>40</v>
      </c>
      <c r="G88" s="9">
        <v>2</v>
      </c>
      <c r="H88" s="10">
        <v>4</v>
      </c>
      <c r="I88" s="9">
        <f t="shared" si="2"/>
        <v>8</v>
      </c>
      <c r="J88" s="16"/>
      <c r="K88" s="10"/>
    </row>
    <row r="89" spans="1:11" s="12" customFormat="1" x14ac:dyDescent="0.25">
      <c r="A89" s="10">
        <v>760</v>
      </c>
      <c r="B89" s="10"/>
      <c r="C89" s="10"/>
      <c r="D89" s="10"/>
      <c r="F89" s="20"/>
      <c r="G89" s="46"/>
      <c r="H89" s="10"/>
      <c r="I89" s="9"/>
      <c r="J89" s="16"/>
      <c r="K89" s="10"/>
    </row>
    <row r="90" spans="1:11" s="12" customFormat="1" x14ac:dyDescent="0.25">
      <c r="A90" s="10">
        <v>770</v>
      </c>
      <c r="B90" s="21"/>
      <c r="C90" s="11"/>
      <c r="D90" s="10"/>
      <c r="E90" s="24" t="s">
        <v>54</v>
      </c>
      <c r="G90" s="9"/>
      <c r="H90" s="10"/>
      <c r="I90" s="9"/>
      <c r="J90" s="16"/>
      <c r="K90" s="10"/>
    </row>
    <row r="91" spans="1:11" s="12" customFormat="1" x14ac:dyDescent="0.25">
      <c r="A91" s="10">
        <v>780</v>
      </c>
      <c r="B91" s="11" t="s">
        <v>96</v>
      </c>
      <c r="C91" s="11" t="s">
        <v>56</v>
      </c>
      <c r="D91" s="10" t="s">
        <v>97</v>
      </c>
      <c r="E91" s="30" t="s">
        <v>97</v>
      </c>
      <c r="F91" s="30" t="s">
        <v>98</v>
      </c>
      <c r="G91" s="14">
        <v>73</v>
      </c>
      <c r="H91" s="10">
        <v>1</v>
      </c>
      <c r="I91" s="9">
        <v>76</v>
      </c>
      <c r="J91" s="13"/>
      <c r="K91" s="10"/>
    </row>
    <row r="92" spans="1:11" s="12" customFormat="1" x14ac:dyDescent="0.25">
      <c r="A92" s="10">
        <v>790</v>
      </c>
      <c r="B92" s="11" t="s">
        <v>55</v>
      </c>
      <c r="C92" s="11" t="s">
        <v>56</v>
      </c>
      <c r="D92" s="10" t="s">
        <v>99</v>
      </c>
      <c r="E92" s="30" t="s">
        <v>99</v>
      </c>
      <c r="F92" s="30" t="s">
        <v>100</v>
      </c>
      <c r="G92" s="14">
        <v>7.75</v>
      </c>
      <c r="H92" s="10">
        <v>1</v>
      </c>
      <c r="I92" s="9">
        <f t="shared" si="2"/>
        <v>7.75</v>
      </c>
      <c r="J92" s="13"/>
      <c r="K92" s="10"/>
    </row>
    <row r="93" spans="1:11" x14ac:dyDescent="0.25">
      <c r="A93" s="10">
        <v>800</v>
      </c>
      <c r="B93" s="11"/>
      <c r="C93" s="11"/>
      <c r="D93" s="10"/>
      <c r="E93" s="30"/>
      <c r="F93" s="12"/>
      <c r="G93" s="9"/>
      <c r="H93" s="10"/>
      <c r="I93" s="9"/>
      <c r="J93" s="8"/>
      <c r="K93" s="5"/>
    </row>
    <row r="94" spans="1:11" x14ac:dyDescent="0.25">
      <c r="A94" s="10">
        <v>810</v>
      </c>
      <c r="B94" s="21"/>
      <c r="C94" s="11"/>
      <c r="D94" s="10"/>
      <c r="E94" s="24" t="s">
        <v>58</v>
      </c>
      <c r="F94" s="12"/>
      <c r="G94" s="9"/>
      <c r="H94" s="10"/>
      <c r="I94" s="9"/>
      <c r="J94" s="8"/>
      <c r="K94" s="5"/>
    </row>
    <row r="95" spans="1:11" x14ac:dyDescent="0.25">
      <c r="A95" s="10">
        <v>820</v>
      </c>
      <c r="B95" s="10" t="s">
        <v>9</v>
      </c>
      <c r="C95" s="10" t="s">
        <v>41</v>
      </c>
      <c r="D95" s="10">
        <v>4338</v>
      </c>
      <c r="E95" s="31" t="s">
        <v>79</v>
      </c>
      <c r="F95" s="31" t="s">
        <v>80</v>
      </c>
      <c r="G95" s="39">
        <v>139.19999999999999</v>
      </c>
      <c r="H95" s="10">
        <v>1</v>
      </c>
      <c r="I95" s="9">
        <f t="shared" si="2"/>
        <v>139.19999999999999</v>
      </c>
      <c r="J95" s="8"/>
      <c r="K95" s="5"/>
    </row>
    <row r="96" spans="1:11" x14ac:dyDescent="0.25">
      <c r="A96" s="10">
        <v>830</v>
      </c>
      <c r="B96" s="10" t="s">
        <v>9</v>
      </c>
      <c r="C96" s="10" t="s">
        <v>81</v>
      </c>
      <c r="D96" s="10">
        <v>2384245</v>
      </c>
      <c r="E96" s="31" t="s">
        <v>59</v>
      </c>
      <c r="F96" s="30" t="s">
        <v>82</v>
      </c>
      <c r="G96" s="39">
        <v>22.44</v>
      </c>
      <c r="H96" s="10">
        <v>1</v>
      </c>
      <c r="I96" s="9">
        <f t="shared" si="2"/>
        <v>22.44</v>
      </c>
      <c r="J96" s="8"/>
      <c r="K96" s="5"/>
    </row>
    <row r="97" spans="1:11" x14ac:dyDescent="0.25">
      <c r="A97" s="10">
        <v>840</v>
      </c>
      <c r="B97" s="10" t="s">
        <v>9</v>
      </c>
      <c r="C97" s="10" t="s">
        <v>81</v>
      </c>
      <c r="D97" s="10">
        <v>2405867</v>
      </c>
      <c r="E97" s="12" t="s">
        <v>60</v>
      </c>
      <c r="F97" s="30" t="s">
        <v>83</v>
      </c>
      <c r="G97" s="39">
        <v>0.87</v>
      </c>
      <c r="H97" s="10">
        <v>1</v>
      </c>
      <c r="I97" s="9">
        <f t="shared" si="2"/>
        <v>0.87</v>
      </c>
      <c r="J97" s="8"/>
      <c r="K97" s="5"/>
    </row>
    <row r="98" spans="1:11" x14ac:dyDescent="0.25">
      <c r="A98" s="10">
        <v>850</v>
      </c>
      <c r="B98" s="11"/>
      <c r="C98" s="11"/>
      <c r="D98" s="10"/>
      <c r="E98" s="30"/>
      <c r="F98" s="30"/>
      <c r="G98" s="9"/>
      <c r="H98" s="10"/>
      <c r="I98" s="9"/>
      <c r="J98" s="8"/>
      <c r="K98" s="5"/>
    </row>
    <row r="99" spans="1:11" x14ac:dyDescent="0.25">
      <c r="A99" s="10">
        <v>860</v>
      </c>
      <c r="B99" s="21"/>
      <c r="C99" s="11"/>
      <c r="D99" s="10"/>
      <c r="E99" s="32" t="s">
        <v>61</v>
      </c>
      <c r="F99" s="12"/>
      <c r="G99" s="9"/>
      <c r="H99" s="10"/>
      <c r="I99" s="9"/>
      <c r="J99" s="8"/>
      <c r="K99" s="5"/>
    </row>
    <row r="100" spans="1:11" x14ac:dyDescent="0.25">
      <c r="A100" s="10">
        <v>870</v>
      </c>
      <c r="B100" s="10" t="s">
        <v>9</v>
      </c>
      <c r="C100" s="10" t="s">
        <v>26</v>
      </c>
      <c r="D100" s="10">
        <v>2156399</v>
      </c>
      <c r="E100" s="31" t="s">
        <v>84</v>
      </c>
      <c r="F100" s="31" t="s">
        <v>170</v>
      </c>
      <c r="G100" s="46">
        <v>13.01</v>
      </c>
      <c r="H100" s="10">
        <v>1</v>
      </c>
      <c r="I100" s="9">
        <f t="shared" si="2"/>
        <v>13.01</v>
      </c>
      <c r="J100" s="8"/>
      <c r="K100" s="5"/>
    </row>
    <row r="101" spans="1:11" x14ac:dyDescent="0.25">
      <c r="A101" s="10">
        <v>880</v>
      </c>
      <c r="B101" s="10" t="s">
        <v>9</v>
      </c>
      <c r="C101" s="10" t="s">
        <v>92</v>
      </c>
      <c r="D101" s="10">
        <v>2155095</v>
      </c>
      <c r="E101" s="31" t="s">
        <v>93</v>
      </c>
      <c r="F101" s="31" t="s">
        <v>171</v>
      </c>
      <c r="G101" s="46">
        <v>9.32</v>
      </c>
      <c r="H101" s="10">
        <v>1</v>
      </c>
      <c r="I101" s="9">
        <f t="shared" si="2"/>
        <v>9.32</v>
      </c>
      <c r="J101" s="8"/>
      <c r="K101" s="5"/>
    </row>
    <row r="102" spans="1:11" x14ac:dyDescent="0.25">
      <c r="A102" s="10">
        <v>890</v>
      </c>
      <c r="B102" s="10" t="s">
        <v>42</v>
      </c>
      <c r="C102" s="10" t="s">
        <v>146</v>
      </c>
      <c r="D102" s="11">
        <v>3571643</v>
      </c>
      <c r="E102" s="31" t="s">
        <v>147</v>
      </c>
      <c r="F102" s="31" t="s">
        <v>172</v>
      </c>
      <c r="G102" s="39">
        <v>11</v>
      </c>
      <c r="H102" s="10">
        <v>3</v>
      </c>
      <c r="I102" s="9">
        <f t="shared" si="2"/>
        <v>33</v>
      </c>
      <c r="J102" s="8"/>
      <c r="K102" s="5"/>
    </row>
    <row r="103" spans="1:11" x14ac:dyDescent="0.25">
      <c r="A103" s="10">
        <v>891</v>
      </c>
      <c r="B103" s="2" t="s">
        <v>9</v>
      </c>
      <c r="C103" s="2" t="s">
        <v>53</v>
      </c>
      <c r="D103" s="2">
        <v>2303</v>
      </c>
      <c r="E103" s="47" t="s">
        <v>173</v>
      </c>
      <c r="F103" s="47" t="s">
        <v>174</v>
      </c>
      <c r="G103" s="48">
        <v>6.26</v>
      </c>
      <c r="H103" s="10">
        <v>3</v>
      </c>
      <c r="I103" s="9">
        <f t="shared" si="2"/>
        <v>18.78</v>
      </c>
      <c r="J103" s="8"/>
      <c r="K103" s="5"/>
    </row>
    <row r="104" spans="1:11" x14ac:dyDescent="0.25">
      <c r="A104" s="10">
        <v>892</v>
      </c>
      <c r="B104" s="2" t="s">
        <v>9</v>
      </c>
      <c r="C104" s="2" t="s">
        <v>53</v>
      </c>
      <c r="D104" s="2">
        <v>2418</v>
      </c>
      <c r="E104" s="47" t="s">
        <v>175</v>
      </c>
      <c r="F104" s="47" t="s">
        <v>176</v>
      </c>
      <c r="G104" s="48">
        <v>0.51</v>
      </c>
      <c r="H104" s="10">
        <v>3</v>
      </c>
      <c r="I104" s="9">
        <f t="shared" ref="I104:I105" si="10">G104*H104</f>
        <v>1.53</v>
      </c>
      <c r="J104" s="8"/>
      <c r="K104" s="5"/>
    </row>
    <row r="105" spans="1:11" x14ac:dyDescent="0.25">
      <c r="A105" s="10">
        <v>893</v>
      </c>
      <c r="B105" s="2" t="s">
        <v>9</v>
      </c>
      <c r="C105" s="2" t="s">
        <v>77</v>
      </c>
      <c r="D105" s="2">
        <v>2652141</v>
      </c>
      <c r="E105" s="47" t="s">
        <v>177</v>
      </c>
      <c r="F105" s="47" t="s">
        <v>178</v>
      </c>
      <c r="G105" s="48">
        <v>0.25</v>
      </c>
      <c r="H105" s="10">
        <v>1</v>
      </c>
      <c r="I105" s="9">
        <f t="shared" si="10"/>
        <v>0.25</v>
      </c>
      <c r="J105" s="8"/>
      <c r="K105" s="5"/>
    </row>
    <row r="106" spans="1:11" x14ac:dyDescent="0.25">
      <c r="A106" s="10">
        <v>900</v>
      </c>
      <c r="B106" s="21"/>
      <c r="C106" s="11"/>
      <c r="D106" s="10"/>
      <c r="E106" s="32"/>
      <c r="F106" s="12"/>
      <c r="G106" s="9"/>
      <c r="H106" s="10"/>
      <c r="I106" s="9"/>
      <c r="J106" s="8"/>
      <c r="K106" s="5"/>
    </row>
    <row r="107" spans="1:11" x14ac:dyDescent="0.25">
      <c r="A107" s="10">
        <v>910</v>
      </c>
      <c r="B107" s="11" t="s">
        <v>42</v>
      </c>
      <c r="C107" s="11"/>
      <c r="D107" s="10"/>
      <c r="E107" s="24" t="s">
        <v>62</v>
      </c>
      <c r="F107" s="30"/>
      <c r="G107" s="9"/>
      <c r="H107" s="10"/>
      <c r="I107" s="9"/>
    </row>
    <row r="108" spans="1:11" x14ac:dyDescent="0.25">
      <c r="A108" s="10">
        <v>920</v>
      </c>
      <c r="B108" s="34" t="s">
        <v>43</v>
      </c>
      <c r="C108" s="11" t="s">
        <v>20</v>
      </c>
      <c r="D108" s="10"/>
      <c r="E108" s="12" t="s">
        <v>21</v>
      </c>
      <c r="F108" s="12" t="s">
        <v>22</v>
      </c>
      <c r="G108" s="9">
        <v>2</v>
      </c>
      <c r="H108" s="10">
        <v>1</v>
      </c>
      <c r="I108" s="9">
        <f>G108*H108</f>
        <v>2</v>
      </c>
    </row>
    <row r="109" spans="1:11" x14ac:dyDescent="0.25">
      <c r="A109" s="10">
        <v>930</v>
      </c>
      <c r="B109" s="34" t="s">
        <v>43</v>
      </c>
      <c r="C109" s="11" t="s">
        <v>20</v>
      </c>
      <c r="D109" s="10"/>
      <c r="E109" s="12" t="s">
        <v>23</v>
      </c>
      <c r="F109" s="12" t="s">
        <v>24</v>
      </c>
      <c r="G109" s="9">
        <v>2</v>
      </c>
      <c r="H109" s="10">
        <v>1</v>
      </c>
      <c r="I109" s="9">
        <f>G109*H109</f>
        <v>2</v>
      </c>
    </row>
    <row r="110" spans="1:11" x14ac:dyDescent="0.25">
      <c r="A110" s="10">
        <v>940</v>
      </c>
      <c r="B110" s="11" t="s">
        <v>33</v>
      </c>
      <c r="C110" s="11" t="s">
        <v>31</v>
      </c>
      <c r="D110" s="10"/>
      <c r="E110" s="12" t="s">
        <v>34</v>
      </c>
      <c r="F110" s="12" t="s">
        <v>35</v>
      </c>
      <c r="G110" s="9">
        <v>7</v>
      </c>
      <c r="H110" s="10">
        <v>1</v>
      </c>
      <c r="I110" s="9">
        <f>G110*H110</f>
        <v>7</v>
      </c>
    </row>
    <row r="111" spans="1:11" x14ac:dyDescent="0.25">
      <c r="A111" s="10">
        <v>950</v>
      </c>
      <c r="B111" s="11" t="s">
        <v>42</v>
      </c>
      <c r="C111" s="11" t="s">
        <v>7</v>
      </c>
      <c r="D111" s="10">
        <v>3363173</v>
      </c>
      <c r="E111" s="30" t="s">
        <v>87</v>
      </c>
      <c r="F111" s="30" t="s">
        <v>88</v>
      </c>
      <c r="G111" s="14">
        <v>0.63</v>
      </c>
      <c r="H111" s="10">
        <v>52</v>
      </c>
      <c r="I111" s="9">
        <f t="shared" ref="I111:I121" si="11">G111*H111</f>
        <v>32.76</v>
      </c>
    </row>
    <row r="112" spans="1:11" x14ac:dyDescent="0.25">
      <c r="A112" s="10">
        <v>960</v>
      </c>
      <c r="B112" s="11" t="s">
        <v>42</v>
      </c>
      <c r="C112" s="11" t="s">
        <v>7</v>
      </c>
      <c r="D112" s="10">
        <v>3363174</v>
      </c>
      <c r="E112" s="30" t="s">
        <v>85</v>
      </c>
      <c r="F112" s="30" t="s">
        <v>86</v>
      </c>
      <c r="G112" s="14">
        <v>0.63</v>
      </c>
      <c r="H112" s="10">
        <v>60</v>
      </c>
      <c r="I112" s="9">
        <f t="shared" si="11"/>
        <v>37.799999999999997</v>
      </c>
    </row>
    <row r="113" spans="1:9" x14ac:dyDescent="0.25">
      <c r="A113" s="10">
        <v>970</v>
      </c>
      <c r="B113" s="11" t="s">
        <v>42</v>
      </c>
      <c r="C113" s="11" t="s">
        <v>7</v>
      </c>
      <c r="D113" s="10">
        <v>3398637</v>
      </c>
      <c r="E113" s="30" t="s">
        <v>89</v>
      </c>
      <c r="F113" s="30" t="s">
        <v>90</v>
      </c>
      <c r="G113" s="14">
        <v>2.14</v>
      </c>
      <c r="H113" s="10">
        <v>20</v>
      </c>
      <c r="I113" s="9">
        <f t="shared" si="11"/>
        <v>42.800000000000004</v>
      </c>
    </row>
    <row r="114" spans="1:9" x14ac:dyDescent="0.25">
      <c r="A114" s="10">
        <v>980</v>
      </c>
      <c r="B114" s="34" t="s">
        <v>42</v>
      </c>
      <c r="C114" s="11" t="s">
        <v>7</v>
      </c>
      <c r="D114" s="11">
        <v>3364002</v>
      </c>
      <c r="E114" s="30" t="s">
        <v>152</v>
      </c>
      <c r="F114" s="30" t="s">
        <v>153</v>
      </c>
      <c r="G114" s="9">
        <v>0.37</v>
      </c>
      <c r="H114" s="10">
        <v>20</v>
      </c>
      <c r="I114" s="9">
        <f t="shared" si="11"/>
        <v>7.4</v>
      </c>
    </row>
    <row r="115" spans="1:9" x14ac:dyDescent="0.25">
      <c r="A115" s="10">
        <v>990</v>
      </c>
      <c r="B115" s="34" t="s">
        <v>42</v>
      </c>
      <c r="C115" s="11" t="s">
        <v>154</v>
      </c>
      <c r="D115" s="11">
        <v>2913171</v>
      </c>
      <c r="E115" s="30" t="s">
        <v>155</v>
      </c>
      <c r="F115" s="30" t="s">
        <v>156</v>
      </c>
      <c r="G115" s="45">
        <v>0.57999999999999996</v>
      </c>
      <c r="H115" s="10">
        <v>20</v>
      </c>
      <c r="I115" s="9">
        <f t="shared" si="11"/>
        <v>11.6</v>
      </c>
    </row>
    <row r="116" spans="1:9" x14ac:dyDescent="0.25">
      <c r="A116" s="10">
        <v>1000</v>
      </c>
      <c r="B116" s="34" t="s">
        <v>12</v>
      </c>
      <c r="C116" s="11" t="s">
        <v>11</v>
      </c>
      <c r="D116" s="10"/>
      <c r="E116" s="12" t="s">
        <v>14</v>
      </c>
      <c r="F116" s="12" t="s">
        <v>15</v>
      </c>
      <c r="G116" s="15">
        <v>0.54</v>
      </c>
      <c r="H116" s="10">
        <v>15</v>
      </c>
      <c r="I116" s="9">
        <f t="shared" si="11"/>
        <v>8.1000000000000014</v>
      </c>
    </row>
    <row r="117" spans="1:9" x14ac:dyDescent="0.25">
      <c r="A117" s="10">
        <v>1010</v>
      </c>
      <c r="B117" s="34" t="s">
        <v>12</v>
      </c>
      <c r="C117" s="11" t="s">
        <v>11</v>
      </c>
      <c r="D117" s="10"/>
      <c r="E117" s="12" t="s">
        <v>16</v>
      </c>
      <c r="F117" s="12" t="s">
        <v>17</v>
      </c>
      <c r="G117" s="15">
        <v>2.5</v>
      </c>
      <c r="H117" s="10">
        <v>15</v>
      </c>
      <c r="I117" s="9">
        <f t="shared" si="11"/>
        <v>37.5</v>
      </c>
    </row>
    <row r="118" spans="1:9" x14ac:dyDescent="0.25">
      <c r="A118" s="10">
        <v>1020</v>
      </c>
      <c r="B118" s="34" t="s">
        <v>9</v>
      </c>
      <c r="C118" s="11" t="s">
        <v>13</v>
      </c>
      <c r="D118" s="10"/>
      <c r="E118" s="12" t="s">
        <v>25</v>
      </c>
      <c r="F118" s="12" t="s">
        <v>19</v>
      </c>
      <c r="G118" s="15">
        <v>0.1</v>
      </c>
      <c r="H118" s="10">
        <v>300</v>
      </c>
      <c r="I118" s="9">
        <f t="shared" si="11"/>
        <v>30</v>
      </c>
    </row>
    <row r="119" spans="1:9" x14ac:dyDescent="0.25">
      <c r="A119" s="10">
        <v>1030</v>
      </c>
      <c r="B119" s="34" t="s">
        <v>42</v>
      </c>
      <c r="C119" s="11" t="s">
        <v>10</v>
      </c>
      <c r="D119" s="10"/>
      <c r="E119" s="27">
        <v>1732205</v>
      </c>
      <c r="F119" s="12" t="s">
        <v>18</v>
      </c>
      <c r="G119" s="15">
        <v>1</v>
      </c>
      <c r="H119" s="10">
        <v>10</v>
      </c>
      <c r="I119" s="9">
        <f t="shared" si="11"/>
        <v>10</v>
      </c>
    </row>
    <row r="120" spans="1:9" x14ac:dyDescent="0.25">
      <c r="A120" s="10">
        <v>1040</v>
      </c>
      <c r="B120" s="34" t="s">
        <v>27</v>
      </c>
      <c r="C120" s="11" t="s">
        <v>31</v>
      </c>
      <c r="D120" s="10"/>
      <c r="E120" s="12" t="s">
        <v>32</v>
      </c>
      <c r="F120" s="12" t="s">
        <v>32</v>
      </c>
      <c r="G120" s="15">
        <v>10</v>
      </c>
      <c r="H120" s="10">
        <v>1</v>
      </c>
      <c r="I120" s="9">
        <f t="shared" si="11"/>
        <v>10</v>
      </c>
    </row>
    <row r="121" spans="1:9" x14ac:dyDescent="0.25">
      <c r="A121" s="10">
        <v>1050</v>
      </c>
      <c r="B121" s="34" t="s">
        <v>42</v>
      </c>
      <c r="C121" s="11" t="s">
        <v>28</v>
      </c>
      <c r="D121" s="10"/>
      <c r="E121" s="12" t="s">
        <v>29</v>
      </c>
      <c r="F121" s="12" t="s">
        <v>30</v>
      </c>
      <c r="G121" s="15">
        <v>0.35</v>
      </c>
      <c r="H121" s="10">
        <v>6</v>
      </c>
      <c r="I121" s="9">
        <f t="shared" si="11"/>
        <v>2.0999999999999996</v>
      </c>
    </row>
    <row r="122" spans="1:9" x14ac:dyDescent="0.25">
      <c r="A122" s="10"/>
      <c r="B122" s="34"/>
      <c r="C122" s="11"/>
      <c r="D122" s="10"/>
      <c r="E122" s="12"/>
      <c r="F122" s="12"/>
      <c r="G122" s="9"/>
      <c r="H122" s="10"/>
      <c r="I122" s="9"/>
    </row>
    <row r="123" spans="1:9" x14ac:dyDescent="0.25">
      <c r="A123" s="10"/>
      <c r="B123" s="34"/>
      <c r="C123" s="11"/>
      <c r="D123" s="10"/>
      <c r="E123" s="12"/>
      <c r="F123" s="12"/>
      <c r="G123" s="41" t="s">
        <v>8</v>
      </c>
      <c r="H123" s="10"/>
      <c r="I123" s="9">
        <f>SUM(I12:I121)</f>
        <v>6379.7659999999987</v>
      </c>
    </row>
  </sheetData>
  <autoFilter ref="A10:I121" xr:uid="{89A108DD-AA35-47EB-B6DB-E33D8010F328}"/>
  <sortState xmlns:xlrd2="http://schemas.microsoft.com/office/spreadsheetml/2017/richdata2" ref="A12:I121">
    <sortCondition ref="A12:A121"/>
  </sortState>
  <pageMargins left="0.25" right="0.25" top="0.75" bottom="0.75" header="0.3" footer="0.3"/>
  <pageSetup paperSize="3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2023-03-03T20:11:01Z</cp:lastPrinted>
  <dcterms:created xsi:type="dcterms:W3CDTF">2015-05-12T23:49:26Z</dcterms:created>
  <dcterms:modified xsi:type="dcterms:W3CDTF">2025-07-09T20:44:03Z</dcterms:modified>
</cp:coreProperties>
</file>