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ftAuto-Sales\OneDrive\Documents\CRAFT_QUOTE\PANEL BOM EXAMPLES\"/>
    </mc:Choice>
  </mc:AlternateContent>
  <xr:revisionPtr revIDLastSave="0" documentId="13_ncr:81_{9F7A6105-B7C1-45FE-B439-B254167A4DB2}" xr6:coauthVersionLast="47" xr6:coauthVersionMax="47" xr10:uidLastSave="{00000000-0000-0000-0000-000000000000}"/>
  <bookViews>
    <workbookView xWindow="39810" yWindow="840" windowWidth="13830" windowHeight="1270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Sheet1!$A$10:$I$65</definedName>
    <definedName name="Z_3D063220_2CEF_45F0_B505_7BC5A12D2AD3_.wvu.Cols" localSheetId="0" hidden="1">Sheet1!$G:$G</definedName>
    <definedName name="Z_3D063220_2CEF_45F0_B505_7BC5A12D2AD3_.wvu.FilterData" localSheetId="0" hidden="1">Sheet1!$A$10:$I$65</definedName>
    <definedName name="Z_75CA5343_550D_40CF_8CB8_F4B064F495C0_.wvu.Cols" localSheetId="0" hidden="1">Sheet1!$G:$G</definedName>
    <definedName name="Z_75CA5343_550D_40CF_8CB8_F4B064F495C0_.wvu.FilterData" localSheetId="0" hidden="1">Sheet1!$A$10:$I$65</definedName>
    <definedName name="Z_7AAECCAF_7C51_4C97_AD64_467DEBA3CD74_.wvu.Cols" localSheetId="0" hidden="1">Sheet1!$G:$G</definedName>
    <definedName name="Z_7AAECCAF_7C51_4C97_AD64_467DEBA3CD74_.wvu.FilterData" localSheetId="0" hidden="1">Sheet1!$A$10:$I$65</definedName>
    <definedName name="Z_8803C2CF_91B6_40EF_90B3_CF3C2F5D6D90_.wvu.FilterData" localSheetId="0" hidden="1">Sheet1!$A$10:$I$65</definedName>
    <definedName name="Z_A088DF4C_8BB7_4475_AD0D_756E67E5AAED_.wvu.Cols" localSheetId="0" hidden="1">Sheet1!$N:$N</definedName>
    <definedName name="Z_A2E64A7A_9A47_459A_9CC9_B5E47C5A51E1_.wvu.Cols" localSheetId="0" hidden="1">Sheet1!$G:$G</definedName>
    <definedName name="Z_A5F799C8_4A85_4F9D_ADA2_5E89158D48EB_.wvu.Cols" localSheetId="0" hidden="1">Sheet1!$G:$G</definedName>
    <definedName name="Z_C8FA7BA9_0D12_4EC2_823E_71C7E21366CF_.wvu.Cols" localSheetId="0" hidden="1">Sheet1!$G:$G,Sheet1!$N:$N</definedName>
  </definedNames>
  <calcPr calcId="191029"/>
  <customWorkbookViews>
    <customWorkbookView name="CraftAutoPC-RyanS - Personal View" guid="{3D063220-2CEF-45F0-B505-7BC5A12D2AD3}" mergeInterval="0" personalView="1" xWindow="-960" yWindow="-519" windowWidth="960" windowHeight="1040" activeSheetId="1"/>
    <customWorkbookView name="David-Craft - Personal View" guid="{75CA5343-550D-40CF-8CB8-F4B064F495C0}" mergeInterval="0" personalView="1" maximized="1" xWindow="1912" yWindow="-8" windowWidth="1936" windowHeight="1056" activeSheetId="1"/>
    <customWorkbookView name="Craft Auto - 001 - Personal View" guid="{A2E64A7A-9A47-459A-9CC9-B5E47C5A51E1}" mergeInterval="0" personalView="1" maximized="1" xWindow="-9" yWindow="-9" windowWidth="1938" windowHeight="1048" activeSheetId="1"/>
    <customWorkbookView name="CraftAutoPC - Personal View" guid="{A5F799C8-4A85-4F9D-ADA2-5E89158D48EB}" mergeInterval="0" personalView="1" maximized="1" xWindow="-9" yWindow="-9" windowWidth="1938" windowHeight="1048" activeSheetId="1"/>
    <customWorkbookView name="Adam Horne - Personal View" guid="{C8FA7BA9-0D12-4EC2-823E-71C7E21366CF}" mergeInterval="0" personalView="1" windowWidth="960" windowHeight="1040" activeSheetId="1"/>
    <customWorkbookView name="CraftAutoPC-KyleB - Personal View" guid="{A088DF4C-8BB7-4475-AD0D-756E67E5AAED}" mergeInterval="0" personalView="1" windowWidth="960" windowHeight="1040" activeSheetId="1"/>
    <customWorkbookView name="Craft Automation PC2 - Personal View" guid="{28FA2032-FCE1-4F1F-9DC4-ECB3437CF48F}" mergeInterval="0" personalView="1" xWindow="-1920" windowWidth="960" windowHeight="1037" activeSheetId="1"/>
    <customWorkbookView name="Greg - Personal View" guid="{8803C2CF-91B6-40EF-90B3-CF3C2F5D6D90}" mergeInterval="0" personalView="1" xWindow="970" windowWidth="950" windowHeight="1040" activeSheetId="1"/>
    <customWorkbookView name="CraftAuto-Sales - Personal View" guid="{7AAECCAF-7C51-4C97-AD64-467DEBA3CD74}" mergeInterval="0" personalView="1" xWindow="2654" yWindow="56" windowWidth="922" windowHeight="84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7" i="1" l="1"/>
  <c r="I49" i="1"/>
  <c r="I48" i="1"/>
  <c r="I41" i="1"/>
  <c r="I28" i="1"/>
  <c r="I26" i="1"/>
  <c r="I51" i="1"/>
  <c r="I52" i="1"/>
  <c r="I56" i="1"/>
  <c r="I55" i="1"/>
  <c r="I16" i="1" l="1"/>
  <c r="I22" i="1" l="1"/>
  <c r="I17" i="1" l="1"/>
  <c r="I37" i="1" l="1"/>
  <c r="I40" i="1"/>
  <c r="I31" i="1"/>
  <c r="I36" i="1" l="1"/>
  <c r="I35" i="1"/>
  <c r="I32" i="1"/>
  <c r="I50" i="1" l="1"/>
  <c r="I46" i="1"/>
  <c r="I21" i="1"/>
  <c r="I25" i="1"/>
  <c r="I27" i="1"/>
  <c r="I44" i="1"/>
  <c r="I45" i="1"/>
  <c r="I59" i="1"/>
  <c r="I60" i="1"/>
  <c r="I61" i="1"/>
  <c r="I62" i="1"/>
  <c r="I63" i="1"/>
  <c r="I64" i="1"/>
  <c r="I13" i="1" l="1"/>
  <c r="I12" i="1" l="1"/>
  <c r="I67" i="1" s="1"/>
</calcChain>
</file>

<file path=xl/sharedStrings.xml><?xml version="1.0" encoding="utf-8"?>
<sst xmlns="http://schemas.openxmlformats.org/spreadsheetml/2006/main" count="158" uniqueCount="114">
  <si>
    <t>Bill of Material</t>
  </si>
  <si>
    <t>Purpose:</t>
  </si>
  <si>
    <t>Project:</t>
  </si>
  <si>
    <t>Schematic:</t>
  </si>
  <si>
    <t>ID</t>
  </si>
  <si>
    <t>Cost</t>
  </si>
  <si>
    <t>Vendor</t>
  </si>
  <si>
    <t>TB</t>
  </si>
  <si>
    <t>Material Cost</t>
  </si>
  <si>
    <t>KDL</t>
  </si>
  <si>
    <t>McM</t>
  </si>
  <si>
    <t>DR</t>
  </si>
  <si>
    <t>WD</t>
  </si>
  <si>
    <t>WR</t>
  </si>
  <si>
    <t>DIN Rail 6' 6"</t>
  </si>
  <si>
    <t>CON</t>
  </si>
  <si>
    <t>THHN Wire 600V</t>
  </si>
  <si>
    <t>SAF</t>
  </si>
  <si>
    <t>5891T822</t>
  </si>
  <si>
    <t>Lock Out Safety 3.5X5</t>
  </si>
  <si>
    <t>5891T622</t>
  </si>
  <si>
    <t>Electrical Hazard 3.5X5</t>
  </si>
  <si>
    <t>12 Ga. Wire</t>
  </si>
  <si>
    <t>EN</t>
  </si>
  <si>
    <t>GLA</t>
  </si>
  <si>
    <t>LBL</t>
  </si>
  <si>
    <t>CRFT</t>
  </si>
  <si>
    <t>Wire Labels</t>
  </si>
  <si>
    <t>SPW</t>
  </si>
  <si>
    <t>SRPE-250-9-C</t>
  </si>
  <si>
    <t>1/4" UL Spiral Wire Wrap</t>
  </si>
  <si>
    <t>TY1CPG6</t>
  </si>
  <si>
    <t>1" Flush Wire Duct Cover</t>
  </si>
  <si>
    <t>TY1X2NPG6</t>
  </si>
  <si>
    <t>1X2" Narrow Wire Duct Gray PVC</t>
  </si>
  <si>
    <t>HOF</t>
  </si>
  <si>
    <t>CP3024G</t>
  </si>
  <si>
    <t>27x21 Galvanized Subpanel for 30x24 enclosure</t>
  </si>
  <si>
    <t>PL</t>
  </si>
  <si>
    <t>DIN</t>
  </si>
  <si>
    <t>LCT316-400</t>
  </si>
  <si>
    <t>TMR</t>
  </si>
  <si>
    <t>PXU100C0</t>
  </si>
  <si>
    <t>RV8H-2S-AD24</t>
  </si>
  <si>
    <t>ENCLOSURE</t>
  </si>
  <si>
    <t>CONTROL POWER</t>
  </si>
  <si>
    <t>BRANCH BREAKERS &amp; CONTACTORS</t>
  </si>
  <si>
    <t>MAIN BREAKER &amp; DISTRIBUTION</t>
  </si>
  <si>
    <t>CONTROLLERS</t>
  </si>
  <si>
    <t>CONTROLS</t>
  </si>
  <si>
    <t>SAFETY</t>
  </si>
  <si>
    <t>TERMINAL BLOCKS</t>
  </si>
  <si>
    <t>MISCELLANEOUS</t>
  </si>
  <si>
    <t>MCB</t>
  </si>
  <si>
    <t>CSD30248-R7343</t>
  </si>
  <si>
    <t>30x24x08 Modified Enclosure (qty based on 20)</t>
  </si>
  <si>
    <t xml:space="preserve"> 3.5BBL w7BBL HLT 3-6.0kW 3-12.0kW 208V 3PH home system</t>
  </si>
  <si>
    <t>MCCB</t>
  </si>
  <si>
    <t>PDG23F0225E3RJ</t>
  </si>
  <si>
    <t>225A 3POLE 600VAC 25KA@480V LSIG PXR20LSIG LINE AND LOAD LUGS</t>
  </si>
  <si>
    <t>PDG2X3TA2256W</t>
  </si>
  <si>
    <t xml:space="preserve">TERMINAL DISTRIBUTION LUG 225A (6) 14-6AWG FOR PDG2 </t>
  </si>
  <si>
    <t>PS</t>
  </si>
  <si>
    <t>PS5R-VD24</t>
  </si>
  <si>
    <t>24VDC 2.5A 60VA Slim 85-264VAC</t>
  </si>
  <si>
    <t>CR</t>
  </si>
  <si>
    <r>
      <t xml:space="preserve">6mm </t>
    </r>
    <r>
      <rPr>
        <b/>
        <sz val="11"/>
        <color theme="1"/>
        <rFont val="Tahoma"/>
        <family val="2"/>
      </rPr>
      <t>24VAC/DC DPDT</t>
    </r>
    <r>
      <rPr>
        <sz val="11"/>
        <color theme="1"/>
        <rFont val="Tahoma"/>
        <family val="2"/>
      </rPr>
      <t xml:space="preserve"> 6A Spring (1.5A @240VAC Inductive)</t>
    </r>
  </si>
  <si>
    <t>FAZ-C50/3-NA</t>
  </si>
  <si>
    <r>
      <t xml:space="preserve">3-Pole MCB UL 489 </t>
    </r>
    <r>
      <rPr>
        <b/>
        <sz val="11"/>
        <color theme="1"/>
        <rFont val="Tahoma"/>
        <family val="2"/>
      </rPr>
      <t>50A</t>
    </r>
    <r>
      <rPr>
        <sz val="11"/>
        <color theme="1"/>
        <rFont val="Tahoma"/>
        <family val="2"/>
      </rPr>
      <t xml:space="preserve"> C CURVE </t>
    </r>
    <r>
      <rPr>
        <b/>
        <sz val="11"/>
        <color theme="1"/>
        <rFont val="Tahoma"/>
        <family val="2"/>
      </rPr>
      <t>240V</t>
    </r>
  </si>
  <si>
    <t>XTCE018C10TD</t>
  </si>
  <si>
    <r>
      <t>EATON -</t>
    </r>
    <r>
      <rPr>
        <b/>
        <sz val="11"/>
        <color theme="1"/>
        <rFont val="Tahoma"/>
        <family val="2"/>
      </rPr>
      <t xml:space="preserve"> 18A (40A Gen.)</t>
    </r>
    <r>
      <rPr>
        <sz val="11"/>
        <color theme="1"/>
        <rFont val="Tahoma"/>
        <family val="2"/>
      </rPr>
      <t xml:space="preserve"> Contactor 3P 1 N.O. </t>
    </r>
    <r>
      <rPr>
        <b/>
        <sz val="11"/>
        <color theme="1"/>
        <rFont val="Tahoma"/>
        <family val="2"/>
      </rPr>
      <t>DC</t>
    </r>
    <r>
      <rPr>
        <sz val="11"/>
        <color theme="1"/>
        <rFont val="Tahoma"/>
        <family val="2"/>
      </rPr>
      <t xml:space="preserve"> </t>
    </r>
    <r>
      <rPr>
        <b/>
        <sz val="11"/>
        <color theme="1"/>
        <rFont val="Tahoma"/>
        <family val="2"/>
      </rPr>
      <t>Coil</t>
    </r>
  </si>
  <si>
    <t>FAZ-C25/3-NA</t>
  </si>
  <si>
    <r>
      <t xml:space="preserve">3-Pole MCB UL 489 </t>
    </r>
    <r>
      <rPr>
        <b/>
        <sz val="11"/>
        <color theme="1"/>
        <rFont val="Tahoma"/>
        <family val="2"/>
      </rPr>
      <t>25A</t>
    </r>
    <r>
      <rPr>
        <sz val="11"/>
        <color theme="1"/>
        <rFont val="Tahoma"/>
        <family val="2"/>
      </rPr>
      <t xml:space="preserve"> C CURVE</t>
    </r>
  </si>
  <si>
    <t>XTCE009B10TD</t>
  </si>
  <si>
    <r>
      <t>EATON -</t>
    </r>
    <r>
      <rPr>
        <b/>
        <sz val="11"/>
        <color theme="1"/>
        <rFont val="Tahoma"/>
        <family val="2"/>
      </rPr>
      <t xml:space="preserve"> 9A (20A Gen.)</t>
    </r>
    <r>
      <rPr>
        <sz val="11"/>
        <color theme="1"/>
        <rFont val="Tahoma"/>
        <family val="2"/>
      </rPr>
      <t xml:space="preserve"> Contactor 3P 1 N.O. </t>
    </r>
    <r>
      <rPr>
        <b/>
        <sz val="11"/>
        <color theme="1"/>
        <rFont val="Tahoma"/>
        <family val="2"/>
      </rPr>
      <t>DC</t>
    </r>
    <r>
      <rPr>
        <sz val="11"/>
        <color theme="1"/>
        <rFont val="Tahoma"/>
        <family val="2"/>
      </rPr>
      <t xml:space="preserve"> </t>
    </r>
    <r>
      <rPr>
        <b/>
        <sz val="11"/>
        <color theme="1"/>
        <rFont val="Tahoma"/>
        <family val="2"/>
      </rPr>
      <t>Coil</t>
    </r>
  </si>
  <si>
    <r>
      <t xml:space="preserve">Red Lion 1/8 DIN Vertical PID Controller, </t>
    </r>
    <r>
      <rPr>
        <b/>
        <sz val="11"/>
        <color theme="1"/>
        <rFont val="Tahoma"/>
        <family val="2"/>
      </rPr>
      <t>24VDC</t>
    </r>
  </si>
  <si>
    <t>Dwyer Panel Mount Timer with Relay</t>
  </si>
  <si>
    <t>SW</t>
  </si>
  <si>
    <t>800FP-SM32PX12</t>
  </si>
  <si>
    <r>
      <t xml:space="preserve">AB </t>
    </r>
    <r>
      <rPr>
        <b/>
        <sz val="11"/>
        <color theme="1"/>
        <rFont val="Tahoma"/>
        <family val="2"/>
      </rPr>
      <t>3POS 2NC-1NO</t>
    </r>
    <r>
      <rPr>
        <sz val="11"/>
        <color theme="1"/>
        <rFont val="Tahoma"/>
        <family val="2"/>
      </rPr>
      <t xml:space="preserve"> SWITCH PLASTIC</t>
    </r>
  </si>
  <si>
    <t xml:space="preserve">800FP-SM32PX20 </t>
  </si>
  <si>
    <r>
      <t xml:space="preserve">AB </t>
    </r>
    <r>
      <rPr>
        <b/>
        <sz val="11"/>
        <color theme="1"/>
        <rFont val="Tahoma"/>
        <family val="2"/>
      </rPr>
      <t>3POS</t>
    </r>
    <r>
      <rPr>
        <sz val="11"/>
        <color theme="1"/>
        <rFont val="Tahoma"/>
        <family val="2"/>
      </rPr>
      <t xml:space="preserve"> </t>
    </r>
    <r>
      <rPr>
        <b/>
        <sz val="11"/>
        <color theme="1"/>
        <rFont val="Tahoma"/>
        <family val="2"/>
      </rPr>
      <t>2NO</t>
    </r>
    <r>
      <rPr>
        <sz val="11"/>
        <color theme="1"/>
        <rFont val="Tahoma"/>
        <family val="2"/>
      </rPr>
      <t xml:space="preserve"> SWITCH PLASTIC</t>
    </r>
  </si>
  <si>
    <t xml:space="preserve">800FP-P3PN3G </t>
  </si>
  <si>
    <r>
      <rPr>
        <b/>
        <sz val="11"/>
        <color theme="1"/>
        <rFont val="Tahoma"/>
        <family val="2"/>
      </rPr>
      <t>Green</t>
    </r>
    <r>
      <rPr>
        <sz val="11"/>
        <color theme="1"/>
        <rFont val="Tahoma"/>
        <family val="2"/>
      </rPr>
      <t xml:space="preserve"> Pilot Light </t>
    </r>
    <r>
      <rPr>
        <b/>
        <sz val="11"/>
        <color theme="1"/>
        <rFont val="Tahoma"/>
        <family val="2"/>
      </rPr>
      <t>24VDC</t>
    </r>
  </si>
  <si>
    <t>ES</t>
  </si>
  <si>
    <t>800FP-MT44PX03</t>
  </si>
  <si>
    <t>AB 800F Red Mushroom Plastic 40mm, w/ 3N.C.</t>
  </si>
  <si>
    <t>800F-15YSE112</t>
  </si>
  <si>
    <t>AB 800F E-Stop Legend Plate, Yellow</t>
  </si>
  <si>
    <t>ZK2.5-4P-BL</t>
  </si>
  <si>
    <t>12 AWG Blue 4pt Terminal Block 20A</t>
  </si>
  <si>
    <t>EK-2.5-4P</t>
  </si>
  <si>
    <t>4pt 10/12AWG Terminal Block End Section</t>
  </si>
  <si>
    <t>ZK2.5-PE-4P</t>
  </si>
  <si>
    <t>12 AWG GND 4pt Terminal Block 20A (Green/Yellow)</t>
  </si>
  <si>
    <t>6 AWG GND Green/Yellow 2pt Terminal Block (screw)</t>
  </si>
  <si>
    <t>6 AWG 2pt Terminal Block End Section</t>
  </si>
  <si>
    <t xml:space="preserve">ZK4-PE-4P </t>
  </si>
  <si>
    <t>10 AWG GND 4pt Terminal Block 30A (Green/Yellow)</t>
  </si>
  <si>
    <t>BAM4</t>
  </si>
  <si>
    <t>DIN-Anchor Dark Grey</t>
  </si>
  <si>
    <t>JUM</t>
  </si>
  <si>
    <t>JB5-3</t>
  </si>
  <si>
    <t>3pt Orange TB Jumper (32A)</t>
  </si>
  <si>
    <t>GND</t>
  </si>
  <si>
    <t>ADR21ITB</t>
  </si>
  <si>
    <t>2/0AWG AL 1HOLE LUG LAMLA2/0-14Q</t>
  </si>
  <si>
    <t xml:space="preserve">CA21061501BHBL </t>
  </si>
  <si>
    <t>PART</t>
  </si>
  <si>
    <t>VENDOR PART#</t>
  </si>
  <si>
    <t>MANUFACTURER PART#</t>
  </si>
  <si>
    <t>DESCRIPTION</t>
  </si>
  <si>
    <t>QT.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</si>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</sst>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name val="Tahoma"/>
      <family val="2"/>
    </font>
    <font>
      <b/>
      <sz val="11"/>
      <color theme="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0"/>
      <color rgb="FF222222"/>
      <name val="Arial"/>
      <family val="2"/>
    </font>
    <font>
      <sz val="11"/>
      <color rgb="FF9C5700"/>
      <name val="Calibri"/>
      <family val="2"/>
      <scheme val="minor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6">
    <xf numFmtId="0" fontId="0" fillId="0" borderId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3" fillId="5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33" borderId="0" applyNumberFormat="0" applyBorder="0" applyAlignment="0" applyProtection="0"/>
    <xf numFmtId="0" fontId="24" fillId="0" borderId="0"/>
    <xf numFmtId="0" fontId="4" fillId="0" borderId="0"/>
    <xf numFmtId="0" fontId="4" fillId="9" borderId="9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44" fontId="4" fillId="0" borderId="0" applyFont="0" applyFill="0" applyBorder="0" applyAlignment="0" applyProtection="0"/>
    <xf numFmtId="0" fontId="24" fillId="0" borderId="0"/>
    <xf numFmtId="0" fontId="24" fillId="0" borderId="0"/>
  </cellStyleXfs>
  <cellXfs count="3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2" fillId="0" borderId="0" xfId="0" applyFont="1"/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164" fontId="1" fillId="0" borderId="0" xfId="51" applyNumberFormat="1" applyFont="1" applyBorder="1" applyAlignment="1">
      <alignment horizontal="center" vertical="center"/>
    </xf>
    <xf numFmtId="164" fontId="1" fillId="0" borderId="0" xfId="51" applyNumberFormat="1" applyFont="1" applyFill="1" applyBorder="1" applyAlignment="1">
      <alignment horizontal="center" vertical="center"/>
    </xf>
    <xf numFmtId="164" fontId="1" fillId="0" borderId="0" xfId="51" applyNumberFormat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96">
    <cellStyle name="20% - Accent1" xfId="17" builtinId="30" customBuiltin="1"/>
    <cellStyle name="20% - Accent1 2" xfId="66" xr:uid="{88A63A29-4B33-4301-A237-442B14BB5318}"/>
    <cellStyle name="20% - Accent1 3" xfId="81" xr:uid="{C0CEE0D5-E525-4368-88B5-FD8B5AD69CB3}"/>
    <cellStyle name="20% - Accent2" xfId="20" builtinId="34" customBuiltin="1"/>
    <cellStyle name="20% - Accent2 2" xfId="68" xr:uid="{94426EC8-1620-4EB7-A2AF-2793869F2A2E}"/>
    <cellStyle name="20% - Accent2 3" xfId="83" xr:uid="{826C8F7E-1C50-404A-AEF5-5A7E28838743}"/>
    <cellStyle name="20% - Accent3" xfId="23" builtinId="38" customBuiltin="1"/>
    <cellStyle name="20% - Accent3 2" xfId="70" xr:uid="{D6CB773C-1FBC-4C74-838F-7C9AFF18414B}"/>
    <cellStyle name="20% - Accent3 3" xfId="85" xr:uid="{52C637D7-2EC4-49E7-B6D0-FAA2306611FB}"/>
    <cellStyle name="20% - Accent4" xfId="26" builtinId="42" customBuiltin="1"/>
    <cellStyle name="20% - Accent4 2" xfId="72" xr:uid="{980EA238-B0B8-4FB7-98E9-05BD19049FE8}"/>
    <cellStyle name="20% - Accent4 3" xfId="87" xr:uid="{EC403E06-1301-4F67-8B1A-F932DB8564BE}"/>
    <cellStyle name="20% - Accent5" xfId="29" builtinId="46" customBuiltin="1"/>
    <cellStyle name="20% - Accent5 2" xfId="74" xr:uid="{1D9E8223-10F5-4D4D-A0E7-1BB60FD0DB47}"/>
    <cellStyle name="20% - Accent5 3" xfId="89" xr:uid="{B72B8C82-F825-4BE4-B0FA-244A944DD127}"/>
    <cellStyle name="20% - Accent6" xfId="32" builtinId="50" customBuiltin="1"/>
    <cellStyle name="20% - Accent6 2" xfId="76" xr:uid="{559F2CC0-4D1C-4D84-9D3B-29AE4532D1B3}"/>
    <cellStyle name="20% - Accent6 3" xfId="91" xr:uid="{D164EA75-DB3F-417E-94CA-ECD27789F013}"/>
    <cellStyle name="40% - Accent1" xfId="18" builtinId="31" customBuiltin="1"/>
    <cellStyle name="40% - Accent1 2" xfId="67" xr:uid="{62DFA11A-2271-4F4C-8AE2-F7E7A491EC97}"/>
    <cellStyle name="40% - Accent1 3" xfId="82" xr:uid="{B08E575A-EB41-4C73-9BFC-DEAA2C0CFD10}"/>
    <cellStyle name="40% - Accent2" xfId="21" builtinId="35" customBuiltin="1"/>
    <cellStyle name="40% - Accent2 2" xfId="69" xr:uid="{596530A8-5F5D-4551-8C9F-09C7F5AE0A7F}"/>
    <cellStyle name="40% - Accent2 3" xfId="84" xr:uid="{194A83AA-1A28-46D1-9F40-1D87DDB88476}"/>
    <cellStyle name="40% - Accent3" xfId="24" builtinId="39" customBuiltin="1"/>
    <cellStyle name="40% - Accent3 2" xfId="71" xr:uid="{2869B059-4C4A-44E3-AFF8-D5C87A1E4FAA}"/>
    <cellStyle name="40% - Accent3 3" xfId="86" xr:uid="{45344FA5-CF16-4453-B59A-7C747F5EFCD0}"/>
    <cellStyle name="40% - Accent4" xfId="27" builtinId="43" customBuiltin="1"/>
    <cellStyle name="40% - Accent4 2" xfId="73" xr:uid="{147EEFB0-4C9C-4832-A241-433AA4B65E02}"/>
    <cellStyle name="40% - Accent4 3" xfId="88" xr:uid="{EDD2CF38-94EB-4570-9C1C-9C147C757960}"/>
    <cellStyle name="40% - Accent5" xfId="30" builtinId="47" customBuiltin="1"/>
    <cellStyle name="40% - Accent5 2" xfId="75" xr:uid="{A2417F89-BC4F-4B2D-A649-FBCD0AC60839}"/>
    <cellStyle name="40% - Accent5 3" xfId="90" xr:uid="{0694DA11-517B-48DF-88F4-2C7299BEB558}"/>
    <cellStyle name="40% - Accent6" xfId="33" builtinId="51" customBuiltin="1"/>
    <cellStyle name="40% - Accent6 2" xfId="77" xr:uid="{50922EFA-3145-4C89-B4A5-703FC696115E}"/>
    <cellStyle name="40% - Accent6 3" xfId="92" xr:uid="{D378987C-3414-4B11-BBE2-07EA5F490775}"/>
    <cellStyle name="60% - Accent1" xfId="54" builtinId="32" customBuiltin="1"/>
    <cellStyle name="60% - Accent1 2" xfId="36" xr:uid="{00000000-0005-0000-0000-00002F000000}"/>
    <cellStyle name="60% - Accent1 3" xfId="45" xr:uid="{551F28AB-003F-4706-97E8-88B41B4ACC16}"/>
    <cellStyle name="60% - Accent2" xfId="55" builtinId="36" customBuiltin="1"/>
    <cellStyle name="60% - Accent2 2" xfId="37" xr:uid="{00000000-0005-0000-0000-000030000000}"/>
    <cellStyle name="60% - Accent2 3" xfId="46" xr:uid="{0495631C-DB04-4073-84A4-D885A81C5BCF}"/>
    <cellStyle name="60% - Accent3" xfId="56" builtinId="40" customBuiltin="1"/>
    <cellStyle name="60% - Accent3 2" xfId="38" xr:uid="{00000000-0005-0000-0000-000031000000}"/>
    <cellStyle name="60% - Accent3 3" xfId="47" xr:uid="{C5C5E762-60D3-4F75-84D8-44F61D855D6A}"/>
    <cellStyle name="60% - Accent4" xfId="57" builtinId="44" customBuiltin="1"/>
    <cellStyle name="60% - Accent4 2" xfId="39" xr:uid="{00000000-0005-0000-0000-000032000000}"/>
    <cellStyle name="60% - Accent4 3" xfId="48" xr:uid="{EE9593ED-8768-4C24-BCDC-AE5094F9F9B3}"/>
    <cellStyle name="60% - Accent5" xfId="58" builtinId="48" customBuiltin="1"/>
    <cellStyle name="60% - Accent5 2" xfId="40" xr:uid="{00000000-0005-0000-0000-000033000000}"/>
    <cellStyle name="60% - Accent5 3" xfId="49" xr:uid="{5575051F-4F91-423C-9AE4-777B5DB7B839}"/>
    <cellStyle name="60% - Accent6" xfId="59" builtinId="52" customBuiltin="1"/>
    <cellStyle name="60% - Accent6 2" xfId="41" xr:uid="{00000000-0005-0000-0000-000034000000}"/>
    <cellStyle name="60% - Accent6 3" xfId="50" xr:uid="{70E8D5FD-19B3-4AF3-A7DF-2E7E2D0270B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urrency" xfId="51" builtinId="4"/>
    <cellStyle name="Currency 2" xfId="63" xr:uid="{A093529F-2D2A-4340-9253-AD9DB56B9A48}"/>
    <cellStyle name="Currency 3" xfId="78" xr:uid="{747DC24F-C1C9-4941-BE33-D29C3FCC4B23}"/>
    <cellStyle name="Currency 4" xfId="93" xr:uid="{EC9E2D8B-4371-4C6D-8D52-7CD0A916C92B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" xfId="53" builtinId="28" customBuiltin="1"/>
    <cellStyle name="Neutral 2" xfId="35" xr:uid="{00000000-0005-0000-0000-000036000000}"/>
    <cellStyle name="Neutral 3" xfId="44" xr:uid="{04BCC956-29DC-4CB0-9E58-3C417B3DA0D6}"/>
    <cellStyle name="Normal" xfId="0" builtinId="0"/>
    <cellStyle name="Normal 2" xfId="61" xr:uid="{EBA8B4FD-719C-4989-AD16-93BD7D4A4E24}"/>
    <cellStyle name="Normal 3" xfId="64" xr:uid="{A6D8E484-D9D9-4C1F-9607-E012A79CFB0F}"/>
    <cellStyle name="Normal 4" xfId="79" xr:uid="{FBB021EA-7F81-4AE1-8932-71296AB9E007}"/>
    <cellStyle name="Normal 5" xfId="60" xr:uid="{2B7F9BFE-A845-4150-9BCC-7B7EA92F9130}"/>
    <cellStyle name="Normal 6" xfId="94" xr:uid="{C0D68461-95F3-4F9E-B064-E10980E1C3F4}"/>
    <cellStyle name="Normal 6 2" xfId="95" xr:uid="{CB56AD68-ACE4-46EE-8521-0A7161248B8D}"/>
    <cellStyle name="Note" xfId="13" builtinId="10" customBuiltin="1"/>
    <cellStyle name="Note 2" xfId="62" xr:uid="{7622B332-0A0B-4540-91D8-D2ABAAD361B6}"/>
    <cellStyle name="Note 3" xfId="65" xr:uid="{6595FE98-8A75-4977-8F10-212C8AEEA0EA}"/>
    <cellStyle name="Note 4" xfId="80" xr:uid="{4A0B799E-7BF8-4118-8B6E-18CABC55E615}"/>
    <cellStyle name="Output" xfId="8" builtinId="21" customBuiltin="1"/>
    <cellStyle name="Title" xfId="52" builtinId="15" customBuiltin="1"/>
    <cellStyle name="Title 2" xfId="42" xr:uid="{00000000-0005-0000-0000-000031000000}"/>
    <cellStyle name="Title 3" xfId="34" xr:uid="{00000000-0005-0000-0000-000037000000}"/>
    <cellStyle name="Title 4" xfId="43" xr:uid="{A4579D70-4236-4D46-A41D-6257E48FCE2B}"/>
    <cellStyle name="Total" xfId="15" builtinId="25" customBuiltin="1"/>
    <cellStyle name="Warning Text" xfId="12" builtinId="11" customBuiltin="1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usernames" Target="revisions/userNames1.xml"/><Relationship Id="rId4" Type="http://schemas.openxmlformats.org/officeDocument/2006/relationships/theme" Target="theme/theme1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67" Type="http://schemas.openxmlformats.org/officeDocument/2006/relationships/revisionLog" Target="revisionLog3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E231603-1DC9-4E3E-8E06-1B460D2EE6AE}" diskRevisions="1" revisionId="1681">
  <header guid="{EE231603-1DC9-4E3E-8E06-1B460D2EE6AE}" dateTime="2025-07-09T16:46:29" maxSheetId="4" userName="CraftAuto-Sales" r:id="rId67" minRId="1673" maxRId="1679">
    <sheetIdMap count="3">
      <sheetId val="1"/>
      <sheetId val="2"/>
      <sheetId val="3"/>
    </sheetIdMap>
  </header>
</header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0" start="0" length="0">
    <dxf>
      <font>
        <color auto="1"/>
        <name val="Tahoma"/>
        <scheme val="none"/>
      </font>
    </dxf>
  </rfmt>
  <rfmt sheetId="1" sqref="B10" start="0" length="0">
    <dxf>
      <font>
        <color auto="1"/>
        <name val="Tahoma"/>
        <scheme val="none"/>
      </font>
    </dxf>
  </rfmt>
  <rcc rId="1673" sId="1" odxf="1" dxf="1">
    <nc r="C10" t="inlineStr">
      <is>
        <t>PART</t>
      </is>
    </nc>
    <odxf>
      <font>
        <name val="Tahoma"/>
        <scheme val="none"/>
      </font>
      <border outline="0">
        <right/>
      </border>
    </odxf>
    <ndxf>
      <font>
        <color auto="1"/>
        <name val="Tahoma"/>
        <scheme val="none"/>
      </font>
      <border outline="0">
        <right style="thin">
          <color indexed="64"/>
        </right>
      </border>
    </ndxf>
  </rcc>
  <rcc rId="1674" sId="1" odxf="1" dxf="1">
    <nc r="D10" t="inlineStr">
      <is>
        <t>VENDOR PART#</t>
      </is>
    </nc>
    <odxf>
      <font>
        <name val="Tahoma"/>
        <scheme val="none"/>
      </font>
      <alignment horizontal="general"/>
      <border outline="0">
        <right/>
      </border>
    </odxf>
    <ndxf>
      <font>
        <color auto="1"/>
        <name val="Tahoma"/>
        <scheme val="none"/>
      </font>
      <alignment horizontal="center"/>
      <border outline="0">
        <right style="thin">
          <color indexed="64"/>
        </right>
      </border>
    </ndxf>
  </rcc>
  <rcc rId="1675" sId="1" odxf="1" dxf="1">
    <oc r="E10" t="inlineStr">
      <is>
        <t>Model</t>
      </is>
    </oc>
    <nc r="E10" t="inlineStr">
      <is>
        <t>MANUFACTURER PART#</t>
      </is>
    </nc>
    <odxf>
      <font>
        <name val="Tahoma"/>
        <scheme val="none"/>
      </font>
      <alignment horizontal="left"/>
    </odxf>
    <ndxf>
      <font>
        <color auto="1"/>
        <name val="Tahoma"/>
        <scheme val="none"/>
      </font>
      <alignment horizontal="center"/>
    </ndxf>
  </rcc>
  <rcc rId="1676" sId="1" odxf="1" dxf="1">
    <oc r="F10" t="inlineStr">
      <is>
        <t>Description</t>
      </is>
    </oc>
    <nc r="F10" t="inlineStr">
      <is>
        <t>DESCRIPTION</t>
      </is>
    </nc>
    <odxf>
      <font>
        <name val="Tahoma"/>
        <scheme val="none"/>
      </font>
    </odxf>
    <ndxf>
      <font>
        <color auto="1"/>
        <name val="Tahoma"/>
        <scheme val="none"/>
      </font>
    </ndxf>
  </rcc>
  <rfmt sheetId="1" sqref="G10" start="0" length="0">
    <dxf>
      <font>
        <color auto="1"/>
        <name val="Tahoma"/>
        <scheme val="none"/>
      </font>
    </dxf>
  </rfmt>
  <rcc rId="1677" sId="1" odxf="1" dxf="1">
    <oc r="H10" t="inlineStr">
      <is>
        <t>Qty</t>
      </is>
    </oc>
    <nc r="H10" t="inlineStr">
      <is>
        <t>QT.</t>
      </is>
    </nc>
    <odxf>
      <font>
        <name val="Tahoma"/>
        <scheme val="none"/>
      </font>
    </odxf>
    <ndxf>
      <font>
        <color auto="1"/>
        <name val="Tahoma"/>
        <scheme val="none"/>
      </font>
    </ndxf>
  </rcc>
  <rcc rId="1678" sId="1" odxf="1" dxf="1">
    <oc r="I10" t="inlineStr">
      <is>
        <t>Total Cost</t>
      </is>
    </oc>
    <nc r="I10" t="inlineStr">
      <is>
        <t>COST</t>
      </is>
    </nc>
    <odxf>
      <font>
        <name val="Tahoma"/>
        <scheme val="none"/>
      </font>
    </odxf>
    <ndxf>
      <font>
        <color auto="1"/>
        <name val="Tahoma"/>
        <scheme val="none"/>
      </font>
    </ndxf>
  </rcc>
  <rfmt sheetId="1" sqref="J10" start="0" length="0">
    <dxf>
      <alignment horizontal="left" vertical="top" indent="1"/>
    </dxf>
  </rfmt>
  <rrc rId="1679" sId="1" ref="J1:J1048576" action="deleteCol">
    <undo index="65535" exp="area" ref3D="1" dr="$A$10:$J$65" dn="Z_3D063220_2CEF_45F0_B505_7BC5A12D2AD3_.wvu.FilterData" sId="1"/>
    <undo index="65535" exp="area" ref3D="1" dr="$A$10:$J$65" dn="Z_75CA5343_550D_40CF_8CB8_F4B064F495C0_.wvu.FilterData" sId="1"/>
    <undo index="65535" exp="area" ref3D="1" dr="$A$10:$J$65" dn="_FilterDatabase" sId="1"/>
    <undo index="65535" exp="area" ref3D="1" dr="$O$1:$O$1048576" dn="Z_C8FA7BA9_0D12_4EC2_823E_71C7E21366CF_.wvu.Cols" sId="1"/>
    <undo index="65535" exp="area" ref3D="1" dr="$O$1:$O$1048576" dn="Z_A088DF4C_8BB7_4475_AD0D_756E67E5AAED_.wvu.Cols" sId="1"/>
    <undo index="65535" exp="area" ref3D="1" dr="$A$10:$J$65" dn="Z_8803C2CF_91B6_40EF_90B3_CF3C2F5D6D90_.wvu.FilterData" sId="1"/>
    <rfmt sheetId="1" xfDxf="1" sqref="J1:J1048576" start="0" length="0">
      <dxf>
        <font>
          <name val="Tahoma"/>
          <scheme val="none"/>
        </font>
      </dxf>
    </rfmt>
    <rfmt sheetId="1" sqref="J10" start="0" length="0">
      <dxf>
        <alignment horizontal="left" vertical="top" indent="1"/>
      </dxf>
    </rfmt>
    <rcc rId="0" sId="1">
      <nc r="J17" t="inlineStr">
        <is>
          <t>XXX</t>
        </is>
      </nc>
    </rcc>
    <rcc rId="0" sId="1">
      <nc r="J18" t="inlineStr">
        <is>
          <t>XXX</t>
        </is>
      </nc>
    </rcc>
    <rcc rId="0" sId="1">
      <nc r="J25" t="inlineStr">
        <is>
          <t>XXX</t>
        </is>
      </nc>
    </rcc>
    <rcc rId="0" sId="1">
      <nc r="J27" t="inlineStr">
        <is>
          <t>XXX</t>
        </is>
      </nc>
    </rcc>
    <rcc rId="0" sId="1">
      <nc r="J32" t="inlineStr">
        <is>
          <t>XXX</t>
        </is>
      </nc>
    </rcc>
    <rcc rId="0" sId="1">
      <nc r="J26" t="inlineStr">
        <is>
          <t>XXX</t>
        </is>
      </nc>
    </rcc>
    <rcc rId="0" sId="1">
      <nc r="J34" t="inlineStr">
        <is>
          <t>XXX</t>
        </is>
      </nc>
    </rcc>
    <rcc rId="0" sId="1">
      <nc r="J28" t="inlineStr">
        <is>
          <t>XXX</t>
        </is>
      </nc>
    </rcc>
    <rcc rId="0" sId="1">
      <nc r="J37" t="inlineStr">
        <is>
          <t>XXX</t>
        </is>
      </nc>
    </rcc>
    <rcc rId="0" sId="1">
      <nc r="J40" t="inlineStr">
        <is>
          <t>XXX</t>
        </is>
      </nc>
    </rcc>
    <rcc rId="0" sId="1">
      <nc r="J15" t="inlineStr">
        <is>
          <t>XXX</t>
        </is>
      </nc>
    </rcc>
    <rcc rId="0" sId="1">
      <nc r="J20" t="inlineStr">
        <is>
          <t>XXX</t>
        </is>
      </nc>
    </rcc>
    <rcc rId="0" sId="1">
      <nc r="J24" t="inlineStr">
        <is>
          <t>XXX</t>
        </is>
      </nc>
    </rcc>
    <rcc rId="0" sId="1">
      <nc r="J39" t="inlineStr">
        <is>
          <t>XXX</t>
        </is>
      </nc>
    </rcc>
    <rcc rId="0" sId="1">
      <nc r="J41" t="inlineStr">
        <is>
          <t>XXX</t>
        </is>
      </nc>
    </rcc>
    <rcc rId="0" sId="1">
      <nc r="J44" t="inlineStr">
        <is>
          <t>XXX</t>
        </is>
      </nc>
    </rcc>
    <rcc rId="0" sId="1">
      <nc r="J45" t="inlineStr">
        <is>
          <t>XXX</t>
        </is>
      </nc>
    </rcc>
    <rcc rId="0" sId="1">
      <nc r="J46" t="inlineStr">
        <is>
          <t>XXX</t>
        </is>
      </nc>
    </rcc>
    <rcc rId="0" sId="1">
      <nc r="J47" t="inlineStr">
        <is>
          <t>XXX</t>
        </is>
      </nc>
    </rcc>
    <rcc rId="0" sId="1">
      <nc r="J48" t="inlineStr">
        <is>
          <t>XXX</t>
        </is>
      </nc>
    </rcc>
    <rcc rId="0" sId="1">
      <nc r="J49" t="inlineStr">
        <is>
          <t>XXX</t>
        </is>
      </nc>
    </rcc>
    <rcc rId="0" sId="1">
      <nc r="J50" t="inlineStr">
        <is>
          <t>XXX</t>
        </is>
      </nc>
    </rcc>
    <rcc rId="0" sId="1">
      <nc r="J51" t="inlineStr">
        <is>
          <t>XXX</t>
        </is>
      </nc>
    </rcc>
    <rcc rId="0" sId="1">
      <nc r="J52" t="inlineStr">
        <is>
          <t>XXX</t>
        </is>
      </nc>
    </rcc>
  </rrc>
  <rdn rId="0" localSheetId="1" customView="1" name="Z_7AAECCAF_7C51_4C97_AD64_467DEBA3CD74_.wvu.Cols" hidden="1" oldHidden="1">
    <formula>Sheet1!$G:$G</formula>
  </rdn>
  <rdn rId="0" localSheetId="1" customView="1" name="Z_7AAECCAF_7C51_4C97_AD64_467DEBA3CD74_.wvu.FilterData" hidden="1" oldHidden="1">
    <formula>Sheet1!$A$10:$I$65</formula>
  </rdn>
  <rcv guid="{7AAECCAF-7C51-4C97-AD64-467DEBA3CD74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microsoft.com/office/2006/relationships/wsSortMap" Target="wsSortMap1.xml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P92"/>
  <sheetViews>
    <sheetView tabSelected="1" zoomScale="85" zoomScaleNormal="85" workbookViewId="0">
      <selection sqref="A1:XFD1048576"/>
    </sheetView>
  </sheetViews>
  <sheetFormatPr defaultColWidth="9.140625" defaultRowHeight="14.25" x14ac:dyDescent="0.2"/>
  <cols>
    <col min="1" max="1" width="5.7109375" style="1" customWidth="1"/>
    <col min="2" max="2" width="6.28515625" style="6" customWidth="1"/>
    <col min="3" max="3" width="5.7109375" style="3" customWidth="1"/>
    <col min="4" max="4" width="16" style="3" customWidth="1"/>
    <col min="5" max="5" width="23" style="11" customWidth="1"/>
    <col min="6" max="6" width="52.7109375" style="1" customWidth="1"/>
    <col min="7" max="7" width="13.42578125" style="8" hidden="1" customWidth="1"/>
    <col min="8" max="8" width="7.140625" style="3" customWidth="1"/>
    <col min="9" max="9" width="12.42578125" style="7" customWidth="1"/>
    <col min="10" max="11" width="9.140625" style="1"/>
    <col min="12" max="12" width="34.42578125" style="1" customWidth="1"/>
    <col min="13" max="13" width="36.85546875" style="1" customWidth="1"/>
    <col min="14" max="14" width="9.140625" style="1" customWidth="1"/>
    <col min="15" max="16384" width="9.140625" style="1"/>
  </cols>
  <sheetData>
    <row r="3" spans="1:15" x14ac:dyDescent="0.2">
      <c r="A3" s="2" t="s">
        <v>1</v>
      </c>
      <c r="C3" s="5" t="s">
        <v>0</v>
      </c>
      <c r="D3" s="5"/>
    </row>
    <row r="4" spans="1:15" ht="6" customHeight="1" x14ac:dyDescent="0.2">
      <c r="A4" s="2"/>
    </row>
    <row r="5" spans="1:15" x14ac:dyDescent="0.2">
      <c r="A5" s="1" t="s">
        <v>2</v>
      </c>
      <c r="C5" s="1" t="s">
        <v>56</v>
      </c>
      <c r="D5" s="1"/>
    </row>
    <row r="6" spans="1:15" ht="6" customHeight="1" x14ac:dyDescent="0.2"/>
    <row r="7" spans="1:15" x14ac:dyDescent="0.2">
      <c r="A7" s="1" t="s">
        <v>3</v>
      </c>
      <c r="B7" s="5"/>
      <c r="C7" s="1" t="s">
        <v>107</v>
      </c>
      <c r="D7" s="1"/>
    </row>
    <row r="8" spans="1:15" ht="6" customHeight="1" x14ac:dyDescent="0.2"/>
    <row r="10" spans="1:15" ht="15" customHeight="1" x14ac:dyDescent="0.2">
      <c r="A10" s="28" t="s">
        <v>4</v>
      </c>
      <c r="B10" s="29" t="s">
        <v>6</v>
      </c>
      <c r="C10" s="30" t="s">
        <v>108</v>
      </c>
      <c r="D10" s="28" t="s">
        <v>109</v>
      </c>
      <c r="E10" s="28" t="s">
        <v>110</v>
      </c>
      <c r="F10" s="28" t="s">
        <v>111</v>
      </c>
      <c r="G10" s="31" t="s">
        <v>5</v>
      </c>
      <c r="H10" s="28" t="s">
        <v>112</v>
      </c>
      <c r="I10" s="32" t="s">
        <v>113</v>
      </c>
    </row>
    <row r="11" spans="1:15" ht="15" customHeight="1" x14ac:dyDescent="0.2">
      <c r="A11" s="4">
        <v>0</v>
      </c>
      <c r="C11" s="18"/>
      <c r="D11" s="18"/>
      <c r="E11" s="20" t="s">
        <v>44</v>
      </c>
      <c r="F11" s="4"/>
      <c r="G11" s="19"/>
      <c r="H11" s="4"/>
      <c r="I11" s="14"/>
    </row>
    <row r="12" spans="1:15" ht="14.45" customHeight="1" x14ac:dyDescent="0.2">
      <c r="A12" s="4">
        <v>10</v>
      </c>
      <c r="B12" s="12" t="s">
        <v>35</v>
      </c>
      <c r="C12" s="3" t="s">
        <v>23</v>
      </c>
      <c r="E12" s="1" t="s">
        <v>54</v>
      </c>
      <c r="F12" s="16" t="s">
        <v>55</v>
      </c>
      <c r="G12" s="7">
        <v>206.06</v>
      </c>
      <c r="H12" s="3">
        <v>1</v>
      </c>
      <c r="I12" s="7">
        <f>G12*H12</f>
        <v>206.06</v>
      </c>
    </row>
    <row r="13" spans="1:15" ht="14.45" customHeight="1" x14ac:dyDescent="0.2">
      <c r="A13" s="4">
        <v>20</v>
      </c>
      <c r="B13" s="12" t="s">
        <v>35</v>
      </c>
      <c r="C13" s="3" t="s">
        <v>23</v>
      </c>
      <c r="E13" s="11" t="s">
        <v>36</v>
      </c>
      <c r="F13" s="1" t="s">
        <v>37</v>
      </c>
      <c r="G13" s="7">
        <v>40.75</v>
      </c>
      <c r="H13" s="3">
        <v>1</v>
      </c>
      <c r="I13" s="7">
        <f>G13*H13</f>
        <v>40.75</v>
      </c>
    </row>
    <row r="14" spans="1:15" ht="14.45" customHeight="1" x14ac:dyDescent="0.2">
      <c r="A14" s="4">
        <v>30</v>
      </c>
      <c r="B14" s="12"/>
      <c r="G14" s="7"/>
    </row>
    <row r="15" spans="1:15" ht="14.45" customHeight="1" x14ac:dyDescent="0.2">
      <c r="A15" s="4">
        <v>40</v>
      </c>
      <c r="E15" s="23" t="s">
        <v>47</v>
      </c>
      <c r="G15" s="7"/>
    </row>
    <row r="16" spans="1:15" ht="14.45" customHeight="1" x14ac:dyDescent="0.2">
      <c r="A16" s="4">
        <v>50</v>
      </c>
      <c r="B16" s="4" t="s">
        <v>24</v>
      </c>
      <c r="C16" s="4" t="s">
        <v>57</v>
      </c>
      <c r="D16" s="4">
        <v>4182231</v>
      </c>
      <c r="E16" s="13" t="s">
        <v>58</v>
      </c>
      <c r="F16" s="13" t="s">
        <v>59</v>
      </c>
      <c r="G16" s="24">
        <v>419.39</v>
      </c>
      <c r="H16" s="3">
        <v>1</v>
      </c>
      <c r="I16" s="7">
        <f>G16*H16</f>
        <v>419.39</v>
      </c>
      <c r="J16" s="12"/>
      <c r="K16" s="3"/>
      <c r="N16" s="7"/>
      <c r="O16" s="3"/>
    </row>
    <row r="17" spans="1:15" x14ac:dyDescent="0.2">
      <c r="A17" s="4">
        <v>60</v>
      </c>
      <c r="B17" s="4" t="s">
        <v>24</v>
      </c>
      <c r="C17" s="4" t="s">
        <v>57</v>
      </c>
      <c r="D17" s="4">
        <v>4187244</v>
      </c>
      <c r="E17" s="13" t="s">
        <v>60</v>
      </c>
      <c r="F17" s="13" t="s">
        <v>61</v>
      </c>
      <c r="G17" s="24">
        <v>64.38</v>
      </c>
      <c r="H17" s="3">
        <v>1</v>
      </c>
      <c r="I17" s="7">
        <f>G17*H17</f>
        <v>64.38</v>
      </c>
      <c r="N17" s="7"/>
      <c r="O17" s="3"/>
    </row>
    <row r="18" spans="1:15" ht="13.9" customHeight="1" x14ac:dyDescent="0.2">
      <c r="A18" s="4">
        <v>70</v>
      </c>
      <c r="B18" s="12"/>
      <c r="F18" s="11"/>
      <c r="G18" s="7"/>
      <c r="L18" s="11"/>
      <c r="N18" s="7"/>
      <c r="O18" s="3"/>
    </row>
    <row r="19" spans="1:15" ht="13.9" customHeight="1" x14ac:dyDescent="0.2">
      <c r="A19" s="4">
        <v>80</v>
      </c>
      <c r="G19" s="7"/>
      <c r="L19" s="11"/>
      <c r="N19" s="7"/>
      <c r="O19" s="3"/>
    </row>
    <row r="20" spans="1:15" ht="13.9" customHeight="1" x14ac:dyDescent="0.2">
      <c r="A20" s="4">
        <v>90</v>
      </c>
      <c r="E20" s="23" t="s">
        <v>45</v>
      </c>
      <c r="G20" s="7"/>
      <c r="N20" s="7"/>
      <c r="O20" s="3"/>
    </row>
    <row r="21" spans="1:15" ht="13.9" customHeight="1" x14ac:dyDescent="0.2">
      <c r="A21" s="4">
        <v>100</v>
      </c>
      <c r="B21" s="4" t="s">
        <v>24</v>
      </c>
      <c r="C21" s="4" t="s">
        <v>62</v>
      </c>
      <c r="D21" s="4">
        <v>3552281</v>
      </c>
      <c r="E21" s="13" t="s">
        <v>63</v>
      </c>
      <c r="F21" s="13" t="s">
        <v>64</v>
      </c>
      <c r="G21" s="24">
        <v>24.71</v>
      </c>
      <c r="H21" s="3">
        <v>1</v>
      </c>
      <c r="I21" s="7">
        <f>G21*H21</f>
        <v>24.71</v>
      </c>
      <c r="N21" s="7"/>
      <c r="O21" s="3"/>
    </row>
    <row r="22" spans="1:15" x14ac:dyDescent="0.2">
      <c r="A22" s="4">
        <v>110</v>
      </c>
      <c r="B22" s="4" t="s">
        <v>24</v>
      </c>
      <c r="C22" s="4" t="s">
        <v>65</v>
      </c>
      <c r="D22" s="3">
        <v>3571643</v>
      </c>
      <c r="E22" s="13" t="s">
        <v>43</v>
      </c>
      <c r="F22" s="13" t="s">
        <v>66</v>
      </c>
      <c r="G22" s="24">
        <v>10.574999999999999</v>
      </c>
      <c r="H22" s="3">
        <v>1</v>
      </c>
      <c r="I22" s="7">
        <f>H22*G22</f>
        <v>10.574999999999999</v>
      </c>
      <c r="L22" s="11"/>
      <c r="M22" s="11"/>
      <c r="N22" s="7"/>
      <c r="O22" s="3"/>
    </row>
    <row r="23" spans="1:15" x14ac:dyDescent="0.2">
      <c r="A23" s="4">
        <v>120</v>
      </c>
      <c r="B23" s="12"/>
      <c r="G23" s="7"/>
      <c r="L23" s="11"/>
      <c r="M23" s="11"/>
      <c r="N23" s="7"/>
      <c r="O23" s="3"/>
    </row>
    <row r="24" spans="1:15" x14ac:dyDescent="0.2">
      <c r="A24" s="4">
        <v>130</v>
      </c>
      <c r="E24" s="23" t="s">
        <v>46</v>
      </c>
      <c r="G24" s="7"/>
      <c r="N24" s="7"/>
      <c r="O24" s="3"/>
    </row>
    <row r="25" spans="1:15" x14ac:dyDescent="0.2">
      <c r="A25" s="4">
        <v>140</v>
      </c>
      <c r="B25" s="4" t="s">
        <v>24</v>
      </c>
      <c r="C25" s="4" t="s">
        <v>53</v>
      </c>
      <c r="D25" s="4">
        <v>3951728</v>
      </c>
      <c r="E25" s="13" t="s">
        <v>67</v>
      </c>
      <c r="F25" s="13" t="s">
        <v>68</v>
      </c>
      <c r="G25" s="24">
        <v>34.18</v>
      </c>
      <c r="H25" s="3">
        <v>3</v>
      </c>
      <c r="I25" s="7">
        <f>G25*H25</f>
        <v>102.53999999999999</v>
      </c>
      <c r="L25" s="16"/>
      <c r="N25" s="7"/>
      <c r="O25" s="3"/>
    </row>
    <row r="26" spans="1:15" x14ac:dyDescent="0.2">
      <c r="A26" s="4">
        <v>150</v>
      </c>
      <c r="B26" s="4" t="s">
        <v>24</v>
      </c>
      <c r="C26" s="4" t="s">
        <v>53</v>
      </c>
      <c r="D26" s="4">
        <v>3482938</v>
      </c>
      <c r="E26" s="13" t="s">
        <v>71</v>
      </c>
      <c r="F26" s="13" t="s">
        <v>72</v>
      </c>
      <c r="G26" s="24">
        <v>34.18</v>
      </c>
      <c r="H26" s="3">
        <v>3</v>
      </c>
      <c r="I26" s="7">
        <f>G26*H26</f>
        <v>102.53999999999999</v>
      </c>
      <c r="L26" s="16"/>
      <c r="N26" s="7"/>
      <c r="O26" s="3"/>
    </row>
    <row r="27" spans="1:15" x14ac:dyDescent="0.2">
      <c r="A27" s="4">
        <v>160</v>
      </c>
      <c r="B27" s="3" t="s">
        <v>24</v>
      </c>
      <c r="C27" s="3" t="s">
        <v>15</v>
      </c>
      <c r="D27" s="3">
        <v>2443231</v>
      </c>
      <c r="E27" s="11" t="s">
        <v>69</v>
      </c>
      <c r="F27" s="11" t="s">
        <v>70</v>
      </c>
      <c r="G27" s="7">
        <v>27.06</v>
      </c>
      <c r="H27" s="3">
        <v>3</v>
      </c>
      <c r="I27" s="7">
        <f>G27*H27</f>
        <v>81.179999999999993</v>
      </c>
      <c r="N27" s="7"/>
      <c r="O27" s="3"/>
    </row>
    <row r="28" spans="1:15" x14ac:dyDescent="0.2">
      <c r="A28" s="4">
        <v>170</v>
      </c>
      <c r="B28" s="3" t="s">
        <v>24</v>
      </c>
      <c r="C28" s="3" t="s">
        <v>15</v>
      </c>
      <c r="D28" s="3">
        <v>2289559</v>
      </c>
      <c r="E28" s="11" t="s">
        <v>73</v>
      </c>
      <c r="F28" s="11" t="s">
        <v>74</v>
      </c>
      <c r="G28" s="7">
        <v>23.79</v>
      </c>
      <c r="H28" s="3">
        <v>3</v>
      </c>
      <c r="I28" s="7">
        <f>G28*H28</f>
        <v>71.37</v>
      </c>
      <c r="N28" s="7"/>
      <c r="O28" s="3"/>
    </row>
    <row r="29" spans="1:15" x14ac:dyDescent="0.2">
      <c r="A29" s="4">
        <v>180</v>
      </c>
      <c r="C29" s="4"/>
      <c r="D29" s="4"/>
      <c r="F29" s="11"/>
      <c r="G29" s="7"/>
      <c r="N29" s="7"/>
      <c r="O29" s="3"/>
    </row>
    <row r="30" spans="1:15" x14ac:dyDescent="0.2">
      <c r="A30" s="4">
        <v>190</v>
      </c>
      <c r="C30" s="4"/>
      <c r="D30" s="4"/>
      <c r="E30" s="20" t="s">
        <v>48</v>
      </c>
      <c r="F30" s="13"/>
      <c r="G30" s="14"/>
      <c r="N30" s="7"/>
      <c r="O30" s="3"/>
    </row>
    <row r="31" spans="1:15" x14ac:dyDescent="0.2">
      <c r="A31" s="4">
        <v>200</v>
      </c>
      <c r="B31" s="4" t="s">
        <v>24</v>
      </c>
      <c r="C31" s="4" t="s">
        <v>39</v>
      </c>
      <c r="D31" s="4">
        <v>3756876</v>
      </c>
      <c r="E31" s="13" t="s">
        <v>42</v>
      </c>
      <c r="F31" s="13" t="s">
        <v>75</v>
      </c>
      <c r="G31" s="24">
        <v>96</v>
      </c>
      <c r="H31" s="3">
        <v>3</v>
      </c>
      <c r="I31" s="7">
        <f t="shared" ref="I31:I37" si="0">G31*H31</f>
        <v>288</v>
      </c>
      <c r="L31" s="15"/>
      <c r="N31" s="7"/>
      <c r="O31" s="3"/>
    </row>
    <row r="32" spans="1:15" x14ac:dyDescent="0.2">
      <c r="A32" s="4">
        <v>210</v>
      </c>
      <c r="B32" s="4" t="s">
        <v>24</v>
      </c>
      <c r="C32" s="4" t="s">
        <v>41</v>
      </c>
      <c r="D32" s="4">
        <v>3757039</v>
      </c>
      <c r="E32" s="13" t="s">
        <v>40</v>
      </c>
      <c r="F32" s="13" t="s">
        <v>76</v>
      </c>
      <c r="G32" s="24">
        <v>44.941000000000003</v>
      </c>
      <c r="H32" s="3">
        <v>1</v>
      </c>
      <c r="I32" s="7">
        <f t="shared" si="0"/>
        <v>44.941000000000003</v>
      </c>
    </row>
    <row r="33" spans="1:16" x14ac:dyDescent="0.2">
      <c r="A33" s="4">
        <v>220</v>
      </c>
      <c r="G33" s="7"/>
    </row>
    <row r="34" spans="1:16" x14ac:dyDescent="0.2">
      <c r="A34" s="4">
        <v>230</v>
      </c>
      <c r="B34" s="12"/>
      <c r="E34" s="23" t="s">
        <v>49</v>
      </c>
      <c r="G34" s="7"/>
    </row>
    <row r="35" spans="1:16" x14ac:dyDescent="0.2">
      <c r="A35" s="4">
        <v>240</v>
      </c>
      <c r="B35" s="4" t="s">
        <v>9</v>
      </c>
      <c r="C35" s="4" t="s">
        <v>77</v>
      </c>
      <c r="D35" s="4">
        <v>4043758</v>
      </c>
      <c r="E35" s="13" t="s">
        <v>78</v>
      </c>
      <c r="F35" s="13" t="s">
        <v>79</v>
      </c>
      <c r="G35" s="25">
        <v>15.91</v>
      </c>
      <c r="H35" s="3">
        <v>2</v>
      </c>
      <c r="I35" s="7">
        <f t="shared" si="0"/>
        <v>31.82</v>
      </c>
    </row>
    <row r="36" spans="1:16" x14ac:dyDescent="0.2">
      <c r="A36" s="4">
        <v>250</v>
      </c>
      <c r="B36" s="4" t="s">
        <v>9</v>
      </c>
      <c r="C36" s="4" t="s">
        <v>77</v>
      </c>
      <c r="D36" s="4">
        <v>2194587</v>
      </c>
      <c r="E36" s="13" t="s">
        <v>80</v>
      </c>
      <c r="F36" s="13" t="s">
        <v>81</v>
      </c>
      <c r="G36" s="25">
        <v>12.62</v>
      </c>
      <c r="H36" s="3">
        <v>2</v>
      </c>
      <c r="I36" s="7">
        <f t="shared" si="0"/>
        <v>25.24</v>
      </c>
    </row>
    <row r="37" spans="1:16" x14ac:dyDescent="0.2">
      <c r="A37" s="4">
        <v>260</v>
      </c>
      <c r="B37" s="4" t="s">
        <v>9</v>
      </c>
      <c r="C37" s="4" t="s">
        <v>38</v>
      </c>
      <c r="D37" s="4">
        <v>2140865</v>
      </c>
      <c r="E37" s="13" t="s">
        <v>82</v>
      </c>
      <c r="F37" s="13" t="s">
        <v>83</v>
      </c>
      <c r="G37" s="25">
        <v>13.01</v>
      </c>
      <c r="H37" s="3">
        <v>2</v>
      </c>
      <c r="I37" s="7">
        <f t="shared" si="0"/>
        <v>26.02</v>
      </c>
    </row>
    <row r="38" spans="1:16" x14ac:dyDescent="0.2">
      <c r="A38" s="4">
        <v>270</v>
      </c>
      <c r="B38" s="12"/>
      <c r="G38" s="7"/>
    </row>
    <row r="39" spans="1:16" x14ac:dyDescent="0.2">
      <c r="A39" s="4">
        <v>280</v>
      </c>
      <c r="C39" s="4"/>
      <c r="D39" s="4"/>
      <c r="E39" s="20" t="s">
        <v>50</v>
      </c>
      <c r="F39" s="13"/>
      <c r="G39" s="14"/>
    </row>
    <row r="40" spans="1:16" x14ac:dyDescent="0.2">
      <c r="A40" s="4">
        <v>290</v>
      </c>
      <c r="B40" s="4" t="s">
        <v>9</v>
      </c>
      <c r="C40" s="4" t="s">
        <v>84</v>
      </c>
      <c r="D40" s="4">
        <v>2384245</v>
      </c>
      <c r="E40" s="13" t="s">
        <v>85</v>
      </c>
      <c r="F40" s="11" t="s">
        <v>86</v>
      </c>
      <c r="G40" s="24">
        <v>22.44</v>
      </c>
      <c r="H40" s="3">
        <v>1</v>
      </c>
      <c r="I40" s="7">
        <f>G40*H40</f>
        <v>22.44</v>
      </c>
    </row>
    <row r="41" spans="1:16" x14ac:dyDescent="0.2">
      <c r="A41" s="4">
        <v>300</v>
      </c>
      <c r="B41" s="4" t="s">
        <v>9</v>
      </c>
      <c r="C41" s="4" t="s">
        <v>84</v>
      </c>
      <c r="D41" s="4">
        <v>2405867</v>
      </c>
      <c r="E41" s="15" t="s">
        <v>87</v>
      </c>
      <c r="F41" s="11" t="s">
        <v>88</v>
      </c>
      <c r="G41" s="24">
        <v>0.87</v>
      </c>
      <c r="H41" s="3">
        <v>1</v>
      </c>
      <c r="I41" s="7">
        <f>G41*H41</f>
        <v>0.87</v>
      </c>
    </row>
    <row r="42" spans="1:16" x14ac:dyDescent="0.2">
      <c r="A42" s="4">
        <v>310</v>
      </c>
      <c r="C42" s="4"/>
      <c r="D42" s="4"/>
      <c r="E42" s="13"/>
      <c r="F42" s="13"/>
      <c r="G42" s="14"/>
    </row>
    <row r="43" spans="1:16" ht="13.9" customHeight="1" x14ac:dyDescent="0.2">
      <c r="A43" s="4">
        <v>320</v>
      </c>
      <c r="B43" s="3"/>
      <c r="E43" s="23" t="s">
        <v>51</v>
      </c>
      <c r="G43" s="7"/>
    </row>
    <row r="44" spans="1:16" ht="13.9" customHeight="1" x14ac:dyDescent="0.2">
      <c r="A44" s="4">
        <v>330</v>
      </c>
      <c r="B44" s="3" t="s">
        <v>24</v>
      </c>
      <c r="C44" s="3" t="s">
        <v>7</v>
      </c>
      <c r="D44" s="3">
        <v>3363174</v>
      </c>
      <c r="E44" s="11" t="s">
        <v>89</v>
      </c>
      <c r="F44" s="11" t="s">
        <v>90</v>
      </c>
      <c r="G44" s="26">
        <v>0.63</v>
      </c>
      <c r="H44" s="3">
        <v>26</v>
      </c>
      <c r="I44" s="7">
        <f t="shared" ref="I44:I52" si="1">G44*H44</f>
        <v>16.38</v>
      </c>
    </row>
    <row r="45" spans="1:16" ht="13.9" customHeight="1" x14ac:dyDescent="0.2">
      <c r="A45" s="4">
        <v>340</v>
      </c>
      <c r="B45" s="3" t="s">
        <v>24</v>
      </c>
      <c r="C45" s="3" t="s">
        <v>7</v>
      </c>
      <c r="D45" s="3">
        <v>3364002</v>
      </c>
      <c r="E45" s="11" t="s">
        <v>91</v>
      </c>
      <c r="F45" s="11" t="s">
        <v>92</v>
      </c>
      <c r="G45" s="26">
        <v>0.4</v>
      </c>
      <c r="H45" s="3">
        <v>4</v>
      </c>
      <c r="I45" s="7">
        <f t="shared" si="1"/>
        <v>1.6</v>
      </c>
    </row>
    <row r="46" spans="1:16" x14ac:dyDescent="0.2">
      <c r="A46" s="4">
        <v>350</v>
      </c>
      <c r="B46" s="3" t="s">
        <v>24</v>
      </c>
      <c r="C46" s="3" t="s">
        <v>7</v>
      </c>
      <c r="D46" s="3">
        <v>3398637</v>
      </c>
      <c r="E46" s="11" t="s">
        <v>93</v>
      </c>
      <c r="F46" s="11" t="s">
        <v>94</v>
      </c>
      <c r="G46" s="26">
        <v>2.14</v>
      </c>
      <c r="H46" s="3">
        <v>1</v>
      </c>
      <c r="I46" s="7">
        <f t="shared" si="1"/>
        <v>2.14</v>
      </c>
      <c r="P46" s="17"/>
    </row>
    <row r="47" spans="1:16" x14ac:dyDescent="0.2">
      <c r="A47" s="4">
        <v>360</v>
      </c>
      <c r="B47" s="3" t="s">
        <v>24</v>
      </c>
      <c r="C47" s="3" t="s">
        <v>7</v>
      </c>
      <c r="D47" s="3">
        <v>3603864</v>
      </c>
      <c r="E47" s="11" t="s">
        <v>97</v>
      </c>
      <c r="F47" s="11" t="s">
        <v>98</v>
      </c>
      <c r="G47" s="26">
        <v>2.12</v>
      </c>
      <c r="H47" s="3">
        <v>1</v>
      </c>
      <c r="I47" s="7">
        <f t="shared" si="1"/>
        <v>2.12</v>
      </c>
      <c r="P47" s="17"/>
    </row>
    <row r="48" spans="1:16" x14ac:dyDescent="0.2">
      <c r="A48" s="4">
        <v>370</v>
      </c>
      <c r="B48" s="3" t="s">
        <v>24</v>
      </c>
      <c r="C48" s="3" t="s">
        <v>7</v>
      </c>
      <c r="D48" s="27">
        <v>2961614</v>
      </c>
      <c r="F48" s="11" t="s">
        <v>95</v>
      </c>
      <c r="G48" s="26">
        <v>2.25</v>
      </c>
      <c r="H48" s="3">
        <v>2</v>
      </c>
      <c r="I48" s="7">
        <f t="shared" si="1"/>
        <v>4.5</v>
      </c>
      <c r="P48" s="17"/>
    </row>
    <row r="49" spans="1:16" x14ac:dyDescent="0.2">
      <c r="A49" s="4">
        <v>380</v>
      </c>
      <c r="B49" s="3" t="s">
        <v>24</v>
      </c>
      <c r="C49" s="3" t="s">
        <v>7</v>
      </c>
      <c r="D49" s="3">
        <v>2913167</v>
      </c>
      <c r="F49" s="11" t="s">
        <v>96</v>
      </c>
      <c r="G49" s="26">
        <v>0.19</v>
      </c>
      <c r="H49" s="3">
        <v>1</v>
      </c>
      <c r="I49" s="7">
        <f t="shared" si="1"/>
        <v>0.19</v>
      </c>
      <c r="P49" s="17"/>
    </row>
    <row r="50" spans="1:16" ht="13.9" customHeight="1" x14ac:dyDescent="0.2">
      <c r="A50" s="4">
        <v>390</v>
      </c>
      <c r="B50" s="3" t="s">
        <v>24</v>
      </c>
      <c r="C50" s="3" t="s">
        <v>39</v>
      </c>
      <c r="D50" s="3">
        <v>2913171</v>
      </c>
      <c r="E50" s="11" t="s">
        <v>99</v>
      </c>
      <c r="F50" s="11" t="s">
        <v>100</v>
      </c>
      <c r="G50" s="26">
        <v>0.56000000000000005</v>
      </c>
      <c r="H50" s="3">
        <v>9</v>
      </c>
      <c r="I50" s="7">
        <f t="shared" si="1"/>
        <v>5.0400000000000009</v>
      </c>
    </row>
    <row r="51" spans="1:16" x14ac:dyDescent="0.2">
      <c r="A51" s="4">
        <v>400</v>
      </c>
      <c r="B51" s="3" t="s">
        <v>24</v>
      </c>
      <c r="C51" s="3" t="s">
        <v>101</v>
      </c>
      <c r="D51" s="3">
        <v>3339027</v>
      </c>
      <c r="E51" s="11" t="s">
        <v>102</v>
      </c>
      <c r="F51" s="11" t="s">
        <v>103</v>
      </c>
      <c r="G51" s="26">
        <v>0.77</v>
      </c>
      <c r="H51" s="3">
        <v>2</v>
      </c>
      <c r="I51" s="7">
        <f t="shared" si="1"/>
        <v>1.54</v>
      </c>
    </row>
    <row r="52" spans="1:16" x14ac:dyDescent="0.2">
      <c r="A52" s="4">
        <v>410</v>
      </c>
      <c r="B52" s="3" t="s">
        <v>24</v>
      </c>
      <c r="C52" s="3" t="s">
        <v>104</v>
      </c>
      <c r="D52" s="3">
        <v>38927</v>
      </c>
      <c r="E52" s="11" t="s">
        <v>105</v>
      </c>
      <c r="F52" s="11" t="s">
        <v>106</v>
      </c>
      <c r="G52" s="26">
        <v>1.06</v>
      </c>
      <c r="H52" s="3">
        <v>1</v>
      </c>
      <c r="I52" s="7">
        <f t="shared" si="1"/>
        <v>1.06</v>
      </c>
    </row>
    <row r="53" spans="1:16" x14ac:dyDescent="0.2">
      <c r="A53" s="4">
        <v>420</v>
      </c>
      <c r="B53" s="12"/>
      <c r="G53" s="7"/>
    </row>
    <row r="54" spans="1:16" x14ac:dyDescent="0.2">
      <c r="A54" s="4">
        <v>430</v>
      </c>
      <c r="B54" s="12"/>
      <c r="E54" s="23" t="s">
        <v>52</v>
      </c>
      <c r="G54" s="7"/>
    </row>
    <row r="55" spans="1:16" x14ac:dyDescent="0.2">
      <c r="A55" s="4">
        <v>440</v>
      </c>
      <c r="B55" s="6" t="s">
        <v>10</v>
      </c>
      <c r="C55" s="3" t="s">
        <v>17</v>
      </c>
      <c r="E55" s="11" t="s">
        <v>18</v>
      </c>
      <c r="F55" s="1" t="s">
        <v>19</v>
      </c>
      <c r="G55" s="7">
        <v>2</v>
      </c>
      <c r="H55" s="3">
        <v>1</v>
      </c>
      <c r="I55" s="7">
        <f>G55*H55</f>
        <v>2</v>
      </c>
    </row>
    <row r="56" spans="1:16" x14ac:dyDescent="0.2">
      <c r="A56" s="4">
        <v>450</v>
      </c>
      <c r="B56" s="6" t="s">
        <v>10</v>
      </c>
      <c r="C56" s="3" t="s">
        <v>17</v>
      </c>
      <c r="E56" s="11" t="s">
        <v>20</v>
      </c>
      <c r="F56" s="1" t="s">
        <v>21</v>
      </c>
      <c r="G56" s="7">
        <v>2</v>
      </c>
      <c r="H56" s="3">
        <v>1</v>
      </c>
      <c r="I56" s="7">
        <f>G56*H56</f>
        <v>2</v>
      </c>
    </row>
    <row r="57" spans="1:16" x14ac:dyDescent="0.2">
      <c r="A57" s="4">
        <v>460</v>
      </c>
      <c r="B57" s="12"/>
      <c r="G57" s="7"/>
    </row>
    <row r="58" spans="1:16" x14ac:dyDescent="0.2">
      <c r="A58" s="4">
        <v>470</v>
      </c>
      <c r="B58" s="1"/>
      <c r="C58" s="1"/>
      <c r="D58" s="1"/>
      <c r="G58" s="1"/>
      <c r="H58" s="1"/>
      <c r="I58" s="1"/>
    </row>
    <row r="59" spans="1:16" x14ac:dyDescent="0.2">
      <c r="A59" s="4">
        <v>480</v>
      </c>
      <c r="B59" s="6" t="s">
        <v>24</v>
      </c>
      <c r="C59" s="3" t="s">
        <v>12</v>
      </c>
      <c r="E59" s="11" t="s">
        <v>31</v>
      </c>
      <c r="F59" s="1" t="s">
        <v>32</v>
      </c>
      <c r="G59" s="7">
        <v>0.371</v>
      </c>
      <c r="H59" s="3">
        <v>6</v>
      </c>
      <c r="I59" s="7">
        <f t="shared" ref="I59:I64" si="2">G59*H59</f>
        <v>2.226</v>
      </c>
    </row>
    <row r="60" spans="1:16" x14ac:dyDescent="0.2">
      <c r="A60" s="4">
        <v>490</v>
      </c>
      <c r="B60" s="6" t="s">
        <v>24</v>
      </c>
      <c r="C60" s="3" t="s">
        <v>12</v>
      </c>
      <c r="E60" s="11" t="s">
        <v>33</v>
      </c>
      <c r="F60" s="1" t="s">
        <v>34</v>
      </c>
      <c r="G60" s="7">
        <v>2.786</v>
      </c>
      <c r="H60" s="3">
        <v>6</v>
      </c>
      <c r="I60" s="7">
        <f t="shared" si="2"/>
        <v>16.716000000000001</v>
      </c>
    </row>
    <row r="61" spans="1:16" x14ac:dyDescent="0.2">
      <c r="A61" s="4">
        <v>500</v>
      </c>
      <c r="B61" s="6" t="s">
        <v>9</v>
      </c>
      <c r="C61" s="3" t="s">
        <v>13</v>
      </c>
      <c r="E61" s="11" t="s">
        <v>22</v>
      </c>
      <c r="F61" s="1" t="s">
        <v>16</v>
      </c>
      <c r="G61" s="7">
        <v>0.1</v>
      </c>
      <c r="H61" s="3">
        <v>120</v>
      </c>
      <c r="I61" s="7">
        <f t="shared" si="2"/>
        <v>12</v>
      </c>
    </row>
    <row r="62" spans="1:16" x14ac:dyDescent="0.2">
      <c r="A62" s="4">
        <v>510</v>
      </c>
      <c r="B62" s="6" t="s">
        <v>24</v>
      </c>
      <c r="C62" s="3" t="s">
        <v>11</v>
      </c>
      <c r="E62" s="21">
        <v>1732205</v>
      </c>
      <c r="F62" s="1" t="s">
        <v>14</v>
      </c>
      <c r="G62" s="7">
        <v>1</v>
      </c>
      <c r="H62" s="3">
        <v>2</v>
      </c>
      <c r="I62" s="7">
        <f t="shared" si="2"/>
        <v>2</v>
      </c>
    </row>
    <row r="63" spans="1:16" x14ac:dyDescent="0.2">
      <c r="A63" s="4">
        <v>520</v>
      </c>
      <c r="B63" s="6" t="s">
        <v>26</v>
      </c>
      <c r="C63" s="3" t="s">
        <v>25</v>
      </c>
      <c r="E63" s="11" t="s">
        <v>27</v>
      </c>
      <c r="F63" s="1" t="s">
        <v>27</v>
      </c>
      <c r="G63" s="7">
        <v>5</v>
      </c>
      <c r="H63" s="3">
        <v>1</v>
      </c>
      <c r="I63" s="7">
        <f t="shared" si="2"/>
        <v>5</v>
      </c>
    </row>
    <row r="64" spans="1:16" x14ac:dyDescent="0.2">
      <c r="A64" s="4">
        <v>530</v>
      </c>
      <c r="B64" s="6" t="s">
        <v>24</v>
      </c>
      <c r="C64" s="3" t="s">
        <v>28</v>
      </c>
      <c r="E64" s="11" t="s">
        <v>29</v>
      </c>
      <c r="F64" s="1" t="s">
        <v>30</v>
      </c>
      <c r="G64" s="7">
        <v>0.35</v>
      </c>
      <c r="H64" s="3">
        <v>6</v>
      </c>
      <c r="I64" s="7">
        <f t="shared" si="2"/>
        <v>2.0999999999999996</v>
      </c>
    </row>
    <row r="65" spans="1:9" x14ac:dyDescent="0.2">
      <c r="A65" s="4">
        <v>540</v>
      </c>
      <c r="G65" s="7"/>
    </row>
    <row r="66" spans="1:9" x14ac:dyDescent="0.2">
      <c r="A66" s="4"/>
      <c r="G66" s="7"/>
    </row>
    <row r="67" spans="1:9" x14ac:dyDescent="0.2">
      <c r="A67" s="4"/>
      <c r="G67" s="9" t="s">
        <v>8</v>
      </c>
      <c r="I67" s="10">
        <f>SUM(I12:I65)</f>
        <v>1641.4379999999996</v>
      </c>
    </row>
    <row r="88" spans="5:7" x14ac:dyDescent="0.2">
      <c r="E88" s="22"/>
      <c r="F88" s="11"/>
    </row>
    <row r="89" spans="5:7" x14ac:dyDescent="0.2">
      <c r="G89" s="7"/>
    </row>
    <row r="92" spans="5:7" x14ac:dyDescent="0.2">
      <c r="G92" s="7"/>
    </row>
  </sheetData>
  <autoFilter ref="A10:I65" xr:uid="{EF94664A-ADCD-42C0-B361-6856D306A787}"/>
  <customSheetViews>
    <customSheetView guid="{3D063220-2CEF-45F0-B505-7BC5A12D2AD3}" scale="85" showPageBreaks="1" fitToPage="1" showAutoFilter="1" hiddenColumns="1">
      <selection activeCell="F22" sqref="F22"/>
      <pageMargins left="0.7" right="0.7" top="0.75" bottom="0.75" header="0.3" footer="0.3"/>
      <pageSetup scale="65" orientation="portrait" horizontalDpi="4294967293" verticalDpi="4294967293" r:id="rId1"/>
      <autoFilter ref="A10:J65" xr:uid="{60D1A9EC-44C7-47C3-BE49-9CFC10885BE9}"/>
    </customSheetView>
    <customSheetView guid="{75CA5343-550D-40CF-8CB8-F4B064F495C0}" scale="75" fitToPage="1" showAutoFilter="1" hiddenColumns="1">
      <selection activeCell="M19" sqref="M18:M19"/>
      <pageMargins left="0.7" right="0.7" top="0.75" bottom="0.75" header="0.3" footer="0.3"/>
      <pageSetup paperSize="3" scale="83" orientation="portrait" horizontalDpi="4294967293" verticalDpi="4294967293" r:id="rId2"/>
      <autoFilter ref="A10:I50" xr:uid="{93EB08AD-C93D-48A9-A698-F29DDD7A0CA3}"/>
    </customSheetView>
    <customSheetView guid="{A2E64A7A-9A47-459A-9CC9-B5E47C5A51E1}" scale="75" showPageBreaks="1" fitToPage="1" hiddenColumns="1">
      <selection activeCell="A3" sqref="A3:G50"/>
      <pageMargins left="0.7" right="0.7" top="0.75" bottom="0.75" header="0.3" footer="0.3"/>
      <pageSetup paperSize="3" scale="83" orientation="portrait" horizontalDpi="4294967293" verticalDpi="4294967293" r:id="rId3"/>
    </customSheetView>
    <customSheetView guid="{A5F799C8-4A85-4F9D-ADA2-5E89158D48EB}" scale="70" showPageBreaks="1" fitToPage="1" hiddenColumns="1" topLeftCell="A27">
      <selection activeCell="A3" sqref="A3:G50"/>
      <pageMargins left="0.7" right="0.7" top="0.75" bottom="0.75" header="0.3" footer="0.3"/>
      <pageSetup paperSize="3" scale="77" orientation="portrait" horizontalDpi="4294967293" verticalDpi="4294967293" r:id="rId4"/>
    </customSheetView>
    <customSheetView guid="{C8FA7BA9-0D12-4EC2-823E-71C7E21366CF}" scale="110" showPageBreaks="1" fitToPage="1" hiddenColumns="1" topLeftCell="D15">
      <selection sqref="A1:G48"/>
      <pageMargins left="0.7" right="0.7" top="0.75" bottom="0.75" header="0.3" footer="0.3"/>
      <pageSetup paperSize="3" scale="47" fitToHeight="0" orientation="portrait" horizontalDpi="4294967293" verticalDpi="4294967293" r:id="rId5"/>
    </customSheetView>
    <customSheetView guid="{A088DF4C-8BB7-4475-AD0D-756E67E5AAED}" scale="70" fitToPage="1" hiddenColumns="1" topLeftCell="A4">
      <selection activeCell="C8" sqref="C8"/>
      <pageMargins left="0.7" right="0.7" top="0.75" bottom="0.75" header="0.3" footer="0.3"/>
      <pageSetup paperSize="3" scale="47" fitToHeight="0" orientation="portrait" horizontalDpi="4294967293" verticalDpi="4294967293" r:id="rId6"/>
    </customSheetView>
    <customSheetView guid="{28FA2032-FCE1-4F1F-9DC4-ECB3437CF48F}" scale="75" fitToPage="1">
      <selection activeCell="E30" sqref="E30"/>
      <pageMargins left="0.7" right="0.7" top="0.75" bottom="0.75" header="0.3" footer="0.3"/>
      <pageSetup paperSize="3" scale="77" orientation="portrait" horizontalDpi="4294967293" verticalDpi="4294967293" r:id="rId7"/>
    </customSheetView>
    <customSheetView guid="{8803C2CF-91B6-40EF-90B3-CF3C2F5D6D90}" scale="75" fitToPage="1" showAutoFilter="1">
      <selection activeCell="E40" sqref="E40"/>
      <pageMargins left="0.7" right="0.7" top="0.75" bottom="0.75" header="0.3" footer="0.3"/>
      <pageSetup paperSize="3" scale="83" orientation="portrait" horizontalDpi="4294967293" verticalDpi="4294967293" r:id="rId8"/>
      <autoFilter ref="A10:I51" xr:uid="{AB6E6F01-F047-4388-8230-3C353AD30E01}"/>
    </customSheetView>
    <customSheetView guid="{7AAECCAF-7C51-4C97-AD64-467DEBA3CD74}" scale="85" fitToPage="1" showAutoFilter="1" hiddenColumns="1">
      <selection activeCell="J14" sqref="J1:J1048576"/>
      <pageMargins left="0.7" right="0.7" top="0.75" bottom="0.75" header="0.3" footer="0.3"/>
      <pageSetup scale="65" orientation="portrait" horizontalDpi="4294967293" verticalDpi="4294967293" r:id="rId9"/>
      <autoFilter ref="A10:I65" xr:uid="{31E70262-B2A0-4A7E-82D4-F34F58493ACC}"/>
    </customSheetView>
  </customSheetViews>
  <pageMargins left="0.7" right="0.7" top="0.75" bottom="0.75" header="0.3" footer="0.3"/>
  <pageSetup scale="65" orientation="portrait" horizontalDpi="4294967293" verticalDpi="4294967293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customSheetViews>
    <customSheetView guid="{3D063220-2CEF-45F0-B505-7BC5A12D2AD3}">
      <pageMargins left="0.7" right="0.7" top="0.75" bottom="0.75" header="0.3" footer="0.3"/>
    </customSheetView>
    <customSheetView guid="{75CA5343-550D-40CF-8CB8-F4B064F495C0}">
      <pageMargins left="0.7" right="0.7" top="0.75" bottom="0.75" header="0.3" footer="0.3"/>
    </customSheetView>
    <customSheetView guid="{A2E64A7A-9A47-459A-9CC9-B5E47C5A51E1}">
      <pageMargins left="0.7" right="0.7" top="0.75" bottom="0.75" header="0.3" footer="0.3"/>
    </customSheetView>
    <customSheetView guid="{A5F799C8-4A85-4F9D-ADA2-5E89158D48EB}">
      <pageMargins left="0.7" right="0.7" top="0.75" bottom="0.75" header="0.3" footer="0.3"/>
    </customSheetView>
    <customSheetView guid="{C8FA7BA9-0D12-4EC2-823E-71C7E21366CF}">
      <pageMargins left="0.7" right="0.7" top="0.75" bottom="0.75" header="0.3" footer="0.3"/>
    </customSheetView>
    <customSheetView guid="{A088DF4C-8BB7-4475-AD0D-756E67E5AAED}">
      <pageMargins left="0.7" right="0.7" top="0.75" bottom="0.75" header="0.3" footer="0.3"/>
    </customSheetView>
    <customSheetView guid="{28FA2032-FCE1-4F1F-9DC4-ECB3437CF48F}">
      <pageMargins left="0.7" right="0.7" top="0.75" bottom="0.75" header="0.3" footer="0.3"/>
    </customSheetView>
    <customSheetView guid="{8803C2CF-91B6-40EF-90B3-CF3C2F5D6D90}">
      <pageMargins left="0.7" right="0.7" top="0.75" bottom="0.75" header="0.3" footer="0.3"/>
    </customSheetView>
    <customSheetView guid="{7AAECCAF-7C51-4C97-AD64-467DEBA3CD74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customSheetViews>
    <customSheetView guid="{3D063220-2CEF-45F0-B505-7BC5A12D2AD3}">
      <pageMargins left="0.7" right="0.7" top="0.75" bottom="0.75" header="0.3" footer="0.3"/>
    </customSheetView>
    <customSheetView guid="{75CA5343-550D-40CF-8CB8-F4B064F495C0}">
      <pageMargins left="0.7" right="0.7" top="0.75" bottom="0.75" header="0.3" footer="0.3"/>
    </customSheetView>
    <customSheetView guid="{A2E64A7A-9A47-459A-9CC9-B5E47C5A51E1}">
      <pageMargins left="0.7" right="0.7" top="0.75" bottom="0.75" header="0.3" footer="0.3"/>
    </customSheetView>
    <customSheetView guid="{A5F799C8-4A85-4F9D-ADA2-5E89158D48EB}">
      <pageMargins left="0.7" right="0.7" top="0.75" bottom="0.75" header="0.3" footer="0.3"/>
    </customSheetView>
    <customSheetView guid="{C8FA7BA9-0D12-4EC2-823E-71C7E21366CF}">
      <pageMargins left="0.7" right="0.7" top="0.75" bottom="0.75" header="0.3" footer="0.3"/>
    </customSheetView>
    <customSheetView guid="{A088DF4C-8BB7-4475-AD0D-756E67E5AAED}">
      <pageMargins left="0.7" right="0.7" top="0.75" bottom="0.75" header="0.3" footer="0.3"/>
    </customSheetView>
    <customSheetView guid="{28FA2032-FCE1-4F1F-9DC4-ECB3437CF48F}">
      <pageMargins left="0.7" right="0.7" top="0.75" bottom="0.75" header="0.3" footer="0.3"/>
    </customSheetView>
    <customSheetView guid="{8803C2CF-91B6-40EF-90B3-CF3C2F5D6D90}">
      <pageMargins left="0.7" right="0.7" top="0.75" bottom="0.75" header="0.3" footer="0.3"/>
    </customSheetView>
    <customSheetView guid="{7AAECCAF-7C51-4C97-AD64-467DEBA3CD74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13:XFD40" count="20">
    <row newVal="12" oldVal="34"/>
    <row newVal="14" oldVal="15"/>
    <row newVal="15" oldVal="16"/>
    <row newVal="16" oldVal="17"/>
    <row newVal="17" oldVal="20"/>
    <row newVal="19" oldVal="21"/>
    <row newVal="20" oldVal="24"/>
    <row newVal="21" oldVal="26"/>
    <row newVal="23" oldVal="30"/>
    <row newVal="24" oldVal="31"/>
    <row newVal="26" oldVal="33"/>
    <row newVal="29" oldVal="35"/>
    <row newVal="30" oldVal="36"/>
    <row newVal="31" oldVal="39"/>
    <row newVal="33" oldVal="12"/>
    <row newVal="34" oldVal="14"/>
    <row newVal="35" oldVal="19"/>
    <row newVal="36" oldVal="23"/>
    <row newVal="38" oldVal="29"/>
    <row newVal="39" oldVal="38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CraftAuto-Sales</cp:lastModifiedBy>
  <cp:lastPrinted>2021-08-05T19:09:08Z</cp:lastPrinted>
  <dcterms:created xsi:type="dcterms:W3CDTF">2015-05-12T23:49:26Z</dcterms:created>
  <dcterms:modified xsi:type="dcterms:W3CDTF">2025-07-11T20:55:47Z</dcterms:modified>
</cp:coreProperties>
</file>