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.99\CraftAuto-Production\Brewhouse Design\BHAC\CA23061301BHZB - Zipline Brewing\Bill of Material\Design\"/>
    </mc:Choice>
  </mc:AlternateContent>
  <xr:revisionPtr revIDLastSave="0" documentId="13_ncr:1_{E57A0FB2-9062-4676-802D-833AD59BB53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Sheet1!$A$10:$J$114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3" i="1" l="1"/>
  <c r="I42" i="1"/>
  <c r="I41" i="1"/>
  <c r="I40" i="1"/>
  <c r="I65" i="1"/>
  <c r="I66" i="1"/>
  <c r="I67" i="1"/>
  <c r="I68" i="1"/>
  <c r="I87" i="1"/>
  <c r="I88" i="1"/>
  <c r="I89" i="1"/>
  <c r="I90" i="1"/>
  <c r="I91" i="1"/>
  <c r="I86" i="1"/>
  <c r="I78" i="1"/>
  <c r="I99" i="1"/>
  <c r="I98" i="1"/>
  <c r="I97" i="1"/>
  <c r="I59" i="1"/>
  <c r="I60" i="1"/>
  <c r="I61" i="1"/>
  <c r="I58" i="1"/>
  <c r="I53" i="1"/>
  <c r="I54" i="1"/>
  <c r="I55" i="1"/>
  <c r="I52" i="1"/>
  <c r="I47" i="1"/>
  <c r="I48" i="1"/>
  <c r="I49" i="1"/>
  <c r="I46" i="1"/>
  <c r="I35" i="1"/>
  <c r="I36" i="1"/>
  <c r="I37" i="1"/>
  <c r="I32" i="1"/>
  <c r="I26" i="1"/>
  <c r="I80" i="1"/>
  <c r="I83" i="1"/>
  <c r="I82" i="1"/>
  <c r="I81" i="1"/>
  <c r="I25" i="1"/>
  <c r="I20" i="1"/>
  <c r="I17" i="1"/>
  <c r="I64" i="1"/>
  <c r="I12" i="1"/>
  <c r="I79" i="1" l="1"/>
  <c r="I69" i="1" l="1"/>
  <c r="I29" i="1"/>
  <c r="I30" i="1"/>
  <c r="I31" i="1"/>
  <c r="I24" i="1"/>
  <c r="I21" i="1" l="1"/>
  <c r="I22" i="1"/>
  <c r="I23" i="1"/>
  <c r="I13" i="1" l="1"/>
  <c r="I16" i="1"/>
  <c r="I72" i="1"/>
  <c r="I73" i="1"/>
  <c r="I74" i="1"/>
  <c r="I77" i="1"/>
  <c r="I93" i="1"/>
  <c r="I94" i="1"/>
  <c r="I95" i="1"/>
  <c r="I96" i="1"/>
  <c r="I102" i="1"/>
  <c r="I103" i="1"/>
  <c r="I104" i="1"/>
  <c r="I105" i="1"/>
  <c r="I106" i="1"/>
  <c r="I107" i="1"/>
  <c r="I108" i="1"/>
  <c r="I109" i="1"/>
  <c r="I110" i="1"/>
  <c r="I111" i="1"/>
  <c r="I112" i="1"/>
  <c r="I114" i="1" l="1"/>
</calcChain>
</file>

<file path=xl/sharedStrings.xml><?xml version="1.0" encoding="utf-8"?>
<sst xmlns="http://schemas.openxmlformats.org/spreadsheetml/2006/main" count="409" uniqueCount="193">
  <si>
    <t>Bill of Material</t>
  </si>
  <si>
    <t>Purpose:</t>
  </si>
  <si>
    <t>Project:</t>
  </si>
  <si>
    <t>Schematic:</t>
  </si>
  <si>
    <t>ID</t>
  </si>
  <si>
    <t>Description</t>
  </si>
  <si>
    <t>Qty</t>
  </si>
  <si>
    <t>Cost</t>
  </si>
  <si>
    <t>Total Cost</t>
  </si>
  <si>
    <t>Vendor</t>
  </si>
  <si>
    <t>TB</t>
  </si>
  <si>
    <t>Material Cost</t>
  </si>
  <si>
    <t>KDL</t>
  </si>
  <si>
    <t>DR</t>
  </si>
  <si>
    <t>WD</t>
  </si>
  <si>
    <t>ZRO</t>
  </si>
  <si>
    <t>WR</t>
  </si>
  <si>
    <t>G1412266</t>
  </si>
  <si>
    <t>1.25" Flush Wire Duct Cover</t>
  </si>
  <si>
    <t>G3085695</t>
  </si>
  <si>
    <t>1.25X2.19" Wire Duct Gray PVC</t>
  </si>
  <si>
    <t>DIN Rail 6' 6"</t>
  </si>
  <si>
    <t>Model</t>
  </si>
  <si>
    <t>THHN Wire 600V</t>
  </si>
  <si>
    <t>SAF</t>
  </si>
  <si>
    <t>5891T822</t>
  </si>
  <si>
    <t>Lock Out Safety 3.5X5</t>
  </si>
  <si>
    <t>5891T622</t>
  </si>
  <si>
    <t>Electrical Hazard 3.5X5</t>
  </si>
  <si>
    <t>12 Ga. Wire</t>
  </si>
  <si>
    <t>VFD</t>
  </si>
  <si>
    <t>PL</t>
  </si>
  <si>
    <t>SPW</t>
  </si>
  <si>
    <t>SRPE-250-9-C</t>
  </si>
  <si>
    <t>1/4" UL Spiral Wire Wrap</t>
  </si>
  <si>
    <t>LBL</t>
  </si>
  <si>
    <t>Wire Labels</t>
  </si>
  <si>
    <t>SGN</t>
  </si>
  <si>
    <t>Craft Decal</t>
  </si>
  <si>
    <t>PLC</t>
  </si>
  <si>
    <t>HMI</t>
  </si>
  <si>
    <t>AMZ</t>
  </si>
  <si>
    <t>EC</t>
  </si>
  <si>
    <t>Cat 6 Ethernet</t>
  </si>
  <si>
    <t>Cat 6 Ethernet Cable 4ft</t>
  </si>
  <si>
    <t>Cat 6 Ethernet Cable 6ft</t>
  </si>
  <si>
    <t>SD</t>
  </si>
  <si>
    <t>MB-SG16D/AM</t>
  </si>
  <si>
    <t>16GM SD Memory Card</t>
  </si>
  <si>
    <t>GLA</t>
  </si>
  <si>
    <t>SR</t>
  </si>
  <si>
    <t>HB</t>
  </si>
  <si>
    <t>MCM</t>
  </si>
  <si>
    <t>Craft Automation Decal 4.3X10</t>
  </si>
  <si>
    <t>PS5R-VF24</t>
  </si>
  <si>
    <t>24VDC 5A 120VA Slim 85-264VAC</t>
  </si>
  <si>
    <t>CON</t>
  </si>
  <si>
    <t>MMP</t>
  </si>
  <si>
    <t>ES</t>
  </si>
  <si>
    <t>FSH</t>
  </si>
  <si>
    <t>ENCLOSURE</t>
  </si>
  <si>
    <t>XTPAXLSA</t>
  </si>
  <si>
    <t>XTPAXFA11</t>
  </si>
  <si>
    <t>PLC/COMMUNICATION</t>
  </si>
  <si>
    <t>SAFETY</t>
  </si>
  <si>
    <t>800F-15YSE112</t>
  </si>
  <si>
    <t>800FP-P4PN3R</t>
  </si>
  <si>
    <t>CONTROL</t>
  </si>
  <si>
    <t>MISCELLANEOUS</t>
  </si>
  <si>
    <t>PDB</t>
  </si>
  <si>
    <t>ENC</t>
  </si>
  <si>
    <t>PAN</t>
  </si>
  <si>
    <t>EATON - MMP Front Under Mount Auxiliary</t>
  </si>
  <si>
    <t>SW</t>
  </si>
  <si>
    <t>E93/30SCC</t>
  </si>
  <si>
    <t>CLASS CC 3POLE FUSE HOLDER INDICATING FLIP STYLE 30AMP DIN MOUNT</t>
  </si>
  <si>
    <t>FUS</t>
  </si>
  <si>
    <t>PS</t>
  </si>
  <si>
    <t xml:space="preserve">440R-N23135 </t>
  </si>
  <si>
    <t>AB MSR127RP Safety RLY 24VAC/DC 3NO/1NC</t>
  </si>
  <si>
    <t>ETH</t>
  </si>
  <si>
    <t>AB 800F E-Stop Legend Plate, Yellow</t>
  </si>
  <si>
    <t xml:space="preserve">800FP-SM22PX10 </t>
  </si>
  <si>
    <r>
      <t xml:space="preserve">AB </t>
    </r>
    <r>
      <rPr>
        <b/>
        <sz val="11"/>
        <color theme="1"/>
        <rFont val="Tahoma"/>
        <family val="2"/>
      </rPr>
      <t>2POS</t>
    </r>
    <r>
      <rPr>
        <sz val="11"/>
        <color theme="1"/>
        <rFont val="Tahoma"/>
        <family val="2"/>
      </rPr>
      <t xml:space="preserve"> </t>
    </r>
    <r>
      <rPr>
        <b/>
        <sz val="11"/>
        <color theme="1"/>
        <rFont val="Tahoma"/>
        <family val="2"/>
      </rPr>
      <t>1NO</t>
    </r>
    <r>
      <rPr>
        <sz val="11"/>
        <color theme="1"/>
        <rFont val="Tahoma"/>
        <family val="2"/>
      </rPr>
      <t xml:space="preserve"> SWITCH BLACK</t>
    </r>
  </si>
  <si>
    <r>
      <rPr>
        <b/>
        <sz val="11"/>
        <color theme="1"/>
        <rFont val="Tahoma"/>
        <family val="2"/>
      </rPr>
      <t>Red</t>
    </r>
    <r>
      <rPr>
        <sz val="11"/>
        <color theme="1"/>
        <rFont val="Tahoma"/>
        <family val="2"/>
      </rPr>
      <t xml:space="preserve"> Pilot Light </t>
    </r>
    <r>
      <rPr>
        <b/>
        <sz val="11"/>
        <color theme="1"/>
        <rFont val="Tahoma"/>
        <family val="2"/>
      </rPr>
      <t>24VDC</t>
    </r>
  </si>
  <si>
    <t>ZK2.5-4P</t>
  </si>
  <si>
    <t>12 AWG Grey 4pt Terminal Block 20A</t>
  </si>
  <si>
    <t>ZK2.5-4P-BL</t>
  </si>
  <si>
    <t>12 AWG Blue 4pt Terminal Block 20A</t>
  </si>
  <si>
    <t>EK-2.5-4P</t>
  </si>
  <si>
    <t>4pt 10/12AWG Terminal Block End Section</t>
  </si>
  <si>
    <t xml:space="preserve">ZK4-PE-4P </t>
  </si>
  <si>
    <t>10 AWG GND 4pt Terminal Block 30A (Green/Yellow)</t>
  </si>
  <si>
    <t>DIN</t>
  </si>
  <si>
    <t>BAM4</t>
  </si>
  <si>
    <t>DIN-Anchor Dark Grey</t>
  </si>
  <si>
    <t>2A CLASS CC Time Delay Fuse</t>
  </si>
  <si>
    <t>8A Class CC Time Delay Fuse</t>
  </si>
  <si>
    <t>GND</t>
  </si>
  <si>
    <t>ADR21ITB</t>
  </si>
  <si>
    <t>2/0AWG AL 1HOLE LUG LAMLA2/0-14Q</t>
  </si>
  <si>
    <t>POWER SUPPLY AND DISTRIBUTION</t>
  </si>
  <si>
    <r>
      <t xml:space="preserve">EATON - </t>
    </r>
    <r>
      <rPr>
        <b/>
        <sz val="11"/>
        <color theme="1"/>
        <rFont val="Tahoma"/>
        <family val="2"/>
      </rPr>
      <t>B Frame</t>
    </r>
    <r>
      <rPr>
        <sz val="11"/>
        <color theme="1"/>
        <rFont val="Tahoma"/>
        <family val="2"/>
      </rPr>
      <t xml:space="preserve"> 3 Pole Feeder (60A Max)</t>
    </r>
  </si>
  <si>
    <t>FC6A-J8A1</t>
  </si>
  <si>
    <t>IDEC 8pt 0-10V / 4-20mA Analog Input 12 Bit</t>
  </si>
  <si>
    <t>HG4G-VCXT22MF-B</t>
  </si>
  <si>
    <t>IDEC 12.1 65K Color 1024X768 Resolution 24VDC</t>
  </si>
  <si>
    <t>GRY</t>
  </si>
  <si>
    <t>FL SWITCH 1000</t>
  </si>
  <si>
    <t>Phoenix Contact 1085039 Unmanaged Ethernet Switch, 5-Port, 24VDC</t>
  </si>
  <si>
    <t xml:space="preserve">1492-H6 </t>
  </si>
  <si>
    <t>AB Fusible SW Term Block (uL Listed Fuseholder)</t>
  </si>
  <si>
    <t xml:space="preserve">1492-N37 </t>
  </si>
  <si>
    <t>AB Hi-Density End Section (for fuseholders above)</t>
  </si>
  <si>
    <t>AGC-1-R</t>
  </si>
  <si>
    <t>1A Class R Glass Fuse uL Listed</t>
  </si>
  <si>
    <t>CR</t>
  </si>
  <si>
    <t>RJ1S-CLD-D24</t>
  </si>
  <si>
    <r>
      <t xml:space="preserve">Relay </t>
    </r>
    <r>
      <rPr>
        <b/>
        <sz val="11"/>
        <color theme="1"/>
        <rFont val="Tahoma"/>
        <family val="2"/>
      </rPr>
      <t>SPDT</t>
    </r>
    <r>
      <rPr>
        <sz val="11"/>
        <color theme="1"/>
        <rFont val="Tahoma"/>
        <family val="2"/>
      </rPr>
      <t xml:space="preserve"> 12A </t>
    </r>
    <r>
      <rPr>
        <b/>
        <sz val="11"/>
        <color theme="1"/>
        <rFont val="Tahoma"/>
        <family val="2"/>
      </rPr>
      <t>24VDC</t>
    </r>
    <r>
      <rPr>
        <sz val="11"/>
        <color theme="1"/>
        <rFont val="Tahoma"/>
        <family val="2"/>
      </rPr>
      <t xml:space="preserve"> LED and Diode</t>
    </r>
    <r>
      <rPr>
        <b/>
        <sz val="11"/>
        <color theme="1"/>
        <rFont val="Tahoma"/>
        <family val="2"/>
      </rPr>
      <t xml:space="preserve"> (NEED SOCKET)</t>
    </r>
  </si>
  <si>
    <t>SJ1S-07LW</t>
  </si>
  <si>
    <t>Socket for RJ1</t>
  </si>
  <si>
    <t>LP-CC-2</t>
  </si>
  <si>
    <t>LP-CC-8</t>
  </si>
  <si>
    <t>Zipline Brewing Co.</t>
  </si>
  <si>
    <t>CA23061301BHZB</t>
  </si>
  <si>
    <t>CSD423610</t>
  </si>
  <si>
    <r>
      <rPr>
        <b/>
        <sz val="11"/>
        <color theme="1"/>
        <rFont val="Tahoma"/>
        <family val="2"/>
      </rPr>
      <t xml:space="preserve">42Hx36Wx10D </t>
    </r>
    <r>
      <rPr>
        <sz val="11"/>
        <color theme="1"/>
        <rFont val="Tahoma"/>
        <family val="2"/>
      </rPr>
      <t>Grey Type 4 Enclosure</t>
    </r>
  </si>
  <si>
    <t>CP4236G</t>
  </si>
  <si>
    <r>
      <t xml:space="preserve">Galvanized </t>
    </r>
    <r>
      <rPr>
        <b/>
        <sz val="11"/>
        <color theme="1"/>
        <rFont val="Tahoma"/>
        <family val="2"/>
      </rPr>
      <t>Subpanel</t>
    </r>
    <r>
      <rPr>
        <sz val="11"/>
        <color theme="1"/>
        <rFont val="Tahoma"/>
        <family val="2"/>
      </rPr>
      <t xml:space="preserve"> for </t>
    </r>
    <r>
      <rPr>
        <b/>
        <sz val="11"/>
        <color theme="1"/>
        <rFont val="Tahoma"/>
        <family val="2"/>
      </rPr>
      <t xml:space="preserve">42x36 </t>
    </r>
    <r>
      <rPr>
        <sz val="11"/>
        <color theme="1"/>
        <rFont val="Tahoma"/>
        <family val="2"/>
      </rPr>
      <t>enclosure</t>
    </r>
  </si>
  <si>
    <t>MAIN DISCONNECT</t>
  </si>
  <si>
    <t>DIS</t>
  </si>
  <si>
    <t>GLAS-R9-60-NF-KIT</t>
  </si>
  <si>
    <t>60AMP COMPACT NON-FUSED DISCONNECT UL98, SELECTOR HANDLE RED/YELLOW NEM4X, 320MM SHAFT INTERNAL LUGS</t>
  </si>
  <si>
    <t>UD80A</t>
  </si>
  <si>
    <r>
      <t xml:space="preserve">ERICO PDB (85AMP </t>
    </r>
    <r>
      <rPr>
        <sz val="11"/>
        <color rgb="FFFF0000"/>
        <rFont val="Tahoma"/>
        <family val="2"/>
      </rPr>
      <t>UL1059</t>
    </r>
    <r>
      <rPr>
        <sz val="11"/>
        <color theme="1"/>
        <rFont val="Tahoma"/>
        <family val="2"/>
      </rPr>
      <t>) Load: 3x10AWG &amp; 3x4AWG</t>
    </r>
  </si>
  <si>
    <t>XTPAXCLKA5</t>
  </si>
  <si>
    <r>
      <t xml:space="preserve">EATON - 3 Pole </t>
    </r>
    <r>
      <rPr>
        <b/>
        <sz val="11"/>
        <color theme="1"/>
        <rFont val="Tahoma"/>
        <family val="2"/>
      </rPr>
      <t>5CMC</t>
    </r>
    <r>
      <rPr>
        <sz val="11"/>
        <color theme="1"/>
        <rFont val="Tahoma"/>
        <family val="2"/>
      </rPr>
      <t xml:space="preserve"> Busbar (60A Max)</t>
    </r>
  </si>
  <si>
    <t>XTPR010BC1</t>
  </si>
  <si>
    <r>
      <t xml:space="preserve">EATON - MMP - Short Circuit/Phase/OL </t>
    </r>
    <r>
      <rPr>
        <b/>
        <sz val="11"/>
        <color theme="1"/>
        <rFont val="Tahoma"/>
        <family val="2"/>
      </rPr>
      <t>6.3-10.0A</t>
    </r>
  </si>
  <si>
    <t>XTPAXEMCB</t>
  </si>
  <si>
    <t>EATON - Connecting Link for MMP/CON Frame B:B</t>
  </si>
  <si>
    <t>XTCE009B10TD</t>
  </si>
  <si>
    <r>
      <t>EATON -</t>
    </r>
    <r>
      <rPr>
        <b/>
        <sz val="11"/>
        <color theme="1"/>
        <rFont val="Tahoma"/>
        <family val="2"/>
      </rPr>
      <t xml:space="preserve"> 9A (20A Gen.)</t>
    </r>
    <r>
      <rPr>
        <sz val="11"/>
        <color theme="1"/>
        <rFont val="Tahoma"/>
        <family val="2"/>
      </rPr>
      <t xml:space="preserve"> Contactor 3P 1 N.O. </t>
    </r>
    <r>
      <rPr>
        <b/>
        <sz val="11"/>
        <color theme="1"/>
        <rFont val="Tahoma"/>
        <family val="2"/>
      </rPr>
      <t>DC</t>
    </r>
    <r>
      <rPr>
        <sz val="11"/>
        <color theme="1"/>
        <rFont val="Tahoma"/>
        <family val="2"/>
      </rPr>
      <t xml:space="preserve"> </t>
    </r>
    <r>
      <rPr>
        <b/>
        <sz val="11"/>
        <color theme="1"/>
        <rFont val="Tahoma"/>
        <family val="2"/>
      </rPr>
      <t>Coil</t>
    </r>
  </si>
  <si>
    <t>MOTOR ASSEMBLY 3</t>
  </si>
  <si>
    <t>XTPR012BC1</t>
  </si>
  <si>
    <r>
      <t xml:space="preserve">EATON - MMP - Short Circuit/Phase/OL </t>
    </r>
    <r>
      <rPr>
        <b/>
        <sz val="11"/>
        <color theme="1"/>
        <rFont val="Tahoma"/>
        <family val="2"/>
      </rPr>
      <t>8.0-12.0A</t>
    </r>
  </si>
  <si>
    <t>DM1-32011NB-S20S</t>
  </si>
  <si>
    <r>
      <t xml:space="preserve">DM1 PRO 3PH </t>
    </r>
    <r>
      <rPr>
        <b/>
        <sz val="11"/>
        <color theme="1"/>
        <rFont val="Tahoma"/>
        <family val="2"/>
      </rPr>
      <t>230V</t>
    </r>
    <r>
      <rPr>
        <sz val="11"/>
        <color theme="1"/>
        <rFont val="Tahoma"/>
        <family val="2"/>
      </rPr>
      <t xml:space="preserve"> FR2 3HP 11A CT NOEMC</t>
    </r>
  </si>
  <si>
    <t>MOTOR ASSEMBLY 5</t>
  </si>
  <si>
    <t>XTPR004BC1</t>
  </si>
  <si>
    <r>
      <t xml:space="preserve">EATON - MMP - Short Circuit/Phase/OL </t>
    </r>
    <r>
      <rPr>
        <b/>
        <sz val="11"/>
        <color theme="1"/>
        <rFont val="Tahoma"/>
        <family val="2"/>
      </rPr>
      <t>2.5-4.0A</t>
    </r>
  </si>
  <si>
    <t>MOTOR ASSEMBLY 6</t>
  </si>
  <si>
    <t>XTPR2P5BC1</t>
  </si>
  <si>
    <r>
      <t xml:space="preserve">EATON - MMP - Short Circuit/Phase/OL </t>
    </r>
    <r>
      <rPr>
        <b/>
        <sz val="11"/>
        <color theme="1"/>
        <rFont val="Tahoma"/>
        <family val="2"/>
      </rPr>
      <t>1.6-2.5A</t>
    </r>
  </si>
  <si>
    <t>MOTOR ASSEMBLY 7</t>
  </si>
  <si>
    <t>XTPR001BC1</t>
  </si>
  <si>
    <r>
      <t xml:space="preserve">EATON - MMP - Short Circuit/Phase/OL </t>
    </r>
    <r>
      <rPr>
        <b/>
        <sz val="11"/>
        <color theme="1"/>
        <rFont val="Tahoma"/>
        <family val="2"/>
      </rPr>
      <t>0.63-1.0A</t>
    </r>
  </si>
  <si>
    <t>FC6A-C40R1CE</t>
  </si>
  <si>
    <r>
      <t xml:space="preserve">IDEC 40I/O 24VDC 24IN (Sink/Source) </t>
    </r>
    <r>
      <rPr>
        <b/>
        <sz val="11"/>
        <color theme="1"/>
        <rFont val="Tahoma"/>
        <family val="2"/>
      </rPr>
      <t>16RO</t>
    </r>
    <r>
      <rPr>
        <sz val="11"/>
        <color theme="1"/>
        <rFont val="Tahoma"/>
        <family val="2"/>
      </rPr>
      <t xml:space="preserve"> RS485 Ethernet</t>
    </r>
  </si>
  <si>
    <t>FC6A-R161</t>
  </si>
  <si>
    <t>IDEC 16pt Relay Output</t>
  </si>
  <si>
    <t>FC6A-K4A1</t>
  </si>
  <si>
    <r>
      <t xml:space="preserve">IDEC </t>
    </r>
    <r>
      <rPr>
        <b/>
        <sz val="11"/>
        <color theme="1"/>
        <rFont val="Tahoma"/>
        <family val="2"/>
      </rPr>
      <t>4pt Analog Output</t>
    </r>
    <r>
      <rPr>
        <sz val="11"/>
        <color theme="1"/>
        <rFont val="Tahoma"/>
        <family val="2"/>
      </rPr>
      <t xml:space="preserve"> Module, 0-10V/4-20mA 12-Bit</t>
    </r>
  </si>
  <si>
    <t>800FP-MT44PX01</t>
  </si>
  <si>
    <t>AB 800F Red Mushroom Plastic 40mm, w/ 1N.C.</t>
  </si>
  <si>
    <t>PNEUMATICS</t>
  </si>
  <si>
    <t>FCI</t>
  </si>
  <si>
    <t>PNU</t>
  </si>
  <si>
    <t>6V100M12FT</t>
  </si>
  <si>
    <t>1/4" NPT 12 Station Valve Subplate 1/4" PTC</t>
  </si>
  <si>
    <t>6V110J1/4B200</t>
  </si>
  <si>
    <r>
      <t xml:space="preserve">5/2 Valve </t>
    </r>
    <r>
      <rPr>
        <b/>
        <sz val="11"/>
        <color theme="1"/>
        <rFont val="Tahoma"/>
        <family val="2"/>
      </rPr>
      <t>24VDC Coil</t>
    </r>
    <r>
      <rPr>
        <sz val="11"/>
        <color theme="1"/>
        <rFont val="Tahoma"/>
        <family val="2"/>
      </rPr>
      <t xml:space="preserve"> 1/4" PTC (1/4" OD Tubing)</t>
    </r>
  </si>
  <si>
    <t>2222-4S</t>
  </si>
  <si>
    <t>C3169X4/ 04</t>
  </si>
  <si>
    <t>Hollow Hex Pipe Plug (Need Three)</t>
  </si>
  <si>
    <t>BM-28</t>
  </si>
  <si>
    <t>Muffler 1/4" MNPT-Bronze (Need Two)</t>
  </si>
  <si>
    <t>PP1/4</t>
  </si>
  <si>
    <t>PTC Plug 1/4 (For A or B port)</t>
  </si>
  <si>
    <t>PC1/4-N2U</t>
  </si>
  <si>
    <t>PTC-CONN-1/4 TUBE X 1/4 MNPT (Manifold Supply Connection)</t>
  </si>
  <si>
    <t>XXX</t>
  </si>
  <si>
    <t>MOTOR ASSEMBLY 1 &amp; 2</t>
  </si>
  <si>
    <t>MOTOR ASSEMBLY 4</t>
  </si>
  <si>
    <t>XTPR6P3BC1</t>
  </si>
  <si>
    <r>
      <t xml:space="preserve">EATON - MMP - Short Circuit/Phase/OL </t>
    </r>
    <r>
      <rPr>
        <b/>
        <sz val="11"/>
        <color theme="1"/>
        <rFont val="Tahoma"/>
        <family val="2"/>
      </rPr>
      <t>4.0-6.3A</t>
    </r>
  </si>
  <si>
    <t>FC6A-C16P1CE</t>
  </si>
  <si>
    <t>IDEC 16I/O 24VDC 9IN (Sink/Source) 7TO RS485 Ethernet (MAX 4 Modules before EXP Module!)</t>
  </si>
  <si>
    <t>IDEC 4pt Analog Output Module, 0-10V/4-20mA 12-Bit</t>
  </si>
  <si>
    <t>FC6A-T16P1</t>
  </si>
  <si>
    <t>IDEC 16pt Transistor Output</t>
  </si>
  <si>
    <t>HG5G-VFXT22MF-B</t>
  </si>
  <si>
    <t>IDEC 15.0 65K Color 1024X768 Resolution 24VDC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</si>
</sst>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name val="Tahoma"/>
      <family val="2"/>
    </font>
    <font>
      <b/>
      <sz val="11"/>
      <color theme="1"/>
      <name val="Tahoma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9C5700"/>
      <name val="Calibri"/>
      <family val="2"/>
      <scheme val="minor"/>
    </font>
    <font>
      <sz val="11"/>
      <color rgb="FFFF0000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97">
    <xf numFmtId="0" fontId="0" fillId="0" borderId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6" borderId="4" applyNumberFormat="0" applyAlignment="0" applyProtection="0"/>
    <xf numFmtId="0" fontId="12" fillId="7" borderId="5" applyNumberFormat="0" applyAlignment="0" applyProtection="0"/>
    <xf numFmtId="0" fontId="13" fillId="7" borderId="4" applyNumberFormat="0" applyAlignment="0" applyProtection="0"/>
    <xf numFmtId="0" fontId="14" fillId="0" borderId="6" applyNumberFormat="0" applyFill="0" applyAlignment="0" applyProtection="0"/>
    <xf numFmtId="0" fontId="15" fillId="8" borderId="7" applyNumberFormat="0" applyAlignment="0" applyProtection="0"/>
    <xf numFmtId="0" fontId="16" fillId="0" borderId="0" applyNumberFormat="0" applyFill="0" applyBorder="0" applyAlignment="0" applyProtection="0"/>
    <xf numFmtId="0" fontId="4" fillId="9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5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19" fillId="33" borderId="0" applyNumberFormat="0" applyBorder="0" applyAlignment="0" applyProtection="0"/>
    <xf numFmtId="0" fontId="5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5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19" fillId="33" borderId="0" applyNumberFormat="0" applyBorder="0" applyAlignment="0" applyProtection="0"/>
    <xf numFmtId="0" fontId="22" fillId="0" borderId="0"/>
    <xf numFmtId="0" fontId="4" fillId="0" borderId="0"/>
    <xf numFmtId="0" fontId="4" fillId="9" borderId="8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44" fontId="4" fillId="0" borderId="0" applyFont="0" applyFill="0" applyBorder="0" applyAlignment="0" applyProtection="0"/>
    <xf numFmtId="0" fontId="23" fillId="0" borderId="0"/>
    <xf numFmtId="44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4" fillId="13" borderId="0" applyNumberFormat="0" applyBorder="0" applyAlignment="0" applyProtection="0"/>
    <xf numFmtId="0" fontId="4" fillId="17" borderId="0" applyNumberFormat="0" applyBorder="0" applyAlignment="0" applyProtection="0"/>
    <xf numFmtId="0" fontId="4" fillId="21" borderId="0" applyNumberFormat="0" applyBorder="0" applyAlignment="0" applyProtection="0"/>
    <xf numFmtId="0" fontId="4" fillId="25" borderId="0" applyNumberFormat="0" applyBorder="0" applyAlignment="0" applyProtection="0"/>
    <xf numFmtId="0" fontId="4" fillId="29" borderId="0" applyNumberFormat="0" applyBorder="0" applyAlignment="0" applyProtection="0"/>
    <xf numFmtId="0" fontId="4" fillId="33" borderId="0" applyNumberFormat="0" applyBorder="0" applyAlignment="0" applyProtection="0"/>
    <xf numFmtId="0" fontId="22" fillId="0" borderId="0"/>
    <xf numFmtId="0" fontId="22" fillId="0" borderId="0"/>
  </cellStyleXfs>
  <cellXfs count="52">
    <xf numFmtId="0" fontId="0" fillId="0" borderId="0" xfId="0"/>
    <xf numFmtId="14" fontId="1" fillId="0" borderId="0" xfId="0" applyNumberFormat="1" applyFont="1"/>
    <xf numFmtId="49" fontId="1" fillId="0" borderId="0" xfId="0" applyNumberFormat="1" applyFont="1" applyAlignment="1">
      <alignment horizontal="left" vertic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 vertical="center"/>
    </xf>
    <xf numFmtId="4" fontId="1" fillId="2" borderId="10" xfId="0" applyNumberFormat="1" applyFont="1" applyFill="1" applyBorder="1" applyAlignment="1">
      <alignment horizontal="center"/>
    </xf>
    <xf numFmtId="0" fontId="3" fillId="0" borderId="0" xfId="0" applyFont="1" applyAlignment="1">
      <alignment horizontal="left" vertical="center"/>
    </xf>
    <xf numFmtId="164" fontId="2" fillId="0" borderId="1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4" fontId="1" fillId="0" borderId="11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0" xfId="86" applyNumberFormat="1" applyFont="1" applyFill="1" applyBorder="1" applyAlignment="1">
      <alignment horizontal="center"/>
    </xf>
    <xf numFmtId="49" fontId="1" fillId="0" borderId="0" xfId="0" applyNumberFormat="1" applyFont="1"/>
    <xf numFmtId="0" fontId="3" fillId="0" borderId="0" xfId="0" applyFont="1"/>
    <xf numFmtId="164" fontId="1" fillId="0" borderId="0" xfId="86" applyNumberFormat="1" applyFont="1" applyFill="1" applyBorder="1" applyAlignment="1">
      <alignment horizontal="center" vertical="center"/>
    </xf>
    <xf numFmtId="164" fontId="1" fillId="0" borderId="0" xfId="86" applyNumberFormat="1" applyFont="1" applyBorder="1" applyAlignment="1">
      <alignment horizontal="center"/>
    </xf>
    <xf numFmtId="164" fontId="1" fillId="0" borderId="0" xfId="86" applyNumberFormat="1" applyFont="1" applyBorder="1" applyAlignment="1">
      <alignment horizontal="center" vertical="center"/>
    </xf>
    <xf numFmtId="164" fontId="2" fillId="0" borderId="0" xfId="86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3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vertical="center"/>
    </xf>
    <xf numFmtId="0" fontId="3" fillId="0" borderId="11" xfId="0" applyFont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left" vertical="center"/>
    </xf>
    <xf numFmtId="0" fontId="1" fillId="0" borderId="11" xfId="0" applyFont="1" applyBorder="1"/>
    <xf numFmtId="7" fontId="2" fillId="0" borderId="11" xfId="0" applyNumberFormat="1" applyFont="1" applyBorder="1" applyAlignment="1">
      <alignment horizontal="left" vertical="top" readingOrder="1"/>
    </xf>
    <xf numFmtId="0" fontId="1" fillId="0" borderId="10" xfId="0" applyFont="1" applyBorder="1" applyAlignment="1">
      <alignment horizontal="center" vertical="center"/>
    </xf>
    <xf numFmtId="0" fontId="2" fillId="0" borderId="11" xfId="0" applyFont="1" applyBorder="1"/>
    <xf numFmtId="164" fontId="1" fillId="0" borderId="11" xfId="86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left"/>
    </xf>
    <xf numFmtId="0" fontId="1" fillId="0" borderId="13" xfId="0" applyFont="1" applyBorder="1" applyAlignment="1">
      <alignment horizontal="center"/>
    </xf>
    <xf numFmtId="8" fontId="1" fillId="0" borderId="0" xfId="0" applyNumberFormat="1" applyFont="1" applyAlignment="1">
      <alignment horizontal="center"/>
    </xf>
  </cellXfs>
  <cellStyles count="97">
    <cellStyle name="20% - Accent1" xfId="17" builtinId="30" customBuiltin="1"/>
    <cellStyle name="20% - Accent1 2" xfId="57" xr:uid="{236B0B3A-C969-42AD-8804-969E17782B84}"/>
    <cellStyle name="20% - Accent1 3" xfId="72" xr:uid="{898EEFA9-E5E8-4FFC-A7EE-1FFC70F75FFE}"/>
    <cellStyle name="20% - Accent2" xfId="20" builtinId="34" customBuiltin="1"/>
    <cellStyle name="20% - Accent2 2" xfId="59" xr:uid="{4A1C9A75-D644-4A76-8C4E-844279402575}"/>
    <cellStyle name="20% - Accent2 3" xfId="74" xr:uid="{36EC1F1D-4818-4A4E-8977-F24F940C74E6}"/>
    <cellStyle name="20% - Accent3" xfId="23" builtinId="38" customBuiltin="1"/>
    <cellStyle name="20% - Accent3 2" xfId="61" xr:uid="{664E1951-E5D6-4783-A4E4-958D76BB8EBD}"/>
    <cellStyle name="20% - Accent3 3" xfId="76" xr:uid="{6AE34E69-6F30-4AF9-BE3E-40D196745C61}"/>
    <cellStyle name="20% - Accent4" xfId="26" builtinId="42" customBuiltin="1"/>
    <cellStyle name="20% - Accent4 2" xfId="63" xr:uid="{D8CBF799-0321-456E-B12F-6FEC7A56F2B7}"/>
    <cellStyle name="20% - Accent4 3" xfId="78" xr:uid="{AA8ABE62-303A-41A4-B1E5-58DB0E901CD5}"/>
    <cellStyle name="20% - Accent5" xfId="29" builtinId="46" customBuiltin="1"/>
    <cellStyle name="20% - Accent5 2" xfId="65" xr:uid="{D9C13AF6-A19B-4105-8987-4F6B41FE66CF}"/>
    <cellStyle name="20% - Accent5 3" xfId="80" xr:uid="{10163D7B-CB8C-4E39-BF18-9E225662A1B2}"/>
    <cellStyle name="20% - Accent6" xfId="32" builtinId="50" customBuiltin="1"/>
    <cellStyle name="20% - Accent6 2" xfId="67" xr:uid="{D2D3165E-1B54-4BF9-80A4-8D2D4C27714F}"/>
    <cellStyle name="20% - Accent6 3" xfId="82" xr:uid="{45B5F63D-8177-42D8-9883-3F8306A34A18}"/>
    <cellStyle name="40% - Accent1" xfId="18" builtinId="31" customBuiltin="1"/>
    <cellStyle name="40% - Accent1 2" xfId="58" xr:uid="{C1CDEE78-44F0-41CF-9B48-FE7EFCA39AC6}"/>
    <cellStyle name="40% - Accent1 3" xfId="73" xr:uid="{3AD1F9B1-11ED-4813-8CE2-F85B40150B78}"/>
    <cellStyle name="40% - Accent2" xfId="21" builtinId="35" customBuiltin="1"/>
    <cellStyle name="40% - Accent2 2" xfId="60" xr:uid="{3A648101-7772-4C1E-990C-2FA5CB1B1F10}"/>
    <cellStyle name="40% - Accent2 3" xfId="75" xr:uid="{32B06EC5-8E95-416E-8F81-25D34827A08F}"/>
    <cellStyle name="40% - Accent3" xfId="24" builtinId="39" customBuiltin="1"/>
    <cellStyle name="40% - Accent3 2" xfId="62" xr:uid="{61B904EC-9F6F-468F-B5AA-68279A354C94}"/>
    <cellStyle name="40% - Accent3 3" xfId="77" xr:uid="{540B86CF-17AD-4A87-A5AA-CCA9923380AC}"/>
    <cellStyle name="40% - Accent4" xfId="27" builtinId="43" customBuiltin="1"/>
    <cellStyle name="40% - Accent4 2" xfId="64" xr:uid="{C67C45B2-8A97-48DA-A687-A31479783C5C}"/>
    <cellStyle name="40% - Accent4 3" xfId="79" xr:uid="{FE312D5A-A92D-4AAB-8EF0-81A853E6EE90}"/>
    <cellStyle name="40% - Accent5" xfId="30" builtinId="47" customBuiltin="1"/>
    <cellStyle name="40% - Accent5 2" xfId="66" xr:uid="{57BB0358-94F1-4A62-BD58-3C35BB89BBB4}"/>
    <cellStyle name="40% - Accent5 3" xfId="81" xr:uid="{4250D201-851D-4A2C-8FD3-C438523860B0}"/>
    <cellStyle name="40% - Accent6" xfId="33" builtinId="51" customBuiltin="1"/>
    <cellStyle name="40% - Accent6 2" xfId="68" xr:uid="{B87DF061-F971-4E55-A382-A940F412E5E5}"/>
    <cellStyle name="40% - Accent6 3" xfId="83" xr:uid="{1E4E8E30-BDDF-4AFA-B5D8-FF5CDCB7E03B}"/>
    <cellStyle name="60% - Accent1" xfId="89" builtinId="32" customBuiltin="1"/>
    <cellStyle name="60% - Accent1 2" xfId="45" xr:uid="{00000000-0005-0000-0000-00002F000000}"/>
    <cellStyle name="60% - Accent1 3" xfId="36" xr:uid="{00000000-0005-0000-0000-00002F000000}"/>
    <cellStyle name="60% - Accent2" xfId="90" builtinId="36" customBuiltin="1"/>
    <cellStyle name="60% - Accent2 2" xfId="46" xr:uid="{00000000-0005-0000-0000-000030000000}"/>
    <cellStyle name="60% - Accent2 3" xfId="37" xr:uid="{00000000-0005-0000-0000-000031000000}"/>
    <cellStyle name="60% - Accent3" xfId="91" builtinId="40" customBuiltin="1"/>
    <cellStyle name="60% - Accent3 2" xfId="47" xr:uid="{00000000-0005-0000-0000-000031000000}"/>
    <cellStyle name="60% - Accent3 3" xfId="38" xr:uid="{00000000-0005-0000-0000-000033000000}"/>
    <cellStyle name="60% - Accent4" xfId="92" builtinId="44" customBuiltin="1"/>
    <cellStyle name="60% - Accent4 2" xfId="48" xr:uid="{00000000-0005-0000-0000-000032000000}"/>
    <cellStyle name="60% - Accent4 3" xfId="39" xr:uid="{00000000-0005-0000-0000-000035000000}"/>
    <cellStyle name="60% - Accent5" xfId="93" builtinId="48" customBuiltin="1"/>
    <cellStyle name="60% - Accent5 2" xfId="49" xr:uid="{00000000-0005-0000-0000-000033000000}"/>
    <cellStyle name="60% - Accent5 3" xfId="40" xr:uid="{00000000-0005-0000-0000-000037000000}"/>
    <cellStyle name="60% - Accent6" xfId="94" builtinId="52" customBuiltin="1"/>
    <cellStyle name="60% - Accent6 2" xfId="50" xr:uid="{00000000-0005-0000-0000-000034000000}"/>
    <cellStyle name="60% - Accent6 3" xfId="41" xr:uid="{00000000-0005-0000-0000-000039000000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Currency" xfId="86" builtinId="4"/>
    <cellStyle name="Currency 2" xfId="54" xr:uid="{952AB298-766F-4A9C-A061-959DB64F1A78}"/>
    <cellStyle name="Currency 3" xfId="69" xr:uid="{8D1ABCE7-4E0E-49D5-83FE-D360EFD9E806}"/>
    <cellStyle name="Currency 4" xfId="84" xr:uid="{1D73B0F6-A097-47D9-B98A-5F2D07B4BC2C}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" xfId="88" builtinId="28" customBuiltin="1"/>
    <cellStyle name="Neutral 2" xfId="44" xr:uid="{00000000-0005-0000-0000-000036000000}"/>
    <cellStyle name="Neutral 3" xfId="35" xr:uid="{00000000-0005-0000-0000-00003C000000}"/>
    <cellStyle name="Normal" xfId="0" builtinId="0"/>
    <cellStyle name="Normal 2" xfId="52" xr:uid="{5EE92611-FFC6-4998-A714-C098316CDCDA}"/>
    <cellStyle name="Normal 3" xfId="55" xr:uid="{76D14D24-9BBA-4220-8AFE-FB27BD0927DC}"/>
    <cellStyle name="Normal 4" xfId="70" xr:uid="{923C0FDA-AD19-4B27-B0F6-A1CDFAEAF77F}"/>
    <cellStyle name="Normal 5" xfId="51" xr:uid="{CE5123F4-B18C-4324-9E35-76BD830973A2}"/>
    <cellStyle name="Normal 6" xfId="85" xr:uid="{E67FF746-D278-41E6-B56C-85FA51347E10}"/>
    <cellStyle name="Normal 6 2" xfId="96" xr:uid="{6494E9A8-A480-4034-8E87-95528468945A}"/>
    <cellStyle name="Normal 6 3" xfId="95" xr:uid="{A56E9DBC-4798-4237-8EFA-9B870ED8A14A}"/>
    <cellStyle name="Note" xfId="13" builtinId="10" customBuiltin="1"/>
    <cellStyle name="Note 2" xfId="53" xr:uid="{B1204448-64AE-43BC-AB97-FE34A44B4194}"/>
    <cellStyle name="Note 3" xfId="56" xr:uid="{AB737F49-0EB9-47DD-891D-7EC3843F7651}"/>
    <cellStyle name="Note 4" xfId="71" xr:uid="{FC795919-33CC-4FB7-A950-B875545C98F0}"/>
    <cellStyle name="Output" xfId="8" builtinId="21" customBuiltin="1"/>
    <cellStyle name="Title" xfId="87" builtinId="15" customBuiltin="1"/>
    <cellStyle name="Title 2" xfId="42" xr:uid="{00000000-0005-0000-0000-000031000000}"/>
    <cellStyle name="Title 3" xfId="43" xr:uid="{00000000-0005-0000-0000-000037000000}"/>
    <cellStyle name="Title 4" xfId="34" xr:uid="{00000000-0005-0000-0000-00003E000000}"/>
    <cellStyle name="Total" xfId="15" builtinId="25" customBuiltin="1"/>
    <cellStyle name="Warning Text" xfId="12" builtinId="11" customBuiltin="1"/>
  </cellStyles>
  <dxfs count="0"/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O123"/>
  <sheetViews>
    <sheetView tabSelected="1" topLeftCell="A73" zoomScaleNormal="100" workbookViewId="0">
      <selection activeCell="D92" sqref="D92"/>
    </sheetView>
  </sheetViews>
  <sheetFormatPr defaultColWidth="9.109375" defaultRowHeight="13.8" x14ac:dyDescent="0.25"/>
  <cols>
    <col min="1" max="1" width="5.88671875" style="5" customWidth="1"/>
    <col min="2" max="2" width="6.44140625" style="7" customWidth="1"/>
    <col min="3" max="3" width="5.6640625" style="6" customWidth="1"/>
    <col min="4" max="4" width="10.77734375" style="6" customWidth="1"/>
    <col min="5" max="5" width="20" style="5" customWidth="1"/>
    <col min="6" max="6" width="48.88671875" style="5" customWidth="1"/>
    <col min="7" max="7" width="11.33203125" style="3" hidden="1" customWidth="1"/>
    <col min="8" max="8" width="4.21875" style="6" customWidth="1"/>
    <col min="9" max="9" width="12.77734375" style="8" customWidth="1"/>
    <col min="10" max="10" width="9.33203125" style="10" customWidth="1"/>
    <col min="11" max="11" width="9.109375" style="5"/>
    <col min="12" max="12" width="23.6640625" style="5" customWidth="1"/>
    <col min="13" max="13" width="49.88671875" style="5" customWidth="1"/>
    <col min="14" max="14" width="9.109375" style="5" customWidth="1"/>
    <col min="15" max="16384" width="9.109375" style="5"/>
  </cols>
  <sheetData>
    <row r="3" spans="1:15" x14ac:dyDescent="0.25">
      <c r="A3" s="1" t="s">
        <v>1</v>
      </c>
      <c r="C3" s="2" t="s">
        <v>0</v>
      </c>
      <c r="D3" s="2"/>
    </row>
    <row r="4" spans="1:15" ht="6" customHeight="1" x14ac:dyDescent="0.25">
      <c r="A4" s="1"/>
    </row>
    <row r="5" spans="1:15" x14ac:dyDescent="0.25">
      <c r="A5" s="5" t="s">
        <v>2</v>
      </c>
      <c r="C5" s="5" t="s">
        <v>123</v>
      </c>
      <c r="D5" s="5"/>
    </row>
    <row r="6" spans="1:15" ht="6" customHeight="1" x14ac:dyDescent="0.25"/>
    <row r="7" spans="1:15" x14ac:dyDescent="0.25">
      <c r="A7" s="5" t="s">
        <v>3</v>
      </c>
      <c r="B7" s="2"/>
      <c r="C7" s="4" t="s">
        <v>124</v>
      </c>
      <c r="D7" s="4"/>
    </row>
    <row r="8" spans="1:15" ht="6" customHeight="1" x14ac:dyDescent="0.25"/>
    <row r="10" spans="1:15" ht="15" customHeight="1" x14ac:dyDescent="0.25">
      <c r="A10" s="21" t="s">
        <v>4</v>
      </c>
      <c r="B10" s="18" t="s">
        <v>9</v>
      </c>
      <c r="C10" s="20"/>
      <c r="D10" s="20"/>
      <c r="E10" s="21" t="s">
        <v>22</v>
      </c>
      <c r="F10" s="21" t="s">
        <v>5</v>
      </c>
      <c r="G10" s="17" t="s">
        <v>7</v>
      </c>
      <c r="H10" s="19" t="s">
        <v>6</v>
      </c>
      <c r="I10" s="19" t="s">
        <v>8</v>
      </c>
    </row>
    <row r="11" spans="1:15" ht="15" customHeight="1" x14ac:dyDescent="0.25">
      <c r="A11" s="9">
        <v>0</v>
      </c>
      <c r="C11" s="22"/>
      <c r="D11" s="22"/>
      <c r="E11" s="14" t="s">
        <v>60</v>
      </c>
      <c r="F11" s="9"/>
      <c r="G11" s="12"/>
      <c r="H11" s="9"/>
      <c r="I11" s="16"/>
    </row>
    <row r="12" spans="1:15" ht="14.4" customHeight="1" x14ac:dyDescent="0.25">
      <c r="A12" s="9">
        <v>10</v>
      </c>
      <c r="B12" s="9" t="s">
        <v>12</v>
      </c>
      <c r="C12" s="9" t="s">
        <v>70</v>
      </c>
      <c r="D12" s="21">
        <v>2059675</v>
      </c>
      <c r="E12" s="42" t="s">
        <v>125</v>
      </c>
      <c r="F12" s="42" t="s">
        <v>126</v>
      </c>
      <c r="G12" s="28">
        <v>425.19</v>
      </c>
      <c r="H12" s="33">
        <v>1</v>
      </c>
      <c r="I12" s="8">
        <f>G12*H12</f>
        <v>425.19</v>
      </c>
      <c r="J12" s="10" t="s">
        <v>181</v>
      </c>
    </row>
    <row r="13" spans="1:15" ht="14.4" customHeight="1" x14ac:dyDescent="0.25">
      <c r="A13" s="9">
        <v>20</v>
      </c>
      <c r="B13" s="9" t="s">
        <v>12</v>
      </c>
      <c r="C13" s="9" t="s">
        <v>71</v>
      </c>
      <c r="D13" s="21">
        <v>2299114</v>
      </c>
      <c r="E13" s="42" t="s">
        <v>127</v>
      </c>
      <c r="F13" s="42" t="s">
        <v>128</v>
      </c>
      <c r="G13" s="28">
        <v>127.61799999999999</v>
      </c>
      <c r="H13" s="33">
        <v>1</v>
      </c>
      <c r="I13" s="8">
        <f>G13*H13</f>
        <v>127.61799999999999</v>
      </c>
      <c r="J13" s="10" t="s">
        <v>181</v>
      </c>
    </row>
    <row r="14" spans="1:15" ht="14.4" customHeight="1" x14ac:dyDescent="0.25">
      <c r="A14" s="9">
        <v>30</v>
      </c>
      <c r="B14" s="11"/>
      <c r="G14" s="8"/>
    </row>
    <row r="15" spans="1:15" ht="14.4" customHeight="1" x14ac:dyDescent="0.25">
      <c r="A15" s="9">
        <v>40</v>
      </c>
      <c r="E15" s="25" t="s">
        <v>129</v>
      </c>
      <c r="G15" s="8"/>
    </row>
    <row r="16" spans="1:15" ht="14.4" customHeight="1" x14ac:dyDescent="0.25">
      <c r="A16" s="9">
        <v>50</v>
      </c>
      <c r="B16" s="6" t="s">
        <v>49</v>
      </c>
      <c r="C16" s="6" t="s">
        <v>130</v>
      </c>
      <c r="D16" s="33">
        <v>4194057</v>
      </c>
      <c r="E16" s="44" t="s">
        <v>131</v>
      </c>
      <c r="F16" s="49" t="s">
        <v>132</v>
      </c>
      <c r="G16" s="27">
        <v>103.32</v>
      </c>
      <c r="H16" s="30">
        <v>1</v>
      </c>
      <c r="I16" s="8">
        <f>G16*H16</f>
        <v>103.32</v>
      </c>
      <c r="J16" s="10" t="s">
        <v>181</v>
      </c>
      <c r="N16" s="8"/>
      <c r="O16" s="6"/>
    </row>
    <row r="17" spans="1:15" ht="14.4" customHeight="1" x14ac:dyDescent="0.25">
      <c r="A17" s="9">
        <v>60</v>
      </c>
      <c r="B17" s="6" t="s">
        <v>49</v>
      </c>
      <c r="C17" s="6" t="s">
        <v>98</v>
      </c>
      <c r="D17" s="33">
        <v>38927</v>
      </c>
      <c r="E17" s="49" t="s">
        <v>99</v>
      </c>
      <c r="F17" s="49" t="s">
        <v>100</v>
      </c>
      <c r="G17" s="27">
        <v>1.56</v>
      </c>
      <c r="H17" s="33">
        <v>2</v>
      </c>
      <c r="I17" s="8">
        <f t="shared" ref="I17" si="0">G17*H17</f>
        <v>3.12</v>
      </c>
      <c r="J17" s="10" t="s">
        <v>181</v>
      </c>
      <c r="N17" s="8"/>
      <c r="O17" s="6"/>
    </row>
    <row r="18" spans="1:15" ht="14.4" customHeight="1" x14ac:dyDescent="0.25">
      <c r="A18" s="9">
        <v>70</v>
      </c>
      <c r="B18" s="11"/>
      <c r="E18" s="4"/>
      <c r="F18" s="4"/>
      <c r="G18" s="8"/>
      <c r="N18" s="8"/>
      <c r="O18" s="6"/>
    </row>
    <row r="19" spans="1:15" ht="14.4" customHeight="1" x14ac:dyDescent="0.25">
      <c r="A19" s="9">
        <v>80</v>
      </c>
      <c r="E19" s="25" t="s">
        <v>101</v>
      </c>
      <c r="G19" s="8"/>
      <c r="N19" s="8"/>
      <c r="O19" s="6"/>
    </row>
    <row r="20" spans="1:15" ht="14.4" customHeight="1" x14ac:dyDescent="0.25">
      <c r="A20" s="9">
        <v>90</v>
      </c>
      <c r="B20" s="9" t="s">
        <v>49</v>
      </c>
      <c r="C20" s="9" t="s">
        <v>77</v>
      </c>
      <c r="D20" s="21">
        <v>3542146</v>
      </c>
      <c r="E20" s="42" t="s">
        <v>54</v>
      </c>
      <c r="F20" s="42" t="s">
        <v>55</v>
      </c>
      <c r="G20" s="28">
        <v>40.590000000000003</v>
      </c>
      <c r="H20" s="33">
        <v>1</v>
      </c>
      <c r="I20" s="8">
        <f t="shared" ref="I20:I26" si="1">G20*H20</f>
        <v>40.590000000000003</v>
      </c>
      <c r="J20" s="10" t="s">
        <v>181</v>
      </c>
      <c r="N20" s="8"/>
      <c r="O20" s="6"/>
    </row>
    <row r="21" spans="1:15" ht="14.4" customHeight="1" x14ac:dyDescent="0.25">
      <c r="A21" s="9">
        <v>100</v>
      </c>
      <c r="B21" s="6" t="s">
        <v>49</v>
      </c>
      <c r="C21" s="6" t="s">
        <v>59</v>
      </c>
      <c r="D21" s="34">
        <v>4347804</v>
      </c>
      <c r="E21" s="36" t="s">
        <v>74</v>
      </c>
      <c r="F21" s="36" t="s">
        <v>75</v>
      </c>
      <c r="G21" s="29">
        <v>16.95</v>
      </c>
      <c r="H21" s="41">
        <v>1</v>
      </c>
      <c r="I21" s="8">
        <f t="shared" si="1"/>
        <v>16.95</v>
      </c>
      <c r="J21" s="10" t="s">
        <v>181</v>
      </c>
      <c r="N21" s="8"/>
      <c r="O21" s="6"/>
    </row>
    <row r="22" spans="1:15" ht="14.4" customHeight="1" x14ac:dyDescent="0.25">
      <c r="A22" s="9">
        <v>110</v>
      </c>
      <c r="B22" s="6" t="s">
        <v>12</v>
      </c>
      <c r="C22" s="6" t="s">
        <v>76</v>
      </c>
      <c r="D22" s="33">
        <v>22689</v>
      </c>
      <c r="E22" s="49" t="s">
        <v>121</v>
      </c>
      <c r="F22" s="49" t="s">
        <v>96</v>
      </c>
      <c r="G22" s="27">
        <v>12.1</v>
      </c>
      <c r="H22" s="33">
        <v>2</v>
      </c>
      <c r="I22" s="8">
        <f t="shared" si="1"/>
        <v>24.2</v>
      </c>
      <c r="J22" s="10" t="s">
        <v>181</v>
      </c>
      <c r="N22" s="8"/>
      <c r="O22" s="6"/>
    </row>
    <row r="23" spans="1:15" ht="14.4" customHeight="1" x14ac:dyDescent="0.25">
      <c r="A23" s="9">
        <v>120</v>
      </c>
      <c r="B23" s="6" t="s">
        <v>12</v>
      </c>
      <c r="C23" s="6" t="s">
        <v>76</v>
      </c>
      <c r="D23" s="33">
        <v>22708</v>
      </c>
      <c r="E23" s="49" t="s">
        <v>122</v>
      </c>
      <c r="F23" s="49" t="s">
        <v>97</v>
      </c>
      <c r="G23" s="27">
        <v>12.1</v>
      </c>
      <c r="H23" s="33">
        <v>1</v>
      </c>
      <c r="I23" s="8">
        <f t="shared" si="1"/>
        <v>12.1</v>
      </c>
      <c r="J23" s="10" t="s">
        <v>181</v>
      </c>
      <c r="N23" s="8"/>
      <c r="O23" s="6"/>
    </row>
    <row r="24" spans="1:15" ht="14.1" customHeight="1" x14ac:dyDescent="0.25">
      <c r="A24" s="9">
        <v>130</v>
      </c>
      <c r="B24" s="11" t="s">
        <v>49</v>
      </c>
      <c r="C24" s="6" t="s">
        <v>69</v>
      </c>
      <c r="D24" s="40">
        <v>2456360</v>
      </c>
      <c r="E24" s="35" t="s">
        <v>133</v>
      </c>
      <c r="F24" s="35" t="s">
        <v>134</v>
      </c>
      <c r="G24" s="8">
        <v>8.18</v>
      </c>
      <c r="H24" s="40">
        <v>3</v>
      </c>
      <c r="I24" s="8">
        <f t="shared" si="1"/>
        <v>24.54</v>
      </c>
      <c r="J24" s="10" t="s">
        <v>181</v>
      </c>
      <c r="N24" s="8"/>
      <c r="O24" s="6"/>
    </row>
    <row r="25" spans="1:15" ht="14.1" customHeight="1" x14ac:dyDescent="0.25">
      <c r="A25" s="9">
        <v>140</v>
      </c>
      <c r="B25" s="6" t="s">
        <v>49</v>
      </c>
      <c r="C25" s="6" t="s">
        <v>57</v>
      </c>
      <c r="D25" s="33">
        <v>2271750</v>
      </c>
      <c r="E25" s="49" t="s">
        <v>61</v>
      </c>
      <c r="F25" s="49" t="s">
        <v>102</v>
      </c>
      <c r="G25" s="8">
        <v>8.39</v>
      </c>
      <c r="H25" s="33">
        <v>3</v>
      </c>
      <c r="I25" s="8">
        <f t="shared" si="1"/>
        <v>25.17</v>
      </c>
      <c r="J25" s="10" t="s">
        <v>181</v>
      </c>
      <c r="N25" s="8"/>
      <c r="O25" s="6"/>
    </row>
    <row r="26" spans="1:15" ht="14.1" customHeight="1" x14ac:dyDescent="0.25">
      <c r="A26" s="9">
        <v>150</v>
      </c>
      <c r="B26" s="6" t="s">
        <v>49</v>
      </c>
      <c r="C26" s="6" t="s">
        <v>57</v>
      </c>
      <c r="D26" s="33">
        <v>2478980</v>
      </c>
      <c r="E26" s="49" t="s">
        <v>135</v>
      </c>
      <c r="F26" s="49" t="s">
        <v>136</v>
      </c>
      <c r="G26" s="8">
        <v>14.21</v>
      </c>
      <c r="H26" s="33">
        <v>1</v>
      </c>
      <c r="I26" s="8">
        <f t="shared" si="1"/>
        <v>14.21</v>
      </c>
      <c r="J26" s="10" t="s">
        <v>181</v>
      </c>
      <c r="N26" s="8"/>
      <c r="O26" s="6"/>
    </row>
    <row r="27" spans="1:15" ht="14.1" customHeight="1" x14ac:dyDescent="0.25">
      <c r="A27" s="9">
        <v>160</v>
      </c>
      <c r="B27" s="9"/>
      <c r="C27" s="9"/>
      <c r="D27" s="9"/>
      <c r="E27" s="14"/>
      <c r="F27" s="10"/>
      <c r="G27" s="16"/>
      <c r="H27" s="9"/>
      <c r="N27" s="8"/>
      <c r="O27" s="6"/>
    </row>
    <row r="28" spans="1:15" ht="14.1" customHeight="1" x14ac:dyDescent="0.25">
      <c r="A28" s="9">
        <v>170</v>
      </c>
      <c r="B28" s="9" t="s">
        <v>49</v>
      </c>
      <c r="C28" s="9"/>
      <c r="D28" s="21"/>
      <c r="E28" s="37" t="s">
        <v>182</v>
      </c>
      <c r="F28" s="42"/>
      <c r="G28" s="16"/>
      <c r="H28" s="21"/>
      <c r="J28" s="10" t="s">
        <v>181</v>
      </c>
      <c r="N28" s="8"/>
      <c r="O28" s="6"/>
    </row>
    <row r="29" spans="1:15" ht="13.65" customHeight="1" x14ac:dyDescent="0.25">
      <c r="A29" s="9">
        <v>180</v>
      </c>
      <c r="B29" s="6" t="s">
        <v>49</v>
      </c>
      <c r="C29" s="6" t="s">
        <v>57</v>
      </c>
      <c r="D29" s="33">
        <v>2388333</v>
      </c>
      <c r="E29" s="49" t="s">
        <v>137</v>
      </c>
      <c r="F29" s="49" t="s">
        <v>138</v>
      </c>
      <c r="G29" s="8">
        <v>39.85</v>
      </c>
      <c r="H29" s="33">
        <v>2</v>
      </c>
      <c r="I29" s="8">
        <f t="shared" ref="I29:I37" si="2">G29*H29</f>
        <v>79.7</v>
      </c>
      <c r="J29" s="10" t="s">
        <v>181</v>
      </c>
      <c r="N29" s="8"/>
      <c r="O29" s="6"/>
    </row>
    <row r="30" spans="1:15" ht="14.1" customHeight="1" x14ac:dyDescent="0.25">
      <c r="A30" s="9">
        <v>190</v>
      </c>
      <c r="B30" s="6" t="s">
        <v>49</v>
      </c>
      <c r="C30" s="6" t="s">
        <v>57</v>
      </c>
      <c r="D30" s="33">
        <v>2271754</v>
      </c>
      <c r="E30" s="49" t="s">
        <v>62</v>
      </c>
      <c r="F30" s="49" t="s">
        <v>72</v>
      </c>
      <c r="G30" s="8">
        <v>7.25</v>
      </c>
      <c r="H30" s="33">
        <v>2</v>
      </c>
      <c r="I30" s="8">
        <f t="shared" si="2"/>
        <v>14.5</v>
      </c>
      <c r="J30" s="10" t="s">
        <v>181</v>
      </c>
      <c r="N30" s="8"/>
      <c r="O30" s="6"/>
    </row>
    <row r="31" spans="1:15" ht="14.1" customHeight="1" x14ac:dyDescent="0.25">
      <c r="A31" s="9">
        <v>200</v>
      </c>
      <c r="B31" s="6" t="s">
        <v>49</v>
      </c>
      <c r="C31" s="6" t="s">
        <v>57</v>
      </c>
      <c r="D31" s="33">
        <v>3612410</v>
      </c>
      <c r="E31" s="49" t="s">
        <v>139</v>
      </c>
      <c r="F31" s="49" t="s">
        <v>140</v>
      </c>
      <c r="G31" s="8">
        <v>7.21</v>
      </c>
      <c r="H31" s="33">
        <v>2</v>
      </c>
      <c r="I31" s="8">
        <f t="shared" si="2"/>
        <v>14.42</v>
      </c>
      <c r="J31" s="10" t="s">
        <v>181</v>
      </c>
      <c r="N31" s="8"/>
      <c r="O31" s="6"/>
    </row>
    <row r="32" spans="1:15" ht="14.1" customHeight="1" x14ac:dyDescent="0.25">
      <c r="A32" s="9">
        <v>210</v>
      </c>
      <c r="B32" s="6" t="s">
        <v>49</v>
      </c>
      <c r="C32" s="6" t="s">
        <v>56</v>
      </c>
      <c r="D32" s="33">
        <v>2289559</v>
      </c>
      <c r="E32" s="49" t="s">
        <v>141</v>
      </c>
      <c r="F32" s="49" t="s">
        <v>142</v>
      </c>
      <c r="G32" s="8">
        <v>31.61</v>
      </c>
      <c r="H32" s="33">
        <v>2</v>
      </c>
      <c r="I32" s="8">
        <f t="shared" si="2"/>
        <v>63.22</v>
      </c>
      <c r="J32" s="10" t="s">
        <v>181</v>
      </c>
      <c r="N32" s="8"/>
      <c r="O32" s="6"/>
    </row>
    <row r="33" spans="1:15" ht="14.1" customHeight="1" x14ac:dyDescent="0.25">
      <c r="A33" s="9">
        <v>220</v>
      </c>
      <c r="B33" s="6"/>
      <c r="E33" s="4"/>
      <c r="F33" s="4"/>
      <c r="G33" s="8"/>
      <c r="L33" s="10"/>
      <c r="M33" s="10"/>
      <c r="N33" s="16"/>
      <c r="O33" s="6"/>
    </row>
    <row r="34" spans="1:15" ht="14.1" customHeight="1" x14ac:dyDescent="0.25">
      <c r="A34" s="9">
        <v>230</v>
      </c>
      <c r="B34" s="6" t="s">
        <v>49</v>
      </c>
      <c r="D34" s="33"/>
      <c r="E34" s="37" t="s">
        <v>143</v>
      </c>
      <c r="F34" s="49"/>
      <c r="G34" s="8"/>
      <c r="H34" s="33"/>
      <c r="J34" s="10" t="s">
        <v>181</v>
      </c>
      <c r="L34" s="10"/>
      <c r="M34" s="10"/>
      <c r="N34" s="16"/>
      <c r="O34" s="6"/>
    </row>
    <row r="35" spans="1:15" ht="14.1" customHeight="1" x14ac:dyDescent="0.25">
      <c r="A35" s="9">
        <v>240</v>
      </c>
      <c r="B35" s="6" t="s">
        <v>49</v>
      </c>
      <c r="C35" s="6" t="s">
        <v>57</v>
      </c>
      <c r="D35" s="33">
        <v>2271732</v>
      </c>
      <c r="E35" s="49" t="s">
        <v>144</v>
      </c>
      <c r="F35" s="49" t="s">
        <v>145</v>
      </c>
      <c r="G35" s="8">
        <v>45.77</v>
      </c>
      <c r="H35" s="33">
        <v>1</v>
      </c>
      <c r="I35" s="8">
        <f t="shared" si="2"/>
        <v>45.77</v>
      </c>
      <c r="J35" s="10" t="s">
        <v>181</v>
      </c>
      <c r="L35" s="10"/>
      <c r="M35" s="10"/>
      <c r="N35" s="16"/>
      <c r="O35" s="6"/>
    </row>
    <row r="36" spans="1:15" ht="14.1" customHeight="1" x14ac:dyDescent="0.25">
      <c r="A36" s="9">
        <v>250</v>
      </c>
      <c r="B36" s="6" t="s">
        <v>49</v>
      </c>
      <c r="C36" s="6" t="s">
        <v>57</v>
      </c>
      <c r="D36" s="33">
        <v>2271754</v>
      </c>
      <c r="E36" s="49" t="s">
        <v>62</v>
      </c>
      <c r="F36" s="49" t="s">
        <v>72</v>
      </c>
      <c r="G36" s="8">
        <v>7.25</v>
      </c>
      <c r="H36" s="33">
        <v>1</v>
      </c>
      <c r="I36" s="8">
        <f t="shared" si="2"/>
        <v>7.25</v>
      </c>
      <c r="J36" s="10" t="s">
        <v>181</v>
      </c>
      <c r="L36" s="10"/>
      <c r="M36" s="10"/>
      <c r="N36" s="16"/>
      <c r="O36" s="6"/>
    </row>
    <row r="37" spans="1:15" ht="14.1" customHeight="1" x14ac:dyDescent="0.25">
      <c r="A37" s="9">
        <v>260</v>
      </c>
      <c r="B37" s="6" t="s">
        <v>49</v>
      </c>
      <c r="C37" s="6" t="s">
        <v>30</v>
      </c>
      <c r="D37" s="33">
        <v>4438048</v>
      </c>
      <c r="E37" s="49" t="s">
        <v>146</v>
      </c>
      <c r="F37" s="49" t="s">
        <v>147</v>
      </c>
      <c r="G37" s="8">
        <v>477.33</v>
      </c>
      <c r="H37" s="33">
        <v>1</v>
      </c>
      <c r="I37" s="8">
        <f t="shared" si="2"/>
        <v>477.33</v>
      </c>
      <c r="J37" s="10" t="s">
        <v>181</v>
      </c>
      <c r="L37" s="10"/>
      <c r="M37" s="10"/>
      <c r="N37" s="16"/>
      <c r="O37" s="6"/>
    </row>
    <row r="38" spans="1:15" ht="14.1" customHeight="1" x14ac:dyDescent="0.25">
      <c r="A38" s="9">
        <v>264</v>
      </c>
      <c r="B38" s="6"/>
      <c r="E38" s="4"/>
      <c r="F38" s="4"/>
      <c r="G38" s="8"/>
      <c r="L38" s="10"/>
      <c r="M38" s="10"/>
      <c r="N38" s="16"/>
      <c r="O38" s="6"/>
    </row>
    <row r="39" spans="1:15" ht="14.1" customHeight="1" x14ac:dyDescent="0.25">
      <c r="A39" s="9">
        <v>265</v>
      </c>
      <c r="B39" s="6"/>
      <c r="E39" s="37" t="s">
        <v>183</v>
      </c>
      <c r="F39" s="4"/>
      <c r="G39" s="8"/>
      <c r="L39" s="10"/>
      <c r="M39" s="10"/>
      <c r="N39" s="16"/>
      <c r="O39" s="6"/>
    </row>
    <row r="40" spans="1:15" ht="14.1" customHeight="1" x14ac:dyDescent="0.25">
      <c r="A40" s="9">
        <v>266</v>
      </c>
      <c r="B40" s="50" t="s">
        <v>49</v>
      </c>
      <c r="C40" s="6" t="s">
        <v>57</v>
      </c>
      <c r="D40" s="6">
        <v>2271731</v>
      </c>
      <c r="E40" s="4" t="s">
        <v>184</v>
      </c>
      <c r="F40" s="4" t="s">
        <v>185</v>
      </c>
      <c r="G40" s="8">
        <v>39.85</v>
      </c>
      <c r="H40" s="33">
        <v>1</v>
      </c>
      <c r="I40" s="8">
        <f t="shared" ref="I40:I43" si="3">G40*H40</f>
        <v>39.85</v>
      </c>
      <c r="L40" s="10"/>
      <c r="M40" s="10"/>
      <c r="N40" s="16"/>
      <c r="O40" s="6"/>
    </row>
    <row r="41" spans="1:15" ht="14.1" customHeight="1" x14ac:dyDescent="0.25">
      <c r="A41" s="9">
        <v>267</v>
      </c>
      <c r="B41" s="6" t="s">
        <v>49</v>
      </c>
      <c r="C41" s="6" t="s">
        <v>57</v>
      </c>
      <c r="D41" s="33">
        <v>2271754</v>
      </c>
      <c r="E41" s="49" t="s">
        <v>62</v>
      </c>
      <c r="F41" s="49" t="s">
        <v>72</v>
      </c>
      <c r="G41" s="8">
        <v>7.25</v>
      </c>
      <c r="H41" s="33">
        <v>1</v>
      </c>
      <c r="I41" s="8">
        <f t="shared" si="3"/>
        <v>7.25</v>
      </c>
      <c r="L41" s="10"/>
      <c r="M41" s="10"/>
      <c r="N41" s="16"/>
      <c r="O41" s="6"/>
    </row>
    <row r="42" spans="1:15" ht="14.1" customHeight="1" x14ac:dyDescent="0.25">
      <c r="A42" s="9">
        <v>268</v>
      </c>
      <c r="B42" s="6" t="s">
        <v>49</v>
      </c>
      <c r="C42" s="6" t="s">
        <v>57</v>
      </c>
      <c r="D42" s="33">
        <v>3612410</v>
      </c>
      <c r="E42" s="49" t="s">
        <v>139</v>
      </c>
      <c r="F42" s="49" t="s">
        <v>140</v>
      </c>
      <c r="G42" s="8">
        <v>7.21</v>
      </c>
      <c r="H42" s="33">
        <v>1</v>
      </c>
      <c r="I42" s="8">
        <f t="shared" si="3"/>
        <v>7.21</v>
      </c>
      <c r="L42" s="10"/>
      <c r="M42" s="10"/>
      <c r="N42" s="16"/>
      <c r="O42" s="6"/>
    </row>
    <row r="43" spans="1:15" ht="14.1" customHeight="1" x14ac:dyDescent="0.25">
      <c r="A43" s="9">
        <v>269</v>
      </c>
      <c r="B43" s="6" t="s">
        <v>49</v>
      </c>
      <c r="C43" s="6" t="s">
        <v>56</v>
      </c>
      <c r="D43" s="33">
        <v>2289559</v>
      </c>
      <c r="E43" s="49" t="s">
        <v>141</v>
      </c>
      <c r="F43" s="49" t="s">
        <v>142</v>
      </c>
      <c r="G43" s="8">
        <v>31.61</v>
      </c>
      <c r="H43" s="33">
        <v>1</v>
      </c>
      <c r="I43" s="8">
        <f t="shared" si="3"/>
        <v>31.61</v>
      </c>
      <c r="L43" s="10"/>
      <c r="M43" s="10"/>
      <c r="N43" s="16"/>
      <c r="O43" s="6"/>
    </row>
    <row r="44" spans="1:15" ht="14.1" customHeight="1" x14ac:dyDescent="0.25">
      <c r="A44" s="9">
        <v>270</v>
      </c>
      <c r="B44" s="6"/>
      <c r="E44" s="4"/>
      <c r="F44" s="4"/>
      <c r="G44" s="8"/>
      <c r="L44" s="10"/>
      <c r="M44" s="10"/>
      <c r="N44" s="16"/>
      <c r="O44" s="6"/>
    </row>
    <row r="45" spans="1:15" ht="14.1" customHeight="1" x14ac:dyDescent="0.25">
      <c r="A45" s="9">
        <v>280</v>
      </c>
      <c r="B45" s="6" t="s">
        <v>49</v>
      </c>
      <c r="D45" s="33"/>
      <c r="E45" s="37" t="s">
        <v>148</v>
      </c>
      <c r="F45" s="49"/>
      <c r="G45" s="8"/>
      <c r="H45" s="33"/>
      <c r="J45" s="10" t="s">
        <v>181</v>
      </c>
      <c r="L45" s="10"/>
      <c r="M45" s="10"/>
      <c r="N45" s="16"/>
      <c r="O45" s="6"/>
    </row>
    <row r="46" spans="1:15" ht="14.1" customHeight="1" x14ac:dyDescent="0.25">
      <c r="A46" s="9">
        <v>290</v>
      </c>
      <c r="B46" s="6" t="s">
        <v>49</v>
      </c>
      <c r="C46" s="6" t="s">
        <v>57</v>
      </c>
      <c r="D46" s="33">
        <v>2273200</v>
      </c>
      <c r="E46" s="49" t="s">
        <v>149</v>
      </c>
      <c r="F46" s="49" t="s">
        <v>150</v>
      </c>
      <c r="G46" s="8">
        <v>43.75</v>
      </c>
      <c r="H46" s="33">
        <v>1</v>
      </c>
      <c r="I46" s="8">
        <f t="shared" ref="I46:I49" si="4">G46*H46</f>
        <v>43.75</v>
      </c>
      <c r="J46" s="10" t="s">
        <v>181</v>
      </c>
      <c r="L46" s="10"/>
      <c r="M46" s="10"/>
      <c r="N46" s="16"/>
      <c r="O46" s="6"/>
    </row>
    <row r="47" spans="1:15" ht="14.1" customHeight="1" x14ac:dyDescent="0.25">
      <c r="A47" s="9">
        <v>300</v>
      </c>
      <c r="B47" s="6" t="s">
        <v>49</v>
      </c>
      <c r="C47" s="6" t="s">
        <v>57</v>
      </c>
      <c r="D47" s="33">
        <v>2271754</v>
      </c>
      <c r="E47" s="49" t="s">
        <v>62</v>
      </c>
      <c r="F47" s="49" t="s">
        <v>72</v>
      </c>
      <c r="G47" s="8">
        <v>7.25</v>
      </c>
      <c r="H47" s="33">
        <v>1</v>
      </c>
      <c r="I47" s="8">
        <f t="shared" si="4"/>
        <v>7.25</v>
      </c>
      <c r="J47" s="10" t="s">
        <v>181</v>
      </c>
      <c r="L47" s="10"/>
      <c r="M47" s="10"/>
      <c r="N47" s="16"/>
      <c r="O47" s="6"/>
    </row>
    <row r="48" spans="1:15" ht="14.1" customHeight="1" x14ac:dyDescent="0.25">
      <c r="A48" s="9">
        <v>310</v>
      </c>
      <c r="B48" s="6" t="s">
        <v>49</v>
      </c>
      <c r="C48" s="6" t="s">
        <v>57</v>
      </c>
      <c r="D48" s="33">
        <v>3612410</v>
      </c>
      <c r="E48" s="49" t="s">
        <v>139</v>
      </c>
      <c r="F48" s="49" t="s">
        <v>140</v>
      </c>
      <c r="G48" s="8">
        <v>7.21</v>
      </c>
      <c r="H48" s="33">
        <v>1</v>
      </c>
      <c r="I48" s="8">
        <f t="shared" si="4"/>
        <v>7.21</v>
      </c>
      <c r="J48" s="10" t="s">
        <v>181</v>
      </c>
      <c r="L48" s="10"/>
      <c r="M48" s="10"/>
      <c r="N48" s="16"/>
      <c r="O48" s="6"/>
    </row>
    <row r="49" spans="1:15" ht="14.1" customHeight="1" x14ac:dyDescent="0.25">
      <c r="A49" s="9">
        <v>320</v>
      </c>
      <c r="B49" s="6" t="s">
        <v>49</v>
      </c>
      <c r="C49" s="6" t="s">
        <v>56</v>
      </c>
      <c r="D49" s="33">
        <v>2289559</v>
      </c>
      <c r="E49" s="49" t="s">
        <v>141</v>
      </c>
      <c r="F49" s="49" t="s">
        <v>142</v>
      </c>
      <c r="G49" s="8">
        <v>31.61</v>
      </c>
      <c r="H49" s="33">
        <v>1</v>
      </c>
      <c r="I49" s="8">
        <f t="shared" si="4"/>
        <v>31.61</v>
      </c>
      <c r="J49" s="10" t="s">
        <v>181</v>
      </c>
      <c r="L49" s="10"/>
      <c r="M49" s="10"/>
      <c r="N49" s="16"/>
      <c r="O49" s="6"/>
    </row>
    <row r="50" spans="1:15" ht="14.1" customHeight="1" x14ac:dyDescent="0.25">
      <c r="A50" s="9">
        <v>330</v>
      </c>
      <c r="B50" s="6"/>
      <c r="E50" s="4"/>
      <c r="F50" s="4"/>
      <c r="G50" s="8"/>
      <c r="L50" s="10"/>
      <c r="M50" s="10"/>
      <c r="N50" s="16"/>
      <c r="O50" s="6"/>
    </row>
    <row r="51" spans="1:15" ht="14.1" customHeight="1" x14ac:dyDescent="0.25">
      <c r="A51" s="9">
        <v>340</v>
      </c>
      <c r="B51" s="6" t="s">
        <v>49</v>
      </c>
      <c r="D51" s="33"/>
      <c r="E51" s="37" t="s">
        <v>151</v>
      </c>
      <c r="F51" s="49"/>
      <c r="G51" s="8"/>
      <c r="H51" s="33"/>
      <c r="J51" s="10" t="s">
        <v>181</v>
      </c>
      <c r="L51" s="10"/>
      <c r="M51" s="10"/>
      <c r="N51" s="16"/>
      <c r="O51" s="6"/>
    </row>
    <row r="52" spans="1:15" ht="14.1" customHeight="1" x14ac:dyDescent="0.25">
      <c r="A52" s="9">
        <v>350</v>
      </c>
      <c r="B52" s="6" t="s">
        <v>49</v>
      </c>
      <c r="C52" s="6" t="s">
        <v>57</v>
      </c>
      <c r="D52" s="33">
        <v>2304772</v>
      </c>
      <c r="E52" s="49" t="s">
        <v>152</v>
      </c>
      <c r="F52" s="49" t="s">
        <v>153</v>
      </c>
      <c r="G52" s="8">
        <v>43.75</v>
      </c>
      <c r="H52" s="33">
        <v>1</v>
      </c>
      <c r="I52" s="8">
        <f t="shared" ref="I52:I55" si="5">G52*H52</f>
        <v>43.75</v>
      </c>
      <c r="J52" s="10" t="s">
        <v>181</v>
      </c>
      <c r="L52" s="10"/>
      <c r="M52" s="10"/>
      <c r="N52" s="16"/>
      <c r="O52" s="6"/>
    </row>
    <row r="53" spans="1:15" ht="14.1" customHeight="1" x14ac:dyDescent="0.25">
      <c r="A53" s="9">
        <v>360</v>
      </c>
      <c r="B53" s="6" t="s">
        <v>49</v>
      </c>
      <c r="C53" s="6" t="s">
        <v>57</v>
      </c>
      <c r="D53" s="33">
        <v>2271754</v>
      </c>
      <c r="E53" s="49" t="s">
        <v>62</v>
      </c>
      <c r="F53" s="49" t="s">
        <v>72</v>
      </c>
      <c r="G53" s="8">
        <v>7.25</v>
      </c>
      <c r="H53" s="33">
        <v>1</v>
      </c>
      <c r="I53" s="8">
        <f t="shared" si="5"/>
        <v>7.25</v>
      </c>
      <c r="J53" s="10" t="s">
        <v>181</v>
      </c>
      <c r="L53" s="10"/>
      <c r="M53" s="10"/>
      <c r="N53" s="16"/>
      <c r="O53" s="6"/>
    </row>
    <row r="54" spans="1:15" ht="14.1" customHeight="1" x14ac:dyDescent="0.25">
      <c r="A54" s="9">
        <v>370</v>
      </c>
      <c r="B54" s="6" t="s">
        <v>49</v>
      </c>
      <c r="C54" s="6" t="s">
        <v>57</v>
      </c>
      <c r="D54" s="33">
        <v>3612410</v>
      </c>
      <c r="E54" s="49" t="s">
        <v>139</v>
      </c>
      <c r="F54" s="49" t="s">
        <v>140</v>
      </c>
      <c r="G54" s="8">
        <v>7.21</v>
      </c>
      <c r="H54" s="33">
        <v>1</v>
      </c>
      <c r="I54" s="8">
        <f t="shared" si="5"/>
        <v>7.21</v>
      </c>
      <c r="J54" s="10" t="s">
        <v>181</v>
      </c>
      <c r="L54" s="10"/>
      <c r="M54" s="10"/>
      <c r="N54" s="16"/>
      <c r="O54" s="6"/>
    </row>
    <row r="55" spans="1:15" ht="14.1" customHeight="1" x14ac:dyDescent="0.25">
      <c r="A55" s="9">
        <v>380</v>
      </c>
      <c r="B55" s="6" t="s">
        <v>49</v>
      </c>
      <c r="C55" s="6" t="s">
        <v>56</v>
      </c>
      <c r="D55" s="33">
        <v>2289559</v>
      </c>
      <c r="E55" s="49" t="s">
        <v>141</v>
      </c>
      <c r="F55" s="49" t="s">
        <v>142</v>
      </c>
      <c r="G55" s="8">
        <v>31.61</v>
      </c>
      <c r="H55" s="33">
        <v>1</v>
      </c>
      <c r="I55" s="8">
        <f t="shared" si="5"/>
        <v>31.61</v>
      </c>
      <c r="J55" s="10" t="s">
        <v>181</v>
      </c>
      <c r="L55" s="10"/>
      <c r="M55" s="10"/>
      <c r="N55" s="16"/>
      <c r="O55" s="6"/>
    </row>
    <row r="56" spans="1:15" ht="14.1" customHeight="1" x14ac:dyDescent="0.25">
      <c r="A56" s="9">
        <v>390</v>
      </c>
      <c r="B56" s="6"/>
      <c r="E56" s="4"/>
      <c r="F56" s="4"/>
      <c r="G56" s="8"/>
      <c r="L56" s="10"/>
      <c r="M56" s="10"/>
      <c r="N56" s="16"/>
      <c r="O56" s="6"/>
    </row>
    <row r="57" spans="1:15" ht="14.1" customHeight="1" x14ac:dyDescent="0.25">
      <c r="A57" s="9">
        <v>400</v>
      </c>
      <c r="B57" s="6" t="s">
        <v>49</v>
      </c>
      <c r="E57" s="14" t="s">
        <v>154</v>
      </c>
      <c r="F57" s="4"/>
      <c r="G57" s="8"/>
      <c r="J57" s="10" t="s">
        <v>181</v>
      </c>
      <c r="L57" s="10"/>
      <c r="M57" s="10"/>
      <c r="N57" s="16"/>
      <c r="O57" s="6"/>
    </row>
    <row r="58" spans="1:15" ht="14.1" customHeight="1" x14ac:dyDescent="0.25">
      <c r="A58" s="9">
        <v>410</v>
      </c>
      <c r="B58" s="6" t="s">
        <v>49</v>
      </c>
      <c r="C58" s="6" t="s">
        <v>57</v>
      </c>
      <c r="D58" s="33">
        <v>2367126</v>
      </c>
      <c r="E58" s="49" t="s">
        <v>155</v>
      </c>
      <c r="F58" s="49" t="s">
        <v>156</v>
      </c>
      <c r="G58" s="8">
        <v>43.75</v>
      </c>
      <c r="H58" s="33">
        <v>1</v>
      </c>
      <c r="I58" s="8">
        <f t="shared" ref="I58:I61" si="6">G58*H58</f>
        <v>43.75</v>
      </c>
      <c r="J58" s="10" t="s">
        <v>181</v>
      </c>
      <c r="L58" s="10"/>
      <c r="M58" s="10"/>
      <c r="N58" s="16"/>
      <c r="O58" s="6"/>
    </row>
    <row r="59" spans="1:15" ht="14.1" customHeight="1" x14ac:dyDescent="0.25">
      <c r="A59" s="9">
        <v>420</v>
      </c>
      <c r="B59" s="6" t="s">
        <v>49</v>
      </c>
      <c r="C59" s="6" t="s">
        <v>57</v>
      </c>
      <c r="D59" s="33">
        <v>2271754</v>
      </c>
      <c r="E59" s="49" t="s">
        <v>62</v>
      </c>
      <c r="F59" s="49" t="s">
        <v>72</v>
      </c>
      <c r="G59" s="8">
        <v>7.25</v>
      </c>
      <c r="H59" s="33">
        <v>1</v>
      </c>
      <c r="I59" s="8">
        <f t="shared" si="6"/>
        <v>7.25</v>
      </c>
      <c r="J59" s="10" t="s">
        <v>181</v>
      </c>
      <c r="L59" s="10"/>
      <c r="M59" s="10"/>
      <c r="N59" s="16"/>
      <c r="O59" s="6"/>
    </row>
    <row r="60" spans="1:15" ht="14.1" customHeight="1" x14ac:dyDescent="0.25">
      <c r="A60" s="9">
        <v>430</v>
      </c>
      <c r="B60" s="6" t="s">
        <v>49</v>
      </c>
      <c r="C60" s="6" t="s">
        <v>57</v>
      </c>
      <c r="D60" s="33">
        <v>3612410</v>
      </c>
      <c r="E60" s="49" t="s">
        <v>139</v>
      </c>
      <c r="F60" s="49" t="s">
        <v>140</v>
      </c>
      <c r="G60" s="8">
        <v>7.21</v>
      </c>
      <c r="H60" s="33">
        <v>1</v>
      </c>
      <c r="I60" s="8">
        <f t="shared" si="6"/>
        <v>7.21</v>
      </c>
      <c r="J60" s="10" t="s">
        <v>181</v>
      </c>
      <c r="L60" s="10"/>
      <c r="M60" s="10"/>
      <c r="N60" s="16"/>
      <c r="O60" s="6"/>
    </row>
    <row r="61" spans="1:15" ht="14.1" customHeight="1" x14ac:dyDescent="0.25">
      <c r="A61" s="9">
        <v>440</v>
      </c>
      <c r="B61" s="6" t="s">
        <v>49</v>
      </c>
      <c r="C61" s="6" t="s">
        <v>56</v>
      </c>
      <c r="D61" s="33">
        <v>2289559</v>
      </c>
      <c r="E61" s="49" t="s">
        <v>141</v>
      </c>
      <c r="F61" s="49" t="s">
        <v>142</v>
      </c>
      <c r="G61" s="8">
        <v>31.61</v>
      </c>
      <c r="H61" s="33">
        <v>1</v>
      </c>
      <c r="I61" s="8">
        <f t="shared" si="6"/>
        <v>31.61</v>
      </c>
      <c r="J61" s="10" t="s">
        <v>181</v>
      </c>
      <c r="L61" s="10"/>
      <c r="M61" s="10"/>
      <c r="N61" s="16"/>
      <c r="O61" s="6"/>
    </row>
    <row r="62" spans="1:15" ht="14.1" customHeight="1" x14ac:dyDescent="0.25">
      <c r="A62" s="9">
        <v>450</v>
      </c>
      <c r="B62" s="6"/>
      <c r="E62" s="4"/>
      <c r="F62" s="4"/>
      <c r="G62" s="8"/>
      <c r="L62" s="10"/>
      <c r="M62" s="10"/>
      <c r="N62" s="16"/>
      <c r="O62" s="6"/>
    </row>
    <row r="63" spans="1:15" x14ac:dyDescent="0.25">
      <c r="A63" s="9">
        <v>460</v>
      </c>
      <c r="B63" s="11" t="s">
        <v>49</v>
      </c>
      <c r="D63" s="33"/>
      <c r="E63" s="39" t="s">
        <v>63</v>
      </c>
      <c r="F63" s="43"/>
      <c r="G63" s="8"/>
      <c r="H63" s="33"/>
      <c r="J63" s="10" t="s">
        <v>181</v>
      </c>
      <c r="N63" s="8"/>
      <c r="O63" s="6"/>
    </row>
    <row r="64" spans="1:15" x14ac:dyDescent="0.25">
      <c r="A64" s="9">
        <v>470</v>
      </c>
      <c r="B64" s="9" t="s">
        <v>49</v>
      </c>
      <c r="C64" s="9" t="s">
        <v>39</v>
      </c>
      <c r="D64" s="21">
        <v>3600487</v>
      </c>
      <c r="E64" s="20" t="s">
        <v>157</v>
      </c>
      <c r="F64" s="20" t="s">
        <v>158</v>
      </c>
      <c r="G64" s="16">
        <v>310</v>
      </c>
      <c r="H64" s="33">
        <v>1</v>
      </c>
      <c r="I64" s="8">
        <f t="shared" ref="I64:I68" si="7">G64*H64</f>
        <v>310</v>
      </c>
      <c r="J64" s="10" t="s">
        <v>181</v>
      </c>
    </row>
    <row r="65" spans="1:15" x14ac:dyDescent="0.25">
      <c r="A65" s="9">
        <v>480</v>
      </c>
      <c r="B65" s="9" t="s">
        <v>49</v>
      </c>
      <c r="C65" s="9" t="s">
        <v>39</v>
      </c>
      <c r="D65" s="21">
        <v>3615677</v>
      </c>
      <c r="E65" s="20" t="s">
        <v>159</v>
      </c>
      <c r="F65" s="20" t="s">
        <v>160</v>
      </c>
      <c r="G65" s="16">
        <v>101.75</v>
      </c>
      <c r="H65" s="33">
        <v>1</v>
      </c>
      <c r="I65" s="8">
        <f t="shared" si="7"/>
        <v>101.75</v>
      </c>
      <c r="J65" s="10" t="s">
        <v>181</v>
      </c>
    </row>
    <row r="66" spans="1:15" x14ac:dyDescent="0.25">
      <c r="A66" s="9">
        <v>490</v>
      </c>
      <c r="B66" s="9" t="s">
        <v>49</v>
      </c>
      <c r="C66" s="9" t="s">
        <v>39</v>
      </c>
      <c r="D66" s="21">
        <v>3574314</v>
      </c>
      <c r="E66" s="20" t="s">
        <v>103</v>
      </c>
      <c r="F66" s="20" t="s">
        <v>104</v>
      </c>
      <c r="G66" s="16">
        <v>140</v>
      </c>
      <c r="H66" s="33">
        <v>1</v>
      </c>
      <c r="I66" s="8">
        <f t="shared" si="7"/>
        <v>140</v>
      </c>
      <c r="J66" s="10" t="s">
        <v>181</v>
      </c>
    </row>
    <row r="67" spans="1:15" x14ac:dyDescent="0.25">
      <c r="A67" s="9">
        <v>500</v>
      </c>
      <c r="B67" s="9" t="s">
        <v>49</v>
      </c>
      <c r="C67" s="9" t="s">
        <v>39</v>
      </c>
      <c r="D67" s="21">
        <v>3574323</v>
      </c>
      <c r="E67" s="42" t="s">
        <v>161</v>
      </c>
      <c r="F67" s="42" t="s">
        <v>162</v>
      </c>
      <c r="G67" s="28">
        <v>165</v>
      </c>
      <c r="H67" s="33">
        <v>1</v>
      </c>
      <c r="I67" s="8">
        <f t="shared" si="7"/>
        <v>165</v>
      </c>
      <c r="J67" s="10" t="s">
        <v>181</v>
      </c>
      <c r="L67" s="10"/>
      <c r="M67" s="10"/>
      <c r="N67" s="16"/>
      <c r="O67" s="6"/>
    </row>
    <row r="68" spans="1:15" x14ac:dyDescent="0.25">
      <c r="A68" s="9">
        <v>510</v>
      </c>
      <c r="B68" s="9" t="s">
        <v>49</v>
      </c>
      <c r="C68" s="9" t="s">
        <v>40</v>
      </c>
      <c r="D68" s="48">
        <v>3970347</v>
      </c>
      <c r="E68" s="32" t="s">
        <v>105</v>
      </c>
      <c r="F68" s="38" t="s">
        <v>106</v>
      </c>
      <c r="G68" s="28">
        <v>1085</v>
      </c>
      <c r="H68" s="41">
        <v>1</v>
      </c>
      <c r="I68" s="8">
        <f t="shared" si="7"/>
        <v>1085</v>
      </c>
      <c r="J68" s="10" t="s">
        <v>181</v>
      </c>
      <c r="L68" s="10"/>
      <c r="M68" s="10"/>
      <c r="N68" s="16"/>
      <c r="O68" s="6"/>
    </row>
    <row r="69" spans="1:15" x14ac:dyDescent="0.25">
      <c r="A69" s="9">
        <v>520</v>
      </c>
      <c r="B69" s="9" t="s">
        <v>107</v>
      </c>
      <c r="C69" s="9" t="s">
        <v>80</v>
      </c>
      <c r="D69" s="21">
        <v>1085039</v>
      </c>
      <c r="E69" s="42" t="s">
        <v>108</v>
      </c>
      <c r="F69" s="42" t="s">
        <v>109</v>
      </c>
      <c r="G69" s="47">
        <v>79.06</v>
      </c>
      <c r="H69" s="33">
        <v>1</v>
      </c>
      <c r="I69" s="8">
        <f t="shared" ref="I69" si="8">G69*H69</f>
        <v>79.06</v>
      </c>
      <c r="J69" s="10" t="s">
        <v>181</v>
      </c>
      <c r="L69" s="10"/>
      <c r="M69" s="10"/>
      <c r="N69" s="16"/>
      <c r="O69" s="6"/>
    </row>
    <row r="70" spans="1:15" x14ac:dyDescent="0.25">
      <c r="A70" s="9">
        <v>530</v>
      </c>
      <c r="B70" s="11"/>
      <c r="E70" s="4"/>
      <c r="G70" s="8"/>
      <c r="N70" s="8"/>
      <c r="O70" s="6"/>
    </row>
    <row r="71" spans="1:15" x14ac:dyDescent="0.25">
      <c r="A71" s="9">
        <v>540</v>
      </c>
      <c r="B71" s="11"/>
      <c r="E71" s="25" t="s">
        <v>64</v>
      </c>
      <c r="G71" s="8"/>
    </row>
    <row r="72" spans="1:15" x14ac:dyDescent="0.25">
      <c r="A72" s="9">
        <v>550</v>
      </c>
      <c r="B72" s="9" t="s">
        <v>12</v>
      </c>
      <c r="C72" s="9" t="s">
        <v>50</v>
      </c>
      <c r="D72" s="21">
        <v>4338</v>
      </c>
      <c r="E72" s="42" t="s">
        <v>78</v>
      </c>
      <c r="F72" s="42" t="s">
        <v>79</v>
      </c>
      <c r="G72" s="28">
        <v>179.55</v>
      </c>
      <c r="H72" s="33">
        <v>1</v>
      </c>
      <c r="I72" s="8">
        <f t="shared" ref="I72:I80" si="9">G72*H72</f>
        <v>179.55</v>
      </c>
      <c r="J72" s="10" t="s">
        <v>181</v>
      </c>
    </row>
    <row r="73" spans="1:15" x14ac:dyDescent="0.25">
      <c r="A73" s="9">
        <v>560</v>
      </c>
      <c r="B73" s="9" t="s">
        <v>12</v>
      </c>
      <c r="C73" s="9" t="s">
        <v>58</v>
      </c>
      <c r="D73" s="21">
        <v>2582194</v>
      </c>
      <c r="E73" s="42" t="s">
        <v>163</v>
      </c>
      <c r="F73" s="49" t="s">
        <v>164</v>
      </c>
      <c r="G73" s="28">
        <v>18.47</v>
      </c>
      <c r="H73" s="33">
        <v>2</v>
      </c>
      <c r="I73" s="8">
        <f t="shared" si="9"/>
        <v>36.94</v>
      </c>
      <c r="J73" s="10" t="s">
        <v>181</v>
      </c>
    </row>
    <row r="74" spans="1:15" x14ac:dyDescent="0.25">
      <c r="A74" s="9">
        <v>570</v>
      </c>
      <c r="B74" s="9" t="s">
        <v>12</v>
      </c>
      <c r="C74" s="9" t="s">
        <v>58</v>
      </c>
      <c r="D74" s="21">
        <v>2405867</v>
      </c>
      <c r="E74" s="46" t="s">
        <v>65</v>
      </c>
      <c r="F74" s="49" t="s">
        <v>81</v>
      </c>
      <c r="G74" s="28">
        <v>1.54</v>
      </c>
      <c r="H74" s="33">
        <v>2</v>
      </c>
      <c r="I74" s="8">
        <f t="shared" si="9"/>
        <v>3.08</v>
      </c>
      <c r="J74" s="10" t="s">
        <v>181</v>
      </c>
    </row>
    <row r="75" spans="1:15" x14ac:dyDescent="0.25">
      <c r="A75" s="9">
        <v>580</v>
      </c>
      <c r="B75" s="11"/>
      <c r="G75" s="8"/>
    </row>
    <row r="76" spans="1:15" x14ac:dyDescent="0.25">
      <c r="A76" s="9">
        <v>590</v>
      </c>
      <c r="E76" s="25" t="s">
        <v>67</v>
      </c>
      <c r="G76" s="8"/>
    </row>
    <row r="77" spans="1:15" x14ac:dyDescent="0.25">
      <c r="A77" s="9">
        <v>600</v>
      </c>
      <c r="B77" s="9" t="s">
        <v>12</v>
      </c>
      <c r="C77" s="9" t="s">
        <v>31</v>
      </c>
      <c r="D77" s="21">
        <v>2156399</v>
      </c>
      <c r="E77" s="42" t="s">
        <v>66</v>
      </c>
      <c r="F77" s="42" t="s">
        <v>84</v>
      </c>
      <c r="G77" s="26">
        <v>15.17</v>
      </c>
      <c r="H77" s="33">
        <v>1</v>
      </c>
      <c r="I77" s="8">
        <f t="shared" si="9"/>
        <v>15.17</v>
      </c>
      <c r="J77" s="10" t="s">
        <v>181</v>
      </c>
    </row>
    <row r="78" spans="1:15" x14ac:dyDescent="0.25">
      <c r="A78" s="9">
        <v>610</v>
      </c>
      <c r="B78" s="9" t="s">
        <v>12</v>
      </c>
      <c r="C78" s="9" t="s">
        <v>73</v>
      </c>
      <c r="D78" s="21">
        <v>2155095</v>
      </c>
      <c r="E78" s="42" t="s">
        <v>82</v>
      </c>
      <c r="F78" s="42" t="s">
        <v>83</v>
      </c>
      <c r="G78" s="26">
        <v>10.86</v>
      </c>
      <c r="H78" s="33">
        <v>1</v>
      </c>
      <c r="I78" s="8">
        <f t="shared" si="9"/>
        <v>10.86</v>
      </c>
      <c r="J78" s="10" t="s">
        <v>181</v>
      </c>
    </row>
    <row r="79" spans="1:15" x14ac:dyDescent="0.25">
      <c r="A79" s="9">
        <v>620</v>
      </c>
      <c r="B79" s="9" t="s">
        <v>49</v>
      </c>
      <c r="C79" s="9" t="s">
        <v>116</v>
      </c>
      <c r="D79" s="45">
        <v>3634496</v>
      </c>
      <c r="E79" s="31" t="s">
        <v>117</v>
      </c>
      <c r="F79" s="31" t="s">
        <v>118</v>
      </c>
      <c r="G79" s="26">
        <v>6.7069999999999999</v>
      </c>
      <c r="H79" s="40">
        <v>2</v>
      </c>
      <c r="I79" s="8">
        <f t="shared" si="9"/>
        <v>13.414</v>
      </c>
      <c r="J79" s="10" t="s">
        <v>181</v>
      </c>
    </row>
    <row r="80" spans="1:15" x14ac:dyDescent="0.25">
      <c r="A80" s="9">
        <v>630</v>
      </c>
      <c r="B80" s="9" t="s">
        <v>49</v>
      </c>
      <c r="C80" s="9" t="s">
        <v>116</v>
      </c>
      <c r="D80" s="48">
        <v>3634498</v>
      </c>
      <c r="E80" s="32" t="s">
        <v>119</v>
      </c>
      <c r="F80" s="32" t="s">
        <v>120</v>
      </c>
      <c r="G80" s="26">
        <v>2.8</v>
      </c>
      <c r="H80" s="41">
        <v>2</v>
      </c>
      <c r="I80" s="8">
        <f t="shared" si="9"/>
        <v>5.6</v>
      </c>
      <c r="J80" s="10" t="s">
        <v>181</v>
      </c>
    </row>
    <row r="81" spans="1:10" x14ac:dyDescent="0.25">
      <c r="A81" s="9">
        <v>640</v>
      </c>
      <c r="B81" s="6" t="s">
        <v>12</v>
      </c>
      <c r="C81" s="6" t="s">
        <v>59</v>
      </c>
      <c r="D81" s="33">
        <v>2303</v>
      </c>
      <c r="E81" s="49" t="s">
        <v>110</v>
      </c>
      <c r="F81" s="49" t="s">
        <v>111</v>
      </c>
      <c r="G81" s="27">
        <v>7.33</v>
      </c>
      <c r="H81" s="33">
        <v>3</v>
      </c>
      <c r="I81" s="8">
        <f>G81*H81</f>
        <v>21.990000000000002</v>
      </c>
      <c r="J81" s="10" t="s">
        <v>181</v>
      </c>
    </row>
    <row r="82" spans="1:10" x14ac:dyDescent="0.25">
      <c r="A82" s="9">
        <v>650</v>
      </c>
      <c r="B82" s="6" t="s">
        <v>12</v>
      </c>
      <c r="C82" s="6" t="s">
        <v>59</v>
      </c>
      <c r="D82" s="33">
        <v>2418</v>
      </c>
      <c r="E82" s="49" t="s">
        <v>112</v>
      </c>
      <c r="F82" s="49" t="s">
        <v>113</v>
      </c>
      <c r="G82" s="27">
        <v>1.77</v>
      </c>
      <c r="H82" s="33">
        <v>1</v>
      </c>
      <c r="I82" s="8">
        <f>G82*H82</f>
        <v>1.77</v>
      </c>
      <c r="J82" s="10" t="s">
        <v>181</v>
      </c>
    </row>
    <row r="83" spans="1:10" x14ac:dyDescent="0.25">
      <c r="A83" s="9">
        <v>660</v>
      </c>
      <c r="B83" s="6" t="s">
        <v>12</v>
      </c>
      <c r="C83" s="6" t="s">
        <v>76</v>
      </c>
      <c r="D83" s="33">
        <v>2652141</v>
      </c>
      <c r="E83" s="49" t="s">
        <v>114</v>
      </c>
      <c r="F83" s="49" t="s">
        <v>115</v>
      </c>
      <c r="G83" s="27">
        <v>0.47</v>
      </c>
      <c r="H83" s="33">
        <v>3</v>
      </c>
      <c r="I83" s="8">
        <f>G83*H83</f>
        <v>1.41</v>
      </c>
      <c r="J83" s="10" t="s">
        <v>181</v>
      </c>
    </row>
    <row r="84" spans="1:10" x14ac:dyDescent="0.25">
      <c r="A84" s="9">
        <v>670</v>
      </c>
      <c r="B84" s="6"/>
      <c r="E84" s="4"/>
      <c r="F84" s="4"/>
      <c r="G84" s="27"/>
    </row>
    <row r="85" spans="1:10" x14ac:dyDescent="0.25">
      <c r="A85" s="9">
        <v>680</v>
      </c>
      <c r="B85" s="6"/>
      <c r="E85" s="14" t="s">
        <v>165</v>
      </c>
      <c r="F85" s="4"/>
      <c r="G85" s="27"/>
    </row>
    <row r="86" spans="1:10" x14ac:dyDescent="0.25">
      <c r="A86" s="9">
        <v>690</v>
      </c>
      <c r="B86" s="9" t="s">
        <v>166</v>
      </c>
      <c r="C86" s="9" t="s">
        <v>167</v>
      </c>
      <c r="D86" s="21" t="s">
        <v>168</v>
      </c>
      <c r="E86" s="42" t="s">
        <v>168</v>
      </c>
      <c r="F86" s="42" t="s">
        <v>169</v>
      </c>
      <c r="G86" s="16">
        <v>14.71</v>
      </c>
      <c r="H86" s="33">
        <v>1</v>
      </c>
      <c r="I86" s="8">
        <f>G86*H86</f>
        <v>14.71</v>
      </c>
      <c r="J86" s="10" t="s">
        <v>181</v>
      </c>
    </row>
    <row r="87" spans="1:10" x14ac:dyDescent="0.25">
      <c r="A87" s="9">
        <v>700</v>
      </c>
      <c r="B87" s="9" t="s">
        <v>166</v>
      </c>
      <c r="C87" s="9" t="s">
        <v>167</v>
      </c>
      <c r="D87" s="21" t="s">
        <v>170</v>
      </c>
      <c r="E87" s="42" t="s">
        <v>170</v>
      </c>
      <c r="F87" s="42" t="s">
        <v>171</v>
      </c>
      <c r="G87" s="16">
        <v>15.56</v>
      </c>
      <c r="H87" s="33">
        <v>12</v>
      </c>
      <c r="I87" s="8">
        <f t="shared" ref="I87:I91" si="10">G87*H87</f>
        <v>186.72</v>
      </c>
      <c r="J87" s="10" t="s">
        <v>181</v>
      </c>
    </row>
    <row r="88" spans="1:10" x14ac:dyDescent="0.25">
      <c r="A88" s="9">
        <v>710</v>
      </c>
      <c r="B88" s="9" t="s">
        <v>166</v>
      </c>
      <c r="C88" s="9" t="s">
        <v>167</v>
      </c>
      <c r="D88" s="21" t="s">
        <v>172</v>
      </c>
      <c r="E88" s="42" t="s">
        <v>173</v>
      </c>
      <c r="F88" s="42" t="s">
        <v>174</v>
      </c>
      <c r="G88" s="16">
        <v>0.49</v>
      </c>
      <c r="H88" s="33">
        <v>3</v>
      </c>
      <c r="I88" s="8">
        <f t="shared" si="10"/>
        <v>1.47</v>
      </c>
      <c r="J88" s="10" t="s">
        <v>181</v>
      </c>
    </row>
    <row r="89" spans="1:10" x14ac:dyDescent="0.25">
      <c r="A89" s="9">
        <v>720</v>
      </c>
      <c r="B89" s="9" t="s">
        <v>166</v>
      </c>
      <c r="C89" s="9" t="s">
        <v>167</v>
      </c>
      <c r="D89" s="21" t="s">
        <v>175</v>
      </c>
      <c r="E89" s="42" t="s">
        <v>175</v>
      </c>
      <c r="F89" s="42" t="s">
        <v>176</v>
      </c>
      <c r="G89" s="16">
        <v>1.82</v>
      </c>
      <c r="H89" s="33">
        <v>2</v>
      </c>
      <c r="I89" s="8">
        <f t="shared" si="10"/>
        <v>3.64</v>
      </c>
      <c r="J89" s="10" t="s">
        <v>181</v>
      </c>
    </row>
    <row r="90" spans="1:10" x14ac:dyDescent="0.25">
      <c r="A90" s="9">
        <v>730</v>
      </c>
      <c r="B90" s="9" t="s">
        <v>166</v>
      </c>
      <c r="C90" s="9" t="s">
        <v>167</v>
      </c>
      <c r="D90" s="21" t="s">
        <v>177</v>
      </c>
      <c r="E90" s="42" t="s">
        <v>177</v>
      </c>
      <c r="F90" s="42" t="s">
        <v>178</v>
      </c>
      <c r="G90" s="16">
        <v>0.66</v>
      </c>
      <c r="H90" s="33">
        <v>12</v>
      </c>
      <c r="I90" s="8">
        <f t="shared" si="10"/>
        <v>7.92</v>
      </c>
      <c r="J90" s="10" t="s">
        <v>181</v>
      </c>
    </row>
    <row r="91" spans="1:10" x14ac:dyDescent="0.25">
      <c r="A91" s="9">
        <v>740</v>
      </c>
      <c r="B91" s="9" t="s">
        <v>166</v>
      </c>
      <c r="C91" s="9" t="s">
        <v>167</v>
      </c>
      <c r="D91" s="21" t="s">
        <v>179</v>
      </c>
      <c r="E91" s="42" t="s">
        <v>179</v>
      </c>
      <c r="F91" s="42" t="s">
        <v>180</v>
      </c>
      <c r="G91" s="16">
        <v>0.98</v>
      </c>
      <c r="H91" s="33">
        <v>1</v>
      </c>
      <c r="I91" s="8">
        <f t="shared" si="10"/>
        <v>0.98</v>
      </c>
      <c r="J91" s="10" t="s">
        <v>181</v>
      </c>
    </row>
    <row r="92" spans="1:10" x14ac:dyDescent="0.25">
      <c r="A92" s="9">
        <v>750</v>
      </c>
      <c r="B92" s="9"/>
      <c r="C92" s="9"/>
      <c r="D92" s="9"/>
      <c r="E92" s="10"/>
      <c r="F92" s="10"/>
      <c r="G92" s="26"/>
    </row>
    <row r="93" spans="1:10" x14ac:dyDescent="0.25">
      <c r="A93" s="9">
        <v>760</v>
      </c>
      <c r="C93" s="9"/>
      <c r="D93" s="9"/>
      <c r="E93" s="14" t="s">
        <v>68</v>
      </c>
      <c r="F93" s="10"/>
      <c r="G93" s="16"/>
      <c r="H93" s="9"/>
      <c r="I93" s="8">
        <f>G93*H93</f>
        <v>0</v>
      </c>
    </row>
    <row r="94" spans="1:10" x14ac:dyDescent="0.25">
      <c r="A94" s="9">
        <v>770</v>
      </c>
      <c r="B94" s="7" t="s">
        <v>52</v>
      </c>
      <c r="C94" s="6" t="s">
        <v>24</v>
      </c>
      <c r="E94" s="5" t="s">
        <v>25</v>
      </c>
      <c r="F94" s="5" t="s">
        <v>26</v>
      </c>
      <c r="G94" s="8">
        <v>2</v>
      </c>
      <c r="H94" s="6">
        <v>1</v>
      </c>
      <c r="I94" s="8">
        <f>G94*H94</f>
        <v>2</v>
      </c>
    </row>
    <row r="95" spans="1:10" x14ac:dyDescent="0.25">
      <c r="A95" s="9">
        <v>780</v>
      </c>
      <c r="B95" s="7" t="s">
        <v>52</v>
      </c>
      <c r="C95" s="6" t="s">
        <v>24</v>
      </c>
      <c r="E95" s="5" t="s">
        <v>27</v>
      </c>
      <c r="F95" s="5" t="s">
        <v>28</v>
      </c>
      <c r="G95" s="8">
        <v>2</v>
      </c>
      <c r="H95" s="6">
        <v>1</v>
      </c>
      <c r="I95" s="8">
        <f>G95*H95</f>
        <v>2</v>
      </c>
    </row>
    <row r="96" spans="1:10" x14ac:dyDescent="0.25">
      <c r="A96" s="9">
        <v>790</v>
      </c>
      <c r="B96" s="6" t="s">
        <v>37</v>
      </c>
      <c r="C96" s="6" t="s">
        <v>35</v>
      </c>
      <c r="E96" s="5" t="s">
        <v>38</v>
      </c>
      <c r="F96" s="5" t="s">
        <v>53</v>
      </c>
      <c r="G96" s="8">
        <v>8.5</v>
      </c>
      <c r="H96" s="6">
        <v>1</v>
      </c>
      <c r="I96" s="8">
        <f>G96*H96</f>
        <v>8.5</v>
      </c>
    </row>
    <row r="97" spans="1:9" x14ac:dyDescent="0.25">
      <c r="A97" s="9">
        <v>800</v>
      </c>
      <c r="B97" s="7" t="s">
        <v>41</v>
      </c>
      <c r="C97" s="6" t="s">
        <v>42</v>
      </c>
      <c r="E97" s="5" t="s">
        <v>43</v>
      </c>
      <c r="F97" s="5" t="s">
        <v>44</v>
      </c>
      <c r="G97" s="8">
        <v>2</v>
      </c>
      <c r="H97" s="6">
        <v>1</v>
      </c>
      <c r="I97" s="8">
        <f t="shared" ref="I97:I99" si="11">G97*H97</f>
        <v>2</v>
      </c>
    </row>
    <row r="98" spans="1:9" x14ac:dyDescent="0.25">
      <c r="A98" s="9">
        <v>810</v>
      </c>
      <c r="B98" s="7" t="s">
        <v>41</v>
      </c>
      <c r="C98" s="6" t="s">
        <v>42</v>
      </c>
      <c r="E98" s="5" t="s">
        <v>43</v>
      </c>
      <c r="F98" s="5" t="s">
        <v>45</v>
      </c>
      <c r="G98" s="8">
        <v>2</v>
      </c>
      <c r="H98" s="6">
        <v>1</v>
      </c>
      <c r="I98" s="8">
        <f t="shared" si="11"/>
        <v>2</v>
      </c>
    </row>
    <row r="99" spans="1:9" x14ac:dyDescent="0.25">
      <c r="A99" s="9">
        <v>820</v>
      </c>
      <c r="B99" s="7" t="s">
        <v>41</v>
      </c>
      <c r="C99" s="6" t="s">
        <v>46</v>
      </c>
      <c r="E99" s="5" t="s">
        <v>47</v>
      </c>
      <c r="F99" s="5" t="s">
        <v>48</v>
      </c>
      <c r="G99" s="8">
        <v>9.99</v>
      </c>
      <c r="H99" s="6">
        <v>1</v>
      </c>
      <c r="I99" s="8">
        <f t="shared" si="11"/>
        <v>9.99</v>
      </c>
    </row>
    <row r="100" spans="1:9" x14ac:dyDescent="0.25">
      <c r="A100" s="9">
        <v>830</v>
      </c>
      <c r="B100" s="6"/>
      <c r="G100" s="8"/>
    </row>
    <row r="101" spans="1:9" x14ac:dyDescent="0.25">
      <c r="A101" s="9">
        <v>840</v>
      </c>
      <c r="B101" s="9"/>
      <c r="C101" s="9"/>
      <c r="D101" s="9"/>
      <c r="E101" s="10"/>
      <c r="F101" s="10"/>
      <c r="G101" s="16"/>
    </row>
    <row r="102" spans="1:9" ht="14.1" customHeight="1" x14ac:dyDescent="0.25">
      <c r="A102" s="9">
        <v>850</v>
      </c>
      <c r="B102" s="6" t="s">
        <v>49</v>
      </c>
      <c r="C102" s="6" t="s">
        <v>10</v>
      </c>
      <c r="D102" s="6">
        <v>3363173</v>
      </c>
      <c r="E102" s="4" t="s">
        <v>85</v>
      </c>
      <c r="F102" s="4" t="s">
        <v>86</v>
      </c>
      <c r="G102" s="23">
        <v>0.63</v>
      </c>
      <c r="H102" s="6">
        <v>30</v>
      </c>
      <c r="I102" s="8">
        <f t="shared" ref="I102:I112" si="12">G102*H102</f>
        <v>18.899999999999999</v>
      </c>
    </row>
    <row r="103" spans="1:9" x14ac:dyDescent="0.25">
      <c r="A103" s="9">
        <v>860</v>
      </c>
      <c r="B103" s="6" t="s">
        <v>49</v>
      </c>
      <c r="C103" s="6" t="s">
        <v>10</v>
      </c>
      <c r="D103" s="6">
        <v>3363174</v>
      </c>
      <c r="E103" s="4" t="s">
        <v>87</v>
      </c>
      <c r="F103" s="4" t="s">
        <v>88</v>
      </c>
      <c r="G103" s="23">
        <v>0.63</v>
      </c>
      <c r="H103" s="6">
        <v>20</v>
      </c>
      <c r="I103" s="8">
        <f t="shared" si="12"/>
        <v>12.6</v>
      </c>
    </row>
    <row r="104" spans="1:9" x14ac:dyDescent="0.25">
      <c r="A104" s="9">
        <v>870</v>
      </c>
      <c r="B104" s="6" t="s">
        <v>49</v>
      </c>
      <c r="C104" s="6" t="s">
        <v>10</v>
      </c>
      <c r="D104" s="6">
        <v>3364002</v>
      </c>
      <c r="E104" s="4" t="s">
        <v>89</v>
      </c>
      <c r="F104" s="4" t="s">
        <v>90</v>
      </c>
      <c r="G104" s="23">
        <v>0.4</v>
      </c>
      <c r="H104" s="6">
        <v>3</v>
      </c>
      <c r="I104" s="8">
        <f t="shared" si="12"/>
        <v>1.2000000000000002</v>
      </c>
    </row>
    <row r="105" spans="1:9" x14ac:dyDescent="0.25">
      <c r="A105" s="9">
        <v>880</v>
      </c>
      <c r="B105" s="6" t="s">
        <v>49</v>
      </c>
      <c r="C105" s="6" t="s">
        <v>10</v>
      </c>
      <c r="D105" s="6">
        <v>3603864</v>
      </c>
      <c r="E105" s="4" t="s">
        <v>91</v>
      </c>
      <c r="F105" s="4" t="s">
        <v>92</v>
      </c>
      <c r="G105" s="23">
        <v>2.12</v>
      </c>
      <c r="H105" s="6">
        <v>6</v>
      </c>
      <c r="I105" s="8">
        <f t="shared" si="12"/>
        <v>12.72</v>
      </c>
    </row>
    <row r="106" spans="1:9" x14ac:dyDescent="0.25">
      <c r="A106" s="9">
        <v>890</v>
      </c>
      <c r="B106" s="6" t="s">
        <v>49</v>
      </c>
      <c r="C106" s="6" t="s">
        <v>93</v>
      </c>
      <c r="D106" s="6">
        <v>2913171</v>
      </c>
      <c r="E106" s="4" t="s">
        <v>94</v>
      </c>
      <c r="F106" s="4" t="s">
        <v>95</v>
      </c>
      <c r="G106" s="23">
        <v>0.56000000000000005</v>
      </c>
      <c r="H106" s="6">
        <v>10</v>
      </c>
      <c r="I106" s="8">
        <f t="shared" si="12"/>
        <v>5.6000000000000005</v>
      </c>
    </row>
    <row r="107" spans="1:9" x14ac:dyDescent="0.25">
      <c r="A107" s="9">
        <v>900</v>
      </c>
      <c r="B107" s="7" t="s">
        <v>15</v>
      </c>
      <c r="C107" s="6" t="s">
        <v>14</v>
      </c>
      <c r="E107" s="5" t="s">
        <v>17</v>
      </c>
      <c r="F107" s="5" t="s">
        <v>18</v>
      </c>
      <c r="G107" s="8">
        <v>0.54</v>
      </c>
      <c r="H107" s="6">
        <v>15</v>
      </c>
      <c r="I107" s="8">
        <f t="shared" si="12"/>
        <v>8.1000000000000014</v>
      </c>
    </row>
    <row r="108" spans="1:9" x14ac:dyDescent="0.25">
      <c r="A108" s="9">
        <v>910</v>
      </c>
      <c r="B108" s="7" t="s">
        <v>15</v>
      </c>
      <c r="C108" s="6" t="s">
        <v>14</v>
      </c>
      <c r="E108" s="5" t="s">
        <v>19</v>
      </c>
      <c r="F108" s="5" t="s">
        <v>20</v>
      </c>
      <c r="G108" s="8">
        <v>2.5</v>
      </c>
      <c r="H108" s="6">
        <v>15</v>
      </c>
      <c r="I108" s="8">
        <f t="shared" si="12"/>
        <v>37.5</v>
      </c>
    </row>
    <row r="109" spans="1:9" x14ac:dyDescent="0.25">
      <c r="A109" s="9">
        <v>920</v>
      </c>
      <c r="B109" s="7" t="s">
        <v>12</v>
      </c>
      <c r="C109" s="6" t="s">
        <v>16</v>
      </c>
      <c r="E109" s="5" t="s">
        <v>29</v>
      </c>
      <c r="F109" s="5" t="s">
        <v>23</v>
      </c>
      <c r="G109" s="8">
        <v>0.1</v>
      </c>
      <c r="H109" s="6">
        <v>300</v>
      </c>
      <c r="I109" s="8">
        <f t="shared" si="12"/>
        <v>30</v>
      </c>
    </row>
    <row r="110" spans="1:9" x14ac:dyDescent="0.25">
      <c r="A110" s="9">
        <v>930</v>
      </c>
      <c r="B110" s="7" t="s">
        <v>49</v>
      </c>
      <c r="C110" s="6" t="s">
        <v>13</v>
      </c>
      <c r="E110" s="24">
        <v>1732205</v>
      </c>
      <c r="F110" s="5" t="s">
        <v>21</v>
      </c>
      <c r="G110" s="8">
        <v>1</v>
      </c>
      <c r="H110" s="6">
        <v>8</v>
      </c>
      <c r="I110" s="8">
        <f t="shared" si="12"/>
        <v>8</v>
      </c>
    </row>
    <row r="111" spans="1:9" x14ac:dyDescent="0.25">
      <c r="A111" s="9">
        <v>940</v>
      </c>
      <c r="B111" s="7" t="s">
        <v>51</v>
      </c>
      <c r="C111" s="6" t="s">
        <v>35</v>
      </c>
      <c r="E111" s="5" t="s">
        <v>36</v>
      </c>
      <c r="F111" s="5" t="s">
        <v>36</v>
      </c>
      <c r="G111" s="8">
        <v>10</v>
      </c>
      <c r="H111" s="6">
        <v>1</v>
      </c>
      <c r="I111" s="8">
        <f t="shared" si="12"/>
        <v>10</v>
      </c>
    </row>
    <row r="112" spans="1:9" x14ac:dyDescent="0.25">
      <c r="A112" s="9">
        <v>950</v>
      </c>
      <c r="B112" s="7" t="s">
        <v>49</v>
      </c>
      <c r="C112" s="6" t="s">
        <v>32</v>
      </c>
      <c r="E112" s="5" t="s">
        <v>33</v>
      </c>
      <c r="F112" s="5" t="s">
        <v>34</v>
      </c>
      <c r="G112" s="8">
        <v>0.35</v>
      </c>
      <c r="H112" s="6">
        <v>6</v>
      </c>
      <c r="I112" s="8">
        <f t="shared" si="12"/>
        <v>2.0999999999999996</v>
      </c>
    </row>
    <row r="113" spans="1:10" x14ac:dyDescent="0.25">
      <c r="A113" s="9">
        <v>960</v>
      </c>
      <c r="J113" s="5"/>
    </row>
    <row r="114" spans="1:10" x14ac:dyDescent="0.25">
      <c r="A114" s="9"/>
      <c r="G114" s="13" t="s">
        <v>11</v>
      </c>
      <c r="I114" s="15">
        <f>SUM(I12:I112)</f>
        <v>4433.822000000001</v>
      </c>
      <c r="J114" s="5"/>
    </row>
    <row r="115" spans="1:10" x14ac:dyDescent="0.25">
      <c r="B115" s="5"/>
      <c r="C115" s="5"/>
      <c r="D115" s="5"/>
      <c r="G115" s="5"/>
      <c r="H115" s="5"/>
      <c r="J115" s="5"/>
    </row>
    <row r="116" spans="1:10" x14ac:dyDescent="0.25">
      <c r="A116" s="9"/>
      <c r="C116" s="9"/>
      <c r="G116" s="8"/>
      <c r="J116" s="5"/>
    </row>
    <row r="119" spans="1:10" x14ac:dyDescent="0.25">
      <c r="B119" s="7" t="s">
        <v>49</v>
      </c>
      <c r="C119" s="6" t="s">
        <v>39</v>
      </c>
      <c r="D119" s="6">
        <v>3574302</v>
      </c>
      <c r="E119" s="5" t="s">
        <v>186</v>
      </c>
      <c r="F119" s="5" t="s">
        <v>187</v>
      </c>
      <c r="G119" s="3">
        <v>1</v>
      </c>
      <c r="H119" s="51">
        <v>160</v>
      </c>
    </row>
    <row r="120" spans="1:10" x14ac:dyDescent="0.25">
      <c r="B120" s="7" t="s">
        <v>49</v>
      </c>
      <c r="C120" s="6" t="s">
        <v>39</v>
      </c>
      <c r="D120" s="6">
        <v>3574314</v>
      </c>
      <c r="E120" s="5" t="s">
        <v>103</v>
      </c>
      <c r="F120" s="5" t="s">
        <v>104</v>
      </c>
      <c r="G120" s="3">
        <v>2</v>
      </c>
      <c r="H120" s="51">
        <v>140</v>
      </c>
    </row>
    <row r="121" spans="1:10" x14ac:dyDescent="0.25">
      <c r="B121" s="7" t="s">
        <v>49</v>
      </c>
      <c r="C121" s="6" t="s">
        <v>39</v>
      </c>
      <c r="D121" s="6">
        <v>3574323</v>
      </c>
      <c r="E121" s="5" t="s">
        <v>161</v>
      </c>
      <c r="F121" s="5" t="s">
        <v>188</v>
      </c>
      <c r="G121" s="3">
        <v>3</v>
      </c>
      <c r="H121" s="51">
        <v>165</v>
      </c>
    </row>
    <row r="122" spans="1:10" x14ac:dyDescent="0.25">
      <c r="B122" s="7" t="s">
        <v>49</v>
      </c>
      <c r="C122" s="6" t="s">
        <v>39</v>
      </c>
      <c r="D122" s="6">
        <v>3724618</v>
      </c>
      <c r="E122" s="5" t="s">
        <v>189</v>
      </c>
      <c r="F122" s="5" t="s">
        <v>190</v>
      </c>
      <c r="G122" s="3">
        <v>1</v>
      </c>
      <c r="H122" s="51">
        <v>145</v>
      </c>
    </row>
    <row r="123" spans="1:10" x14ac:dyDescent="0.25">
      <c r="B123" s="7" t="s">
        <v>49</v>
      </c>
      <c r="C123" s="6" t="s">
        <v>40</v>
      </c>
      <c r="D123" s="6">
        <v>3970062</v>
      </c>
      <c r="E123" s="5" t="s">
        <v>191</v>
      </c>
      <c r="F123" s="5" t="s">
        <v>192</v>
      </c>
      <c r="G123" s="3">
        <v>1</v>
      </c>
      <c r="H123" s="51">
        <v>1425</v>
      </c>
    </row>
  </sheetData>
  <autoFilter ref="A10:J114" xr:uid="{9296B591-82E0-4A3F-AEFD-0C9CF3514639}"/>
  <sortState xmlns:xlrd2="http://schemas.microsoft.com/office/spreadsheetml/2017/richdata2" ref="A12:O112">
    <sortCondition ref="A12:A112"/>
  </sortState>
  <pageMargins left="0.7" right="0.7" top="0.75" bottom="0.75" header="0.3" footer="0.3"/>
  <pageSetup paperSize="3" scale="9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CraftAutoPC-RyanS</cp:lastModifiedBy>
  <cp:lastPrinted>2023-08-09T13:09:22Z</cp:lastPrinted>
  <dcterms:created xsi:type="dcterms:W3CDTF">2015-05-12T23:49:26Z</dcterms:created>
  <dcterms:modified xsi:type="dcterms:W3CDTF">2023-08-10T21:10:13Z</dcterms:modified>
</cp:coreProperties>
</file>