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99\CraftAuto-Production\Motor Control\SSVS\SSVS\CA23447601VSRM - Saint James\Bill of Material\"/>
    </mc:Choice>
  </mc:AlternateContent>
  <xr:revisionPtr revIDLastSave="0" documentId="13_ncr:1_{909B345A-8A2E-4E0E-B333-59473532E35E}" xr6:coauthVersionLast="47" xr6:coauthVersionMax="47" xr10:uidLastSave="{00000000-0000-0000-0000-000000000000}"/>
  <bookViews>
    <workbookView xWindow="-28920" yWindow="-6000" windowWidth="29040" windowHeight="15840" xr2:uid="{00000000-000D-0000-FFFF-FFFF00000000}"/>
  </bookViews>
  <sheets>
    <sheet name="_CY_ Order_BoM" sheetId="1" r:id="rId1"/>
    <sheet name="Com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J15" i="1" l="1"/>
</calcChain>
</file>

<file path=xl/sharedStrings.xml><?xml version="1.0" encoding="utf-8"?>
<sst xmlns="http://schemas.openxmlformats.org/spreadsheetml/2006/main" count="59" uniqueCount="40">
  <si>
    <t>COST</t>
  </si>
  <si>
    <t>Purpose: Bill of Material</t>
  </si>
  <si>
    <t>ID</t>
  </si>
  <si>
    <t>VENDOR</t>
  </si>
  <si>
    <t>MODEL</t>
  </si>
  <si>
    <t>DESCRIPTION</t>
  </si>
  <si>
    <t>QTY</t>
  </si>
  <si>
    <t>TOTAL COST</t>
  </si>
  <si>
    <t>KDL</t>
  </si>
  <si>
    <t>ENC</t>
  </si>
  <si>
    <t>CSD201610</t>
  </si>
  <si>
    <t>20Hx16Wx10D Grey Type 4 Enclosure</t>
  </si>
  <si>
    <t>HOFFMAN
GREY TYPE 4</t>
  </si>
  <si>
    <t>ea.</t>
  </si>
  <si>
    <t>PAN</t>
  </si>
  <si>
    <t>CP2016G</t>
  </si>
  <si>
    <t>Galvanized Subpanel for 20x16 Enclosure</t>
  </si>
  <si>
    <t>HOFFMAN SUBPANELS</t>
  </si>
  <si>
    <t>GLA</t>
  </si>
  <si>
    <t>MMP</t>
  </si>
  <si>
    <t>XTPR010BC1</t>
  </si>
  <si>
    <t>EATON - MMP - Short Circuit/Phase/OL 6.3-10.0A</t>
  </si>
  <si>
    <t>XTPAXLSA</t>
  </si>
  <si>
    <t>EATON - B Frame 3 Pole Feeder (60A Max)</t>
  </si>
  <si>
    <t>VFD</t>
  </si>
  <si>
    <t>EATON VFD ACCESSORIES</t>
  </si>
  <si>
    <t>ES</t>
  </si>
  <si>
    <t>800FP-MT44PX01</t>
  </si>
  <si>
    <t>AB 800F Red Mushroom Plastic 40mm, w/ 1N.C.</t>
  </si>
  <si>
    <t>800F-15YSE112</t>
  </si>
  <si>
    <t>AB 800F E-Stop Legend Plate, Yellow</t>
  </si>
  <si>
    <t>Project:CA23447601VSRM</t>
  </si>
  <si>
    <t>RMS- ROLLER GRINDER</t>
  </si>
  <si>
    <t>TOTAL COST(+10%)</t>
  </si>
  <si>
    <t>ACS355-03U-09A8-2</t>
  </si>
  <si>
    <t>ABB 3.0HP NEMA 1 230V (3PH) STO R2</t>
  </si>
  <si>
    <t>ACS-CP-A</t>
  </si>
  <si>
    <t>Advanced Keypad ABB ACS</t>
  </si>
  <si>
    <t>ACS/H-CP-EXT-IP66</t>
  </si>
  <si>
    <t>ABB NEMA4X Remote Mount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</si>
</sst>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\-[$$-409]#,##0.00"/>
    <numFmt numFmtId="165" formatCode="mm/dd/yy"/>
  </numFmts>
  <fonts count="27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EA352E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9DDFC"/>
      </patternFill>
    </fill>
    <fill>
      <patternFill patternType="solid">
        <fgColor rgb="FFFFCD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2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2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0" fontId="22" fillId="3" borderId="0" xfId="0" applyFont="1" applyFill="1" applyAlignment="1">
      <alignment vertical="top"/>
    </xf>
    <xf numFmtId="164" fontId="0" fillId="0" borderId="0" xfId="0" applyNumberFormat="1"/>
    <xf numFmtId="164" fontId="23" fillId="0" borderId="0" xfId="0" applyNumberFormat="1" applyFont="1" applyAlignment="1">
      <alignment horizontal="center" vertical="top"/>
    </xf>
    <xf numFmtId="164" fontId="24" fillId="2" borderId="0" xfId="0" applyNumberFormat="1" applyFont="1" applyFill="1" applyAlignment="1">
      <alignment vertical="top"/>
    </xf>
    <xf numFmtId="164" fontId="25" fillId="0" borderId="0" xfId="0" applyNumberFormat="1" applyFont="1" applyAlignment="1">
      <alignment vertical="top"/>
    </xf>
    <xf numFmtId="165" fontId="2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15"/>
  <sheetViews>
    <sheetView tabSelected="1" topLeftCell="B1" workbookViewId="0">
      <selection activeCell="J15" sqref="J15"/>
    </sheetView>
  </sheetViews>
  <sheetFormatPr defaultRowHeight="14.4" x14ac:dyDescent="0.3"/>
  <cols>
    <col min="1" max="1" width="47.6640625" customWidth="1"/>
    <col min="2" max="2" width="8.88671875" customWidth="1"/>
    <col min="3" max="3" width="18.88671875" customWidth="1"/>
    <col min="4" max="4" width="8.44140625" customWidth="1"/>
    <col min="5" max="5" width="12.21875" customWidth="1"/>
    <col min="6" max="6" width="20" customWidth="1"/>
    <col min="7" max="7" width="55" customWidth="1"/>
    <col min="8" max="8" width="23.44140625" customWidth="1"/>
    <col min="9" max="9" width="13.33203125" customWidth="1"/>
    <col min="10" max="10" width="23.44140625" customWidth="1"/>
    <col min="11" max="11" width="10" customWidth="1"/>
    <col min="12" max="12" width="11.6640625" customWidth="1"/>
    <col min="13" max="34" width="8" hidden="1"/>
  </cols>
  <sheetData>
    <row r="1" spans="1:34" x14ac:dyDescent="0.3">
      <c r="A1" s="1" t="s">
        <v>1</v>
      </c>
      <c r="B1" s="2"/>
      <c r="C1" s="3"/>
      <c r="D1" s="4"/>
      <c r="E1" s="5"/>
      <c r="F1" s="4"/>
      <c r="G1" s="6"/>
      <c r="H1" s="7"/>
      <c r="I1" s="8"/>
      <c r="J1" s="9"/>
      <c r="K1" s="10"/>
      <c r="L1" s="11"/>
      <c r="M1" s="12"/>
      <c r="N1" s="13"/>
      <c r="O1" s="14"/>
      <c r="P1" s="13"/>
      <c r="Q1" s="4"/>
      <c r="R1" s="9"/>
      <c r="S1" s="11"/>
      <c r="T1" s="11"/>
      <c r="U1" s="11"/>
      <c r="V1" s="11"/>
      <c r="W1" s="11"/>
      <c r="X1" s="11"/>
      <c r="Y1" s="9"/>
      <c r="Z1" s="9"/>
      <c r="AA1" s="9"/>
      <c r="AB1" s="9"/>
      <c r="AC1" s="9"/>
      <c r="AD1" s="11"/>
      <c r="AE1" s="11"/>
      <c r="AF1" s="11"/>
      <c r="AG1" s="11"/>
      <c r="AH1" s="11"/>
    </row>
    <row r="2" spans="1:34" x14ac:dyDescent="0.3">
      <c r="A2" s="1" t="s">
        <v>31</v>
      </c>
      <c r="B2" s="2"/>
      <c r="C2" s="3"/>
      <c r="D2" s="4"/>
      <c r="E2" s="4"/>
      <c r="F2" s="4"/>
      <c r="G2" s="6"/>
      <c r="H2" s="7"/>
      <c r="I2" s="8"/>
      <c r="J2" s="9"/>
      <c r="K2" s="10"/>
      <c r="L2" s="11"/>
      <c r="M2" s="12"/>
      <c r="N2" s="13"/>
      <c r="O2" s="14"/>
      <c r="P2" s="13"/>
      <c r="Q2" s="4"/>
      <c r="R2" s="9"/>
      <c r="S2" s="11"/>
      <c r="T2" s="11"/>
      <c r="U2" s="11"/>
      <c r="V2" s="11"/>
      <c r="W2" s="11"/>
      <c r="X2" s="11"/>
      <c r="Y2" s="9"/>
      <c r="Z2" s="9"/>
      <c r="AA2" s="9"/>
      <c r="AB2" s="9"/>
      <c r="AC2" s="9"/>
      <c r="AD2" s="11"/>
      <c r="AE2" s="11"/>
      <c r="AF2" s="11"/>
      <c r="AG2" s="11"/>
      <c r="AH2" s="11"/>
    </row>
    <row r="3" spans="1:34" x14ac:dyDescent="0.3">
      <c r="A3" s="1" t="s">
        <v>32</v>
      </c>
      <c r="B3" s="14"/>
      <c r="C3" s="15"/>
      <c r="D3" s="13"/>
      <c r="E3" s="13"/>
      <c r="F3" s="13"/>
      <c r="G3" s="10"/>
      <c r="H3" s="7"/>
      <c r="I3" s="16"/>
      <c r="J3" s="9"/>
      <c r="K3" s="10"/>
      <c r="L3" s="11"/>
      <c r="M3" s="12"/>
      <c r="N3" s="13"/>
      <c r="O3" s="14"/>
      <c r="P3" s="13"/>
      <c r="Q3" s="13"/>
      <c r="R3" s="9"/>
      <c r="S3" s="11"/>
      <c r="T3" s="11"/>
      <c r="U3" s="11"/>
      <c r="V3" s="11"/>
      <c r="W3" s="11"/>
      <c r="X3" s="11"/>
      <c r="Y3" s="9"/>
      <c r="Z3" s="9"/>
      <c r="AA3" s="9"/>
      <c r="AB3" s="9"/>
      <c r="AC3" s="9"/>
      <c r="AD3" s="11"/>
      <c r="AE3" s="11"/>
      <c r="AF3" s="11"/>
      <c r="AG3" s="11"/>
      <c r="AH3" s="11"/>
    </row>
    <row r="4" spans="1:34" ht="15.6" x14ac:dyDescent="0.3">
      <c r="A4" s="1"/>
      <c r="B4" s="17" t="s">
        <v>2</v>
      </c>
      <c r="C4" s="18" t="s">
        <v>3</v>
      </c>
      <c r="D4" s="19"/>
      <c r="E4" s="19"/>
      <c r="F4" s="19" t="s">
        <v>4</v>
      </c>
      <c r="G4" s="20" t="s">
        <v>5</v>
      </c>
      <c r="H4" s="19" t="s">
        <v>6</v>
      </c>
      <c r="I4" s="21" t="s">
        <v>0</v>
      </c>
      <c r="J4" s="21" t="s">
        <v>7</v>
      </c>
      <c r="K4" s="22"/>
      <c r="L4" s="11"/>
      <c r="M4" s="12"/>
      <c r="N4" s="13"/>
      <c r="O4" s="14"/>
      <c r="P4" s="13"/>
      <c r="Q4" s="19"/>
      <c r="R4" s="21"/>
      <c r="S4" s="11"/>
      <c r="T4" s="11"/>
      <c r="U4" s="11"/>
      <c r="V4" s="11"/>
      <c r="W4" s="11"/>
      <c r="X4" s="11"/>
      <c r="Y4" s="9"/>
      <c r="Z4" s="9"/>
      <c r="AA4" s="9"/>
      <c r="AB4" s="9"/>
      <c r="AC4" s="9"/>
      <c r="AD4" s="11"/>
      <c r="AE4" s="11"/>
      <c r="AF4" s="11"/>
      <c r="AG4" s="11"/>
      <c r="AH4" s="11"/>
    </row>
    <row r="5" spans="1:34" x14ac:dyDescent="0.3">
      <c r="A5" s="1"/>
      <c r="B5" s="14">
        <v>10</v>
      </c>
      <c r="C5" s="15" t="s">
        <v>8</v>
      </c>
      <c r="D5" s="13" t="s">
        <v>9</v>
      </c>
      <c r="E5" s="13">
        <v>2049675</v>
      </c>
      <c r="F5" s="13" t="s">
        <v>10</v>
      </c>
      <c r="G5" s="10" t="s">
        <v>11</v>
      </c>
      <c r="H5" s="11">
        <v>1</v>
      </c>
      <c r="I5" s="24">
        <v>195.89099999999999</v>
      </c>
      <c r="J5" s="25">
        <f>SUM(I5*H5)</f>
        <v>195.89099999999999</v>
      </c>
      <c r="K5" s="22"/>
      <c r="L5" s="11" t="b">
        <v>1</v>
      </c>
      <c r="M5" s="26">
        <v>0</v>
      </c>
      <c r="N5" s="13" t="s">
        <v>12</v>
      </c>
      <c r="O5" s="27">
        <v>45200</v>
      </c>
      <c r="P5" s="13" t="s">
        <v>13</v>
      </c>
      <c r="Q5" s="11"/>
      <c r="R5" s="25">
        <v>0</v>
      </c>
      <c r="S5" s="11"/>
      <c r="T5" s="11"/>
      <c r="U5" s="11"/>
      <c r="V5" s="11"/>
      <c r="W5" s="11"/>
      <c r="X5" s="11"/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11"/>
      <c r="AE5" s="11"/>
      <c r="AF5" s="11"/>
      <c r="AG5" s="11"/>
      <c r="AH5" s="11"/>
    </row>
    <row r="6" spans="1:34" x14ac:dyDescent="0.3">
      <c r="A6" s="1"/>
      <c r="B6" s="14">
        <v>20</v>
      </c>
      <c r="C6" s="15" t="s">
        <v>8</v>
      </c>
      <c r="D6" s="13" t="s">
        <v>14</v>
      </c>
      <c r="E6" s="13">
        <v>2299097</v>
      </c>
      <c r="F6" s="13" t="s">
        <v>15</v>
      </c>
      <c r="G6" s="10" t="s">
        <v>16</v>
      </c>
      <c r="H6" s="11">
        <v>1</v>
      </c>
      <c r="I6" s="24">
        <v>27.715</v>
      </c>
      <c r="J6" s="25">
        <f t="shared" ref="J6:J13" si="0">SUM(I6*H6)</f>
        <v>27.715</v>
      </c>
      <c r="K6" s="22"/>
      <c r="L6" s="11" t="b">
        <v>1</v>
      </c>
      <c r="M6" s="26">
        <v>0</v>
      </c>
      <c r="N6" s="13" t="s">
        <v>17</v>
      </c>
      <c r="O6" s="27">
        <v>45200</v>
      </c>
      <c r="P6" s="13" t="s">
        <v>13</v>
      </c>
      <c r="Q6" s="11"/>
      <c r="R6" s="25">
        <v>0</v>
      </c>
      <c r="S6" s="11"/>
      <c r="T6" s="11"/>
      <c r="U6" s="11"/>
      <c r="V6" s="11"/>
      <c r="W6" s="11"/>
      <c r="X6" s="11"/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11"/>
      <c r="AE6" s="11"/>
      <c r="AF6" s="11"/>
      <c r="AG6" s="11"/>
      <c r="AH6" s="11"/>
    </row>
    <row r="7" spans="1:34" x14ac:dyDescent="0.3">
      <c r="A7" s="1"/>
      <c r="B7" s="14">
        <v>30</v>
      </c>
      <c r="C7" s="15" t="s">
        <v>18</v>
      </c>
      <c r="D7" s="13" t="s">
        <v>19</v>
      </c>
      <c r="E7" s="13">
        <v>2388333</v>
      </c>
      <c r="F7" s="13" t="s">
        <v>20</v>
      </c>
      <c r="G7" s="10" t="s">
        <v>21</v>
      </c>
      <c r="H7" s="11">
        <v>1</v>
      </c>
      <c r="I7" s="24">
        <v>39.85</v>
      </c>
      <c r="J7" s="25">
        <f t="shared" si="0"/>
        <v>39.85</v>
      </c>
      <c r="K7" s="22">
        <v>1</v>
      </c>
      <c r="L7" s="11" t="b">
        <v>1</v>
      </c>
      <c r="M7" s="26">
        <v>39.85</v>
      </c>
      <c r="N7" s="13"/>
      <c r="O7" s="27">
        <v>45200</v>
      </c>
      <c r="P7" s="13" t="s">
        <v>13</v>
      </c>
      <c r="Q7" s="13"/>
      <c r="R7" s="25">
        <v>0</v>
      </c>
      <c r="S7" s="11"/>
      <c r="T7" s="11"/>
      <c r="U7" s="11"/>
      <c r="V7" s="11"/>
      <c r="W7" s="11"/>
      <c r="X7" s="11"/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11"/>
      <c r="AE7" s="11"/>
      <c r="AF7" s="11"/>
      <c r="AG7" s="11"/>
      <c r="AH7" s="11"/>
    </row>
    <row r="8" spans="1:34" x14ac:dyDescent="0.3">
      <c r="A8" s="1"/>
      <c r="B8" s="14">
        <v>40</v>
      </c>
      <c r="C8" s="15" t="s">
        <v>18</v>
      </c>
      <c r="D8" s="13" t="s">
        <v>19</v>
      </c>
      <c r="E8" s="13">
        <v>2271750</v>
      </c>
      <c r="F8" s="13" t="s">
        <v>22</v>
      </c>
      <c r="G8" s="10" t="s">
        <v>23</v>
      </c>
      <c r="H8" s="11">
        <v>1</v>
      </c>
      <c r="I8" s="24">
        <v>8.39</v>
      </c>
      <c r="J8" s="25">
        <f t="shared" si="0"/>
        <v>8.39</v>
      </c>
      <c r="K8" s="22"/>
      <c r="L8" s="11" t="b">
        <v>1</v>
      </c>
      <c r="M8" s="26">
        <v>0</v>
      </c>
      <c r="N8" s="13"/>
      <c r="O8" s="27">
        <v>45200</v>
      </c>
      <c r="P8" s="13" t="s">
        <v>13</v>
      </c>
      <c r="Q8" s="13"/>
      <c r="R8" s="25">
        <v>0</v>
      </c>
      <c r="S8" s="11"/>
      <c r="T8" s="11"/>
      <c r="U8" s="11"/>
      <c r="V8" s="11"/>
      <c r="W8" s="11"/>
      <c r="X8" s="11"/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11"/>
      <c r="AE8" s="11"/>
      <c r="AF8" s="11"/>
      <c r="AG8" s="11"/>
      <c r="AH8" s="11"/>
    </row>
    <row r="9" spans="1:34" x14ac:dyDescent="0.3">
      <c r="A9" s="1"/>
      <c r="B9" s="14">
        <v>50</v>
      </c>
      <c r="C9" s="15" t="s">
        <v>18</v>
      </c>
      <c r="D9" s="13" t="s">
        <v>24</v>
      </c>
      <c r="E9" s="13">
        <v>3412759</v>
      </c>
      <c r="F9" s="13" t="s">
        <v>34</v>
      </c>
      <c r="G9" s="10" t="s">
        <v>35</v>
      </c>
      <c r="H9" s="11">
        <v>1</v>
      </c>
      <c r="I9" s="24">
        <v>361.25</v>
      </c>
      <c r="J9" s="25">
        <f t="shared" si="0"/>
        <v>361.25</v>
      </c>
      <c r="K9" s="22"/>
      <c r="L9" s="11" t="b">
        <v>1</v>
      </c>
      <c r="M9" s="26">
        <v>0</v>
      </c>
      <c r="N9" s="13"/>
      <c r="O9" s="27">
        <v>45200</v>
      </c>
      <c r="P9" s="13" t="s">
        <v>13</v>
      </c>
      <c r="Q9" s="13"/>
      <c r="R9" s="25">
        <v>0</v>
      </c>
      <c r="S9" s="11"/>
      <c r="T9" s="11"/>
      <c r="U9" s="11"/>
      <c r="V9" s="11"/>
      <c r="W9" s="11"/>
      <c r="X9" s="11"/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11"/>
      <c r="AE9" s="11"/>
      <c r="AF9" s="11"/>
      <c r="AG9" s="11"/>
      <c r="AH9" s="11"/>
    </row>
    <row r="10" spans="1:34" x14ac:dyDescent="0.3">
      <c r="A10" s="1"/>
      <c r="B10" s="14">
        <v>60</v>
      </c>
      <c r="C10" s="15" t="s">
        <v>18</v>
      </c>
      <c r="D10" s="13" t="s">
        <v>24</v>
      </c>
      <c r="E10" s="13">
        <v>2319122</v>
      </c>
      <c r="F10" s="13" t="s">
        <v>36</v>
      </c>
      <c r="G10" s="10" t="s">
        <v>37</v>
      </c>
      <c r="H10" s="11">
        <v>1</v>
      </c>
      <c r="I10" s="24">
        <v>100.88</v>
      </c>
      <c r="J10" s="25">
        <f t="shared" si="0"/>
        <v>100.88</v>
      </c>
      <c r="K10" s="22"/>
      <c r="L10" s="11" t="b">
        <v>1</v>
      </c>
      <c r="M10" s="26">
        <v>0</v>
      </c>
      <c r="N10" s="13" t="s">
        <v>25</v>
      </c>
      <c r="O10" s="27">
        <v>45200</v>
      </c>
      <c r="P10" s="13" t="s">
        <v>13</v>
      </c>
      <c r="Q10" s="13"/>
      <c r="R10" s="25">
        <v>0</v>
      </c>
      <c r="S10" s="11"/>
      <c r="T10" s="11"/>
      <c r="U10" s="11"/>
      <c r="V10" s="11"/>
      <c r="W10" s="11"/>
      <c r="X10" s="11"/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11"/>
      <c r="AE10" s="11"/>
      <c r="AF10" s="11"/>
      <c r="AG10" s="11"/>
      <c r="AH10" s="11"/>
    </row>
    <row r="11" spans="1:34" x14ac:dyDescent="0.3">
      <c r="A11" s="1"/>
      <c r="B11" s="14">
        <v>70</v>
      </c>
      <c r="C11" s="15" t="s">
        <v>18</v>
      </c>
      <c r="D11" s="13" t="s">
        <v>24</v>
      </c>
      <c r="E11" s="13">
        <v>2718177</v>
      </c>
      <c r="F11" s="13" t="s">
        <v>38</v>
      </c>
      <c r="G11" s="10" t="s">
        <v>39</v>
      </c>
      <c r="H11" s="11">
        <v>1</v>
      </c>
      <c r="I11" s="24">
        <v>38.64</v>
      </c>
      <c r="J11" s="25">
        <f t="shared" si="0"/>
        <v>38.64</v>
      </c>
      <c r="K11" s="22"/>
      <c r="L11" s="11" t="b">
        <v>1</v>
      </c>
      <c r="M11" s="26">
        <v>0</v>
      </c>
      <c r="N11" s="13"/>
      <c r="O11" s="27">
        <v>45200</v>
      </c>
      <c r="P11" s="13" t="s">
        <v>13</v>
      </c>
      <c r="Q11" s="13"/>
      <c r="R11" s="25">
        <v>0</v>
      </c>
      <c r="S11" s="11"/>
      <c r="T11" s="11"/>
      <c r="U11" s="11"/>
      <c r="V11" s="11"/>
      <c r="W11" s="11"/>
      <c r="X11" s="11"/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11"/>
      <c r="AE11" s="11"/>
      <c r="AF11" s="11"/>
      <c r="AG11" s="11"/>
      <c r="AH11" s="11"/>
    </row>
    <row r="12" spans="1:34" x14ac:dyDescent="0.3">
      <c r="A12" s="1"/>
      <c r="B12" s="14">
        <v>80</v>
      </c>
      <c r="C12" s="15" t="s">
        <v>8</v>
      </c>
      <c r="D12" s="13" t="s">
        <v>26</v>
      </c>
      <c r="E12" s="13">
        <v>2582194</v>
      </c>
      <c r="F12" s="13" t="s">
        <v>27</v>
      </c>
      <c r="G12" s="10" t="s">
        <v>28</v>
      </c>
      <c r="H12" s="11">
        <v>1</v>
      </c>
      <c r="I12" s="24">
        <v>18.47</v>
      </c>
      <c r="J12" s="25">
        <f t="shared" si="0"/>
        <v>18.47</v>
      </c>
      <c r="K12" s="22"/>
      <c r="L12" s="11" t="b">
        <v>1</v>
      </c>
      <c r="M12" s="26">
        <v>0</v>
      </c>
      <c r="N12" s="13"/>
      <c r="O12" s="27">
        <v>45200</v>
      </c>
      <c r="P12" s="13" t="s">
        <v>13</v>
      </c>
      <c r="Q12" s="11"/>
      <c r="R12" s="25">
        <v>0</v>
      </c>
      <c r="S12" s="11"/>
      <c r="T12" s="11"/>
      <c r="U12" s="11"/>
      <c r="V12" s="11"/>
      <c r="W12" s="11"/>
      <c r="X12" s="11"/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11"/>
      <c r="AE12" s="11"/>
      <c r="AF12" s="11"/>
      <c r="AG12" s="11"/>
      <c r="AH12" s="11"/>
    </row>
    <row r="13" spans="1:34" x14ac:dyDescent="0.3">
      <c r="A13" s="1"/>
      <c r="B13" s="14">
        <v>90</v>
      </c>
      <c r="C13" s="15" t="s">
        <v>8</v>
      </c>
      <c r="D13" s="13" t="s">
        <v>26</v>
      </c>
      <c r="E13" s="13">
        <v>2405867</v>
      </c>
      <c r="F13" s="13" t="s">
        <v>29</v>
      </c>
      <c r="G13" s="10" t="s">
        <v>30</v>
      </c>
      <c r="H13" s="11">
        <v>1</v>
      </c>
      <c r="I13" s="24">
        <v>1.54</v>
      </c>
      <c r="J13" s="25">
        <f t="shared" si="0"/>
        <v>1.54</v>
      </c>
      <c r="K13" s="22">
        <v>9</v>
      </c>
      <c r="L13" s="11" t="b">
        <v>1</v>
      </c>
      <c r="M13" s="26">
        <v>13.86</v>
      </c>
      <c r="N13" s="13"/>
      <c r="O13" s="27">
        <v>45200</v>
      </c>
      <c r="P13" s="13" t="s">
        <v>13</v>
      </c>
      <c r="Q13" s="11"/>
      <c r="R13" s="25">
        <v>0</v>
      </c>
      <c r="S13" s="11"/>
      <c r="T13" s="11"/>
      <c r="U13" s="11"/>
      <c r="V13" s="11"/>
      <c r="W13" s="11"/>
      <c r="X13" s="11"/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11"/>
      <c r="AE13" s="11"/>
      <c r="AF13" s="11"/>
      <c r="AG13" s="11"/>
      <c r="AH13" s="11"/>
    </row>
    <row r="14" spans="1:34" x14ac:dyDescent="0.3">
      <c r="I14" s="23"/>
    </row>
    <row r="15" spans="1:34" x14ac:dyDescent="0.3">
      <c r="H15" t="s">
        <v>33</v>
      </c>
      <c r="J15" s="23">
        <f>SUM(J5:J13) *1.1</f>
        <v>871.8886</v>
      </c>
    </row>
  </sheetData>
  <pageMargins left="0.7" right="0.7" top="0.75" bottom="0.75" header="0.3" footer="0.3"/>
  <pageSetup scale="60" fitToWidth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_CY_ Order_BoM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Stockinger</cp:lastModifiedBy>
  <cp:lastPrinted>2024-01-05T16:54:00Z</cp:lastPrinted>
  <dcterms:created xsi:type="dcterms:W3CDTF">2024-01-05T16:30:07Z</dcterms:created>
  <dcterms:modified xsi:type="dcterms:W3CDTF">2024-02-13T16:01:16Z</dcterms:modified>
</cp:coreProperties>
</file>