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ftAuto-Sales\OneDrive\Documents\CRAFT_QUOTE\PANEL BOM EXAMPLES\"/>
    </mc:Choice>
  </mc:AlternateContent>
  <xr:revisionPtr revIDLastSave="0" documentId="8_{B8371B9F-A81C-4A7D-B8D5-03EBFC277E5C}" xr6:coauthVersionLast="47" xr6:coauthVersionMax="47" xr10:uidLastSave="{00000000-0000-0000-0000-000000000000}"/>
  <bookViews>
    <workbookView xWindow="36495" yWindow="4140" windowWidth="11070" windowHeight="101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Sheet1!$A$10:$I$150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0" i="1" l="1"/>
  <c r="I30" i="1"/>
  <c r="I29" i="1"/>
  <c r="I28" i="1"/>
  <c r="I141" i="1"/>
  <c r="I140" i="1"/>
  <c r="I139" i="1"/>
  <c r="I124" i="1"/>
  <c r="I123" i="1"/>
  <c r="I119" i="1"/>
  <c r="I120" i="1"/>
  <c r="I122" i="1"/>
  <c r="I121" i="1"/>
  <c r="I107" i="1"/>
  <c r="I89" i="1"/>
  <c r="I74" i="1" l="1"/>
  <c r="I75" i="1"/>
  <c r="I76" i="1"/>
  <c r="I79" i="1"/>
  <c r="I80" i="1"/>
  <c r="I81" i="1"/>
  <c r="I57" i="1"/>
  <c r="I58" i="1"/>
  <c r="I59" i="1"/>
  <c r="I60" i="1"/>
  <c r="I63" i="1"/>
  <c r="I64" i="1"/>
  <c r="I65" i="1"/>
  <c r="I66" i="1"/>
  <c r="I69" i="1"/>
  <c r="I70" i="1"/>
  <c r="I71" i="1"/>
  <c r="I37" i="1"/>
  <c r="I25" i="1"/>
  <c r="I14" i="1"/>
  <c r="I15" i="1"/>
  <c r="I111" i="1"/>
  <c r="I101" i="1"/>
  <c r="I102" i="1"/>
  <c r="I103" i="1"/>
  <c r="I104" i="1"/>
  <c r="I105" i="1"/>
  <c r="I106" i="1"/>
  <c r="I100" i="1"/>
  <c r="I90" i="1"/>
  <c r="I87" i="1"/>
  <c r="I49" i="1"/>
  <c r="I48" i="1"/>
  <c r="I47" i="1"/>
  <c r="I46" i="1"/>
  <c r="I43" i="1"/>
  <c r="I42" i="1"/>
  <c r="I41" i="1"/>
  <c r="I40" i="1"/>
  <c r="I34" i="1"/>
  <c r="I35" i="1"/>
  <c r="I36" i="1"/>
  <c r="I33" i="1"/>
  <c r="I86" i="1"/>
  <c r="I115" i="1"/>
  <c r="I114" i="1"/>
  <c r="I113" i="1"/>
  <c r="I92" i="1"/>
  <c r="I20" i="1"/>
  <c r="I54" i="1"/>
  <c r="I27" i="1"/>
  <c r="I26" i="1"/>
  <c r="I24" i="1"/>
  <c r="I13" i="1"/>
  <c r="I12" i="1"/>
  <c r="I95" i="1"/>
  <c r="I96" i="1"/>
  <c r="I97" i="1"/>
  <c r="I91" i="1"/>
  <c r="I88" i="1"/>
  <c r="I53" i="1"/>
  <c r="I19" i="1" l="1"/>
  <c r="I85" i="1"/>
  <c r="I52" i="1"/>
  <c r="I23" i="1"/>
  <c r="I18" i="1" l="1"/>
  <c r="I110" i="1" l="1"/>
  <c r="I112" i="1"/>
  <c r="I133" i="1"/>
  <c r="I134" i="1"/>
  <c r="I135" i="1"/>
  <c r="I136" i="1"/>
  <c r="I137" i="1"/>
  <c r="I138" i="1"/>
  <c r="I142" i="1"/>
  <c r="I143" i="1"/>
  <c r="I144" i="1"/>
  <c r="I145" i="1"/>
  <c r="I146" i="1"/>
  <c r="I147" i="1"/>
  <c r="I148" i="1"/>
</calcChain>
</file>

<file path=xl/sharedStrings.xml><?xml version="1.0" encoding="utf-8"?>
<sst xmlns="http://schemas.openxmlformats.org/spreadsheetml/2006/main" count="521" uniqueCount="231">
  <si>
    <t>Bill of Material</t>
  </si>
  <si>
    <t>Purpose:</t>
  </si>
  <si>
    <t>Project:</t>
  </si>
  <si>
    <t>Schematic:</t>
  </si>
  <si>
    <t>ID</t>
  </si>
  <si>
    <t>Cost</t>
  </si>
  <si>
    <t>Vendor</t>
  </si>
  <si>
    <t>TB</t>
  </si>
  <si>
    <t>Material Cost</t>
  </si>
  <si>
    <t>KDL</t>
  </si>
  <si>
    <t>DR</t>
  </si>
  <si>
    <t>WD</t>
  </si>
  <si>
    <t>ZRO</t>
  </si>
  <si>
    <t>WR</t>
  </si>
  <si>
    <t>G1412266</t>
  </si>
  <si>
    <t>1.25" Flush Wire Duct Cover</t>
  </si>
  <si>
    <t>G3085695</t>
  </si>
  <si>
    <t>1.25X2.19" Wire Duct Gray PVC</t>
  </si>
  <si>
    <t>DIN Rail 6' 6"</t>
  </si>
  <si>
    <t>THHN Wire 600V</t>
  </si>
  <si>
    <t>SAF</t>
  </si>
  <si>
    <t>5891T822</t>
  </si>
  <si>
    <t>Lock Out Safety 3.5X5</t>
  </si>
  <si>
    <t>5891T622</t>
  </si>
  <si>
    <t>Electrical Hazard 3.5X5</t>
  </si>
  <si>
    <t>12 Ga. Wire</t>
  </si>
  <si>
    <t>PL</t>
  </si>
  <si>
    <t>SPW</t>
  </si>
  <si>
    <t>SRPE-250-9-C</t>
  </si>
  <si>
    <t>1/4" UL Spiral Wire Wrap</t>
  </si>
  <si>
    <t>TG</t>
  </si>
  <si>
    <t>Switch Tag</t>
  </si>
  <si>
    <t>LBL</t>
  </si>
  <si>
    <t>Wire Labels</t>
  </si>
  <si>
    <t>SGN</t>
  </si>
  <si>
    <t>Craft Decal</t>
  </si>
  <si>
    <t>PLC</t>
  </si>
  <si>
    <t>HMI</t>
  </si>
  <si>
    <t>GLA</t>
  </si>
  <si>
    <t>CRFT</t>
  </si>
  <si>
    <t>Custom Switch Tags</t>
  </si>
  <si>
    <t>HB</t>
  </si>
  <si>
    <t>MCM</t>
  </si>
  <si>
    <t>Craft Automation Decal 4.3X10</t>
  </si>
  <si>
    <t>MMP</t>
  </si>
  <si>
    <t>ES</t>
  </si>
  <si>
    <t>MAIN DISCONNECT</t>
  </si>
  <si>
    <t>CONTROL POWER</t>
  </si>
  <si>
    <t>XTPAXFA11</t>
  </si>
  <si>
    <t>PLC &amp; COMMS</t>
  </si>
  <si>
    <t>SAFETY</t>
  </si>
  <si>
    <t>800FP-MT44PX03</t>
  </si>
  <si>
    <t>800F-15YSE112</t>
  </si>
  <si>
    <t>CONTROLS</t>
  </si>
  <si>
    <t>800FP-P4PN3R</t>
  </si>
  <si>
    <t>MISCELLANEOUS</t>
  </si>
  <si>
    <t>PS</t>
  </si>
  <si>
    <t>GND</t>
  </si>
  <si>
    <t>ADR21ITB</t>
  </si>
  <si>
    <t>2/0AWG AL 1HOLE LUG LAMLA2/0-14Q</t>
  </si>
  <si>
    <t>EATON - MMP Front Under Mount Auxiliary</t>
  </si>
  <si>
    <t>GRY</t>
  </si>
  <si>
    <t>ETH</t>
  </si>
  <si>
    <t>SD CARD</t>
  </si>
  <si>
    <t>AMZ</t>
  </si>
  <si>
    <t>SD</t>
  </si>
  <si>
    <t>16GB SD Card</t>
  </si>
  <si>
    <t>AB 800F Red Mushroom Plastic 40mm, w/ 3N.C.</t>
  </si>
  <si>
    <t>AB 800F E-Stop Legend Plate, Yellow</t>
  </si>
  <si>
    <r>
      <rPr>
        <b/>
        <sz val="11"/>
        <color theme="1"/>
        <rFont val="Tahoma"/>
        <family val="2"/>
      </rPr>
      <t>Red</t>
    </r>
    <r>
      <rPr>
        <sz val="11"/>
        <color theme="1"/>
        <rFont val="Tahoma"/>
        <family val="2"/>
      </rPr>
      <t xml:space="preserve"> Pilot Light </t>
    </r>
    <r>
      <rPr>
        <b/>
        <sz val="11"/>
        <color theme="1"/>
        <rFont val="Tahoma"/>
        <family val="2"/>
      </rPr>
      <t>24VDC</t>
    </r>
  </si>
  <si>
    <t>ENC</t>
  </si>
  <si>
    <t>PAN</t>
  </si>
  <si>
    <t>FUS</t>
  </si>
  <si>
    <t>FSH</t>
  </si>
  <si>
    <t>CLASS CC 3POLE FUSE HOLDER INDICATING FLIP STYLE 30AMP DIN MOUNT</t>
  </si>
  <si>
    <t>E93/30SCC</t>
  </si>
  <si>
    <t>XTPAXLSA</t>
  </si>
  <si>
    <t>XTPAXEMCB</t>
  </si>
  <si>
    <t>EATON - Connecting Link for MMP/CON Frame B:B</t>
  </si>
  <si>
    <t>CON</t>
  </si>
  <si>
    <t>FC6A-J8A1</t>
  </si>
  <si>
    <t>IDEC 8pt 0-10V / 4-20mA Analog Input 12 Bit</t>
  </si>
  <si>
    <t>FC6A-K4A1</t>
  </si>
  <si>
    <t>SR</t>
  </si>
  <si>
    <t xml:space="preserve">440R-N23135 </t>
  </si>
  <si>
    <t>AB MSR127RP Safety RLY 24VAC/DC 3NO/1NC</t>
  </si>
  <si>
    <t>DIS</t>
  </si>
  <si>
    <t>HG5G-VFXT22MF-B</t>
  </si>
  <si>
    <t>IDEC 15.0 65K Color 1024X768 Resolution 24VDC</t>
  </si>
  <si>
    <t>PNEUMATICS</t>
  </si>
  <si>
    <t xml:space="preserve">1492-H6 </t>
  </si>
  <si>
    <t>AB Fusible SW Term Block (uL Listed Fuseholder)</t>
  </si>
  <si>
    <t xml:space="preserve">1492-N37 </t>
  </si>
  <si>
    <t>AB Hi-Density End Section (for fuseholders above)</t>
  </si>
  <si>
    <t>AGC-1-R</t>
  </si>
  <si>
    <t>1A Class R Glass Fuse uL Listed</t>
  </si>
  <si>
    <t>Black Button Distilling</t>
  </si>
  <si>
    <t>CA22160401DTBD</t>
  </si>
  <si>
    <t>FCI</t>
  </si>
  <si>
    <t>PNU</t>
  </si>
  <si>
    <t>6V110J1/4B200</t>
  </si>
  <si>
    <t>P-6V100M-R2</t>
  </si>
  <si>
    <t>6V100M Repair Kits</t>
  </si>
  <si>
    <t>Blank Plate for Manifold</t>
  </si>
  <si>
    <t>2222-4S</t>
  </si>
  <si>
    <t>C3169X4/ 04</t>
  </si>
  <si>
    <t>Hollow Hex Pipe Plug (Need Three)</t>
  </si>
  <si>
    <t>BM-28</t>
  </si>
  <si>
    <t>Muffler 1/4" MNPT-Bronze (Need Two)</t>
  </si>
  <si>
    <t>PP1/4</t>
  </si>
  <si>
    <t>PTC Plug 1/4 (For A or B port)</t>
  </si>
  <si>
    <t>PC1/4-N2U</t>
  </si>
  <si>
    <t>PTC-CONN-1/4 TUBE X 1/4 MNPT (Manifold Supply Connection)</t>
  </si>
  <si>
    <t>FC6A-R161</t>
  </si>
  <si>
    <t>IDEC 16pt Relay Output</t>
  </si>
  <si>
    <t>VFD</t>
  </si>
  <si>
    <t>LP-CC-15</t>
  </si>
  <si>
    <t>15A Class CC Time Delay Fuse</t>
  </si>
  <si>
    <t>DISTRIBUTION/FEEDER</t>
  </si>
  <si>
    <t>PDB</t>
  </si>
  <si>
    <t>XTPAXCLKA5</t>
  </si>
  <si>
    <t>XTPAXCLKA2</t>
  </si>
  <si>
    <t>XTCE009B10TD</t>
  </si>
  <si>
    <t>XTPR6P3BC1</t>
  </si>
  <si>
    <t>FC6A-N16B1</t>
  </si>
  <si>
    <t>IDEC 16pt 24VDC Sink/Source Digital Input</t>
  </si>
  <si>
    <t>FC6A-EXM2</t>
  </si>
  <si>
    <t>SW</t>
  </si>
  <si>
    <t xml:space="preserve">800FP-SM22PX10 </t>
  </si>
  <si>
    <r>
      <t xml:space="preserve">AB </t>
    </r>
    <r>
      <rPr>
        <b/>
        <sz val="11"/>
        <color theme="1"/>
        <rFont val="Tahoma"/>
        <family val="2"/>
      </rPr>
      <t>2POS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1NO</t>
    </r>
    <r>
      <rPr>
        <sz val="11"/>
        <color theme="1"/>
        <rFont val="Tahoma"/>
        <family val="2"/>
      </rPr>
      <t xml:space="preserve"> SWITCH BLACK</t>
    </r>
  </si>
  <si>
    <t>6V200M12FT</t>
  </si>
  <si>
    <t>1/4"NPT 12 Station Valve Subplate for 3/8" PTC</t>
  </si>
  <si>
    <r>
      <t xml:space="preserve">5/2 Valve </t>
    </r>
    <r>
      <rPr>
        <b/>
        <sz val="11"/>
        <color theme="1"/>
        <rFont val="Tahoma"/>
        <family val="2"/>
      </rPr>
      <t>24VDC Coil</t>
    </r>
    <r>
      <rPr>
        <sz val="11"/>
        <color theme="1"/>
        <rFont val="Tahoma"/>
        <family val="2"/>
      </rPr>
      <t xml:space="preserve"> 1/4" PTC (1/4" OD Tubing)</t>
    </r>
  </si>
  <si>
    <t>DM1-34038NB-S20S</t>
  </si>
  <si>
    <t>DM1-34016NB-S20S</t>
  </si>
  <si>
    <t>DM1-347D6NB-S20S</t>
  </si>
  <si>
    <t xml:space="preserve">UD160A </t>
  </si>
  <si>
    <t>A606012LP</t>
  </si>
  <si>
    <t>60Hx60Wx12D Grey Type 4 Enclosure</t>
  </si>
  <si>
    <t>A60P60G</t>
  </si>
  <si>
    <t>56x56 Galvanized Subpanel for 60x60 enclosure</t>
  </si>
  <si>
    <t>HF0916414</t>
  </si>
  <si>
    <r>
      <t xml:space="preserve">IP54 9Inch FF </t>
    </r>
    <r>
      <rPr>
        <b/>
        <sz val="11"/>
        <color theme="1"/>
        <rFont val="Tahoma"/>
        <family val="2"/>
      </rPr>
      <t>115V</t>
    </r>
    <r>
      <rPr>
        <sz val="11"/>
        <color theme="1"/>
        <rFont val="Tahoma"/>
        <family val="2"/>
      </rPr>
      <t xml:space="preserve"> Fan Unit </t>
    </r>
    <r>
      <rPr>
        <b/>
        <sz val="11"/>
        <color theme="1"/>
        <rFont val="Tahoma"/>
        <family val="2"/>
      </rPr>
      <t>TYPE 12</t>
    </r>
  </si>
  <si>
    <t>HG0900404</t>
  </si>
  <si>
    <r>
      <t xml:space="preserve">Hoffman IP54 </t>
    </r>
    <r>
      <rPr>
        <b/>
        <sz val="11"/>
        <color theme="1"/>
        <rFont val="Tahoma"/>
        <family val="2"/>
      </rPr>
      <t xml:space="preserve">9In Exhaust </t>
    </r>
    <r>
      <rPr>
        <sz val="11"/>
        <color theme="1"/>
        <rFont val="Tahoma"/>
        <family val="2"/>
      </rPr>
      <t xml:space="preserve">Grill Kit </t>
    </r>
    <r>
      <rPr>
        <b/>
        <sz val="11"/>
        <color theme="1"/>
        <rFont val="Tahoma"/>
        <family val="2"/>
      </rPr>
      <t>TYPE 12</t>
    </r>
  </si>
  <si>
    <t>TRIO-PS-2G/3AC/24DC/10</t>
  </si>
  <si>
    <t>E91/30SCC</t>
  </si>
  <si>
    <t>CLASS CC 1POLE FUSE HOLDER, INDICATING FLIP STYLE, 30AMP, DIN MOUNT</t>
  </si>
  <si>
    <t>LP-CC-1-8/10</t>
  </si>
  <si>
    <t>1.8A CLASS CC Time Delay Fuse</t>
  </si>
  <si>
    <t>XTPAXLSAD</t>
  </si>
  <si>
    <t>MOTOR ASSEMBLY 1</t>
  </si>
  <si>
    <t>XTPR010BC1</t>
  </si>
  <si>
    <t>MOTOR ASSEMBLIES 2 &amp; 7</t>
  </si>
  <si>
    <t>MOTOR ASSEMBLY 3</t>
  </si>
  <si>
    <t>MOTOR ASSEMBLY 4</t>
  </si>
  <si>
    <t>XTPRP63BC1</t>
  </si>
  <si>
    <t>MOTOR ASSEMBLY 5</t>
  </si>
  <si>
    <t>XTPR1P6BC1</t>
  </si>
  <si>
    <t>MOTOR ASSEMBLIES 6 &amp; 8</t>
  </si>
  <si>
    <t>XTPR016BC1</t>
  </si>
  <si>
    <t>MOTOR ASSEMBLY 9</t>
  </si>
  <si>
    <t>XTPR040DC1</t>
  </si>
  <si>
    <t>MOTOR ASSEMBLY 10</t>
  </si>
  <si>
    <t>FC6A-C40R1CE</t>
  </si>
  <si>
    <t>FL SWITCH 1008N</t>
  </si>
  <si>
    <t>Phoenix Contact 1085256 Unmanaged Ethernet Switch, 8-Port, 24VDC</t>
  </si>
  <si>
    <t>CA42141-4</t>
  </si>
  <si>
    <t>CP2424G</t>
  </si>
  <si>
    <r>
      <t xml:space="preserve">Galvanized </t>
    </r>
    <r>
      <rPr>
        <b/>
        <sz val="11"/>
        <color theme="1"/>
        <rFont val="Tahoma"/>
        <family val="2"/>
      </rPr>
      <t xml:space="preserve">Subpanel </t>
    </r>
    <r>
      <rPr>
        <sz val="11"/>
        <color theme="1"/>
        <rFont val="Tahoma"/>
        <family val="2"/>
      </rPr>
      <t xml:space="preserve">for </t>
    </r>
    <r>
      <rPr>
        <b/>
        <sz val="11"/>
        <color theme="1"/>
        <rFont val="Tahoma"/>
        <family val="2"/>
      </rPr>
      <t xml:space="preserve">24x24 </t>
    </r>
    <r>
      <rPr>
        <sz val="11"/>
        <color theme="1"/>
        <rFont val="Tahoma"/>
        <family val="2"/>
      </rPr>
      <t>Enclosure</t>
    </r>
  </si>
  <si>
    <t>REMOTE HMI ENCLOSURE</t>
  </si>
  <si>
    <t>EATON - B Frame 3 Pole Feeder (60A Max)</t>
  </si>
  <si>
    <t>EATON - 3 Pole 5CMC Busbar (60A Max)</t>
  </si>
  <si>
    <t>EATON - 3 Pole 2CMC Busbar (60A Max)</t>
  </si>
  <si>
    <t>IDEC 4pt Analog Output Module, 0-10V/4-20mA 12-Bit</t>
  </si>
  <si>
    <t>DM1 PRO 3PH 480V FR2 10HP 16A CT NOEMC</t>
  </si>
  <si>
    <t>DM1 PRO 3PH 480V FR4 25HP 38A CT NOEMC</t>
  </si>
  <si>
    <t>DM1 PRO 3PH 480V FR2 5HP 7.6A CT NOEMC</t>
  </si>
  <si>
    <t>IDEC Expansion Module (Needed for &gt; 7 Modules C24, &gt; 4 Modules C16)</t>
  </si>
  <si>
    <t>12 Port 1/4 PTC Icotek Bulkhead</t>
  </si>
  <si>
    <r>
      <t xml:space="preserve">12 Port 1/4" PTC Bulkhead (Multiconnector) </t>
    </r>
    <r>
      <rPr>
        <b/>
        <sz val="11"/>
        <color theme="1"/>
        <rFont val="Tahoma"/>
        <family val="2"/>
      </rPr>
      <t>NEMA12</t>
    </r>
  </si>
  <si>
    <t>ZS10</t>
  </si>
  <si>
    <t>6 AWG Grey 2pt Terminal Block (screw)</t>
  </si>
  <si>
    <t>ZS10-PE</t>
  </si>
  <si>
    <t>6 AWG GND Green/Yellow 2pt Terminal Block (screw)</t>
  </si>
  <si>
    <t>ZS4-ZS25</t>
  </si>
  <si>
    <t>6 AWG 2pt Terminal Block End Section</t>
  </si>
  <si>
    <t>ZK2.5-4P</t>
  </si>
  <si>
    <t>12 AWG Grey 4pt Terminal Block 20A</t>
  </si>
  <si>
    <t>ZK2.5-4P-BL</t>
  </si>
  <si>
    <t>12 AWG Blue 4pt Terminal Block 20A</t>
  </si>
  <si>
    <t>EK-2.5-4P</t>
  </si>
  <si>
    <t>4pt 10/12AWG Terminal Block End Section</t>
  </si>
  <si>
    <t>DIN</t>
  </si>
  <si>
    <t>BAM4</t>
  </si>
  <si>
    <t>DIN-Anchor Dark Grey</t>
  </si>
  <si>
    <t>ERICO PDB (200AMP UL1059) Load: 6x4AWG</t>
  </si>
  <si>
    <t>EATON - D Frame 3 Pole Feeder (120A Max)</t>
  </si>
  <si>
    <t>EATON - MMP - Short Circuit/Phase/OL 6.3-10.0A</t>
  </si>
  <si>
    <t>EATON - 9A (20A Gen.) Contactor 3P 1 N.O. DC Coil</t>
  </si>
  <si>
    <t>EATON - MMP - Short Circuit/Phase/OL 4.0-6.3A</t>
  </si>
  <si>
    <t>EATON - MMP - Short Circuit/Phase/OL 0.4-0.63A</t>
  </si>
  <si>
    <t>EATON - MMP - Short Circuit/Phase/OL 1.0-1.6A</t>
  </si>
  <si>
    <t>EATON - MMP - Short Circuit/Phase/OL 10.0-16.0A</t>
  </si>
  <si>
    <t>EATON - MMP - Short Circuit/Phase/OL 32.0-40.0A</t>
  </si>
  <si>
    <t>IDEC 40I/O 24VDC 24IN (Sink/Source) 16RO RS485 Ethernet</t>
  </si>
  <si>
    <t>XXX</t>
  </si>
  <si>
    <t>TFMR</t>
  </si>
  <si>
    <t>E075WB HEV 75VA</t>
  </si>
  <si>
    <t>120V 75VA Fused (240/480) Touch Safe</t>
  </si>
  <si>
    <t>LP-CC-1/2</t>
  </si>
  <si>
    <t>0.5A CLASS CC Time Delay Fuse</t>
  </si>
  <si>
    <t>LP-CC-1</t>
  </si>
  <si>
    <t>1.0A CLASS CC Time Delay Fuse</t>
  </si>
  <si>
    <t>CSD242410SS</t>
  </si>
  <si>
    <r>
      <rPr>
        <b/>
        <sz val="11"/>
        <color theme="1"/>
        <rFont val="Tahoma"/>
        <family val="2"/>
      </rPr>
      <t xml:space="preserve">STAINLESS 24Hx24Wx10D </t>
    </r>
    <r>
      <rPr>
        <sz val="11"/>
        <color theme="1"/>
        <rFont val="Tahoma"/>
        <family val="2"/>
      </rPr>
      <t>Type 4x Enclosure</t>
    </r>
  </si>
  <si>
    <t>LPJ-200SP LOW PEAK</t>
  </si>
  <si>
    <t>150A Class J Time Delay Fuses</t>
  </si>
  <si>
    <t>GLAS-R9-200-J-KIT</t>
  </si>
  <si>
    <t xml:space="preserve">200AMP CLASS J FUSED DISCONNECT UL98, PISTOL HANDLE RED/YELLOW NEM4X, 400MM SHAFT INTERNAL LUGS AND SHROUDS </t>
  </si>
  <si>
    <r>
      <t xml:space="preserve">EATON - MMP - Short Circuit/Phase/OL </t>
    </r>
    <r>
      <rPr>
        <b/>
        <sz val="11"/>
        <color theme="1"/>
        <rFont val="Tahoma"/>
        <family val="2"/>
      </rPr>
      <t>4.0-6.3A</t>
    </r>
  </si>
  <si>
    <t>DM1-345D6NB-S20S</t>
  </si>
  <si>
    <r>
      <t xml:space="preserve">DM1 PRO 3PH </t>
    </r>
    <r>
      <rPr>
        <b/>
        <sz val="11"/>
        <color theme="1"/>
        <rFont val="Tahoma"/>
        <family val="2"/>
      </rPr>
      <t>480V</t>
    </r>
    <r>
      <rPr>
        <sz val="11"/>
        <color theme="1"/>
        <rFont val="Tahoma"/>
        <family val="2"/>
      </rPr>
      <t xml:space="preserve"> FR1 3HP 5.6A CT NOEMC</t>
    </r>
  </si>
  <si>
    <t xml:space="preserve"> </t>
  </si>
  <si>
    <t>PART</t>
  </si>
  <si>
    <t>VENDOR PART#</t>
  </si>
  <si>
    <t>MANUFACTURER PART#</t>
  </si>
  <si>
    <t>DESCRIPTION</t>
  </si>
  <si>
    <t>QT.</t>
  </si>
  <si>
    <t>COST</t>
  </si>
  <si>
    <t>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</si>
</sst>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Tahoma"/>
      <family val="2"/>
    </font>
    <font>
      <sz val="11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00B050"/>
      <name val="Tahoma"/>
      <family val="2"/>
    </font>
    <font>
      <b/>
      <sz val="11"/>
      <color theme="9" tint="-0.249977111117893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6">
    <xf numFmtId="0" fontId="0" fillId="0" borderId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44" fontId="4" fillId="0" borderId="0" applyFont="0" applyFill="0" applyBorder="0" applyAlignment="0" applyProtection="0"/>
    <xf numFmtId="0" fontId="23" fillId="0" borderId="0"/>
    <xf numFmtId="0" fontId="4" fillId="0" borderId="0"/>
    <xf numFmtId="0" fontId="4" fillId="9" borderId="8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23" fillId="0" borderId="0"/>
    <xf numFmtId="0" fontId="23" fillId="0" borderId="0"/>
  </cellStyleXfs>
  <cellXfs count="54">
    <xf numFmtId="0" fontId="0" fillId="0" borderId="0" xfId="0"/>
    <xf numFmtId="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0" xfId="51" applyNumberFormat="1" applyFont="1" applyFill="1" applyBorder="1" applyAlignment="1">
      <alignment horizontal="center" vertical="center"/>
    </xf>
    <xf numFmtId="164" fontId="1" fillId="0" borderId="0" xfId="51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64" fontId="1" fillId="0" borderId="0" xfId="51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14" fontId="1" fillId="0" borderId="0" xfId="0" applyNumberFormat="1" applyFont="1"/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3" fillId="0" borderId="0" xfId="0" applyFont="1"/>
    <xf numFmtId="164" fontId="25" fillId="0" borderId="0" xfId="51" applyNumberFormat="1" applyFont="1" applyFill="1" applyBorder="1" applyAlignment="1">
      <alignment horizontal="center"/>
    </xf>
    <xf numFmtId="164" fontId="25" fillId="0" borderId="0" xfId="5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64" fontId="26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4" fontId="25" fillId="0" borderId="0" xfId="5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center"/>
    </xf>
    <xf numFmtId="164" fontId="1" fillId="0" borderId="0" xfId="51" applyNumberFormat="1" applyFont="1" applyBorder="1" applyAlignment="1">
      <alignment horizontal="center"/>
    </xf>
    <xf numFmtId="164" fontId="2" fillId="0" borderId="0" xfId="51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0" xfId="0" applyFont="1"/>
    <xf numFmtId="0" fontId="2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49" fontId="1" fillId="0" borderId="0" xfId="0" applyNumberFormat="1" applyFont="1"/>
    <xf numFmtId="4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64" fontId="26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64" fontId="1" fillId="0" borderId="10" xfId="51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4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</cellXfs>
  <cellStyles count="96">
    <cellStyle name="20% - Accent1" xfId="17" builtinId="30" customBuiltin="1"/>
    <cellStyle name="20% - Accent1 2" xfId="58" xr:uid="{447EAE54-EA28-421A-A976-6E2080968A20}"/>
    <cellStyle name="20% - Accent1 3" xfId="73" xr:uid="{A5F43203-C3ED-45AA-B9CC-B612717C8963}"/>
    <cellStyle name="20% - Accent2" xfId="20" builtinId="34" customBuiltin="1"/>
    <cellStyle name="20% - Accent2 2" xfId="60" xr:uid="{8B65EEAD-847C-4DFA-A62C-C8DAB445666E}"/>
    <cellStyle name="20% - Accent2 3" xfId="75" xr:uid="{E06C3D00-59F7-454D-873A-E6CF0F29CF33}"/>
    <cellStyle name="20% - Accent3" xfId="23" builtinId="38" customBuiltin="1"/>
    <cellStyle name="20% - Accent3 2" xfId="62" xr:uid="{80FEE12D-204A-4F4F-977C-D92332CDA5A0}"/>
    <cellStyle name="20% - Accent3 3" xfId="77" xr:uid="{738B7266-1860-4D09-A382-E954CAA52E2F}"/>
    <cellStyle name="20% - Accent4" xfId="26" builtinId="42" customBuiltin="1"/>
    <cellStyle name="20% - Accent4 2" xfId="64" xr:uid="{E041A244-64A6-4C68-885F-42C119BC1E6F}"/>
    <cellStyle name="20% - Accent4 3" xfId="79" xr:uid="{00E09A7E-3E14-4502-920E-3603B98B42E7}"/>
    <cellStyle name="20% - Accent5" xfId="29" builtinId="46" customBuiltin="1"/>
    <cellStyle name="20% - Accent5 2" xfId="66" xr:uid="{03B0241F-490F-4AD0-8E9C-56B1BE159A90}"/>
    <cellStyle name="20% - Accent5 3" xfId="81" xr:uid="{BFC6E5A2-A2C5-4A53-B816-60813F7FFFA7}"/>
    <cellStyle name="20% - Accent6" xfId="32" builtinId="50" customBuiltin="1"/>
    <cellStyle name="20% - Accent6 2" xfId="68" xr:uid="{EC00D8CE-6554-4891-A5E1-91009D55E848}"/>
    <cellStyle name="20% - Accent6 3" xfId="83" xr:uid="{56F9A58C-711D-41BB-98EF-42EF493D8F5C}"/>
    <cellStyle name="40% - Accent1" xfId="18" builtinId="31" customBuiltin="1"/>
    <cellStyle name="40% - Accent1 2" xfId="59" xr:uid="{A2849348-7C75-416C-B210-DCAB46052C3D}"/>
    <cellStyle name="40% - Accent1 3" xfId="74" xr:uid="{F0552E9D-5CF2-4847-82D2-3B143B8F4EB9}"/>
    <cellStyle name="40% - Accent2" xfId="21" builtinId="35" customBuiltin="1"/>
    <cellStyle name="40% - Accent2 2" xfId="61" xr:uid="{90A320D1-0CF5-4ADB-A9CB-563238DC1F7A}"/>
    <cellStyle name="40% - Accent2 3" xfId="76" xr:uid="{B443F5B1-BA6B-43BB-858C-C326E56A162D}"/>
    <cellStyle name="40% - Accent3" xfId="24" builtinId="39" customBuiltin="1"/>
    <cellStyle name="40% - Accent3 2" xfId="63" xr:uid="{3F9F35A3-8F0E-4699-849C-3F6E80C07DE6}"/>
    <cellStyle name="40% - Accent3 3" xfId="78" xr:uid="{60DB7A11-4B96-4D26-B26D-D2F87B59F160}"/>
    <cellStyle name="40% - Accent4" xfId="27" builtinId="43" customBuiltin="1"/>
    <cellStyle name="40% - Accent4 2" xfId="65" xr:uid="{F69C47DF-714F-48D8-9CFA-B88BB34C39EA}"/>
    <cellStyle name="40% - Accent4 3" xfId="80" xr:uid="{FA6C7B94-9E95-43E9-9404-D70C6FFF6F67}"/>
    <cellStyle name="40% - Accent5" xfId="30" builtinId="47" customBuiltin="1"/>
    <cellStyle name="40% - Accent5 2" xfId="67" xr:uid="{E8526367-E5F9-4A99-9BE5-090218648AB0}"/>
    <cellStyle name="40% - Accent5 3" xfId="82" xr:uid="{9D3F0409-D21A-42F4-A21C-8969CFC8CFA5}"/>
    <cellStyle name="40% - Accent6" xfId="33" builtinId="51" customBuiltin="1"/>
    <cellStyle name="40% - Accent6 2" xfId="69" xr:uid="{47B291FD-6A13-4835-AE5F-CF94F18D173C}"/>
    <cellStyle name="40% - Accent6 3" xfId="84" xr:uid="{3F0DEC90-905A-451C-8EC6-1E2AC9E6F866}"/>
    <cellStyle name="60% - Accent1" xfId="88" builtinId="32" customBuiltin="1"/>
    <cellStyle name="60% - Accent1 2" xfId="36" xr:uid="{00000000-0005-0000-0000-00002F000000}"/>
    <cellStyle name="60% - Accent1 3" xfId="45" xr:uid="{4CA94F9A-DAC2-4F91-BA14-D6AF49B7FAE0}"/>
    <cellStyle name="60% - Accent2" xfId="89" builtinId="36" customBuiltin="1"/>
    <cellStyle name="60% - Accent2 2" xfId="37" xr:uid="{00000000-0005-0000-0000-000030000000}"/>
    <cellStyle name="60% - Accent2 3" xfId="46" xr:uid="{B743A2C6-19E9-4193-B303-4FBCEB927A65}"/>
    <cellStyle name="60% - Accent3" xfId="90" builtinId="40" customBuiltin="1"/>
    <cellStyle name="60% - Accent3 2" xfId="38" xr:uid="{00000000-0005-0000-0000-000031000000}"/>
    <cellStyle name="60% - Accent3 3" xfId="47" xr:uid="{263CF2E1-1422-4554-B132-195FD319B2E7}"/>
    <cellStyle name="60% - Accent4" xfId="91" builtinId="44" customBuiltin="1"/>
    <cellStyle name="60% - Accent4 2" xfId="39" xr:uid="{00000000-0005-0000-0000-000032000000}"/>
    <cellStyle name="60% - Accent4 3" xfId="48" xr:uid="{02C5DD6E-43B0-4571-87B1-BD749C0CA6C7}"/>
    <cellStyle name="60% - Accent5" xfId="92" builtinId="48" customBuiltin="1"/>
    <cellStyle name="60% - Accent5 2" xfId="40" xr:uid="{00000000-0005-0000-0000-000033000000}"/>
    <cellStyle name="60% - Accent5 3" xfId="49" xr:uid="{894E7959-9555-4A51-A46F-C826094AB5A6}"/>
    <cellStyle name="60% - Accent6" xfId="93" builtinId="52" customBuiltin="1"/>
    <cellStyle name="60% - Accent6 2" xfId="41" xr:uid="{00000000-0005-0000-0000-000034000000}"/>
    <cellStyle name="60% - Accent6 3" xfId="50" xr:uid="{1B50BED9-B88B-453D-A8F5-406C163F4D6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urrency" xfId="51" builtinId="4"/>
    <cellStyle name="Currency 2" xfId="55" xr:uid="{7522794F-FC33-41A4-B35A-46CAD0DAAAC8}"/>
    <cellStyle name="Currency 3" xfId="70" xr:uid="{DDEC7A0B-3E0D-44FF-B7B2-D03E1148AD39}"/>
    <cellStyle name="Currency 4" xfId="85" xr:uid="{4065A1B5-41CB-4AA2-AA2E-EFB8E34C6E76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87" builtinId="28" customBuiltin="1"/>
    <cellStyle name="Neutral 2" xfId="35" xr:uid="{00000000-0005-0000-0000-000036000000}"/>
    <cellStyle name="Neutral 3" xfId="44" xr:uid="{099E2EA1-69C8-451B-9102-1A2032BC1B69}"/>
    <cellStyle name="Normal" xfId="0" builtinId="0"/>
    <cellStyle name="Normal 2" xfId="53" xr:uid="{8471498F-5BA6-4A32-9430-630462831462}"/>
    <cellStyle name="Normal 3" xfId="56" xr:uid="{41A00C5B-B462-437F-AA1F-9BF429257DA0}"/>
    <cellStyle name="Normal 4" xfId="71" xr:uid="{AE235991-1837-4704-A55F-7C92E608B4F6}"/>
    <cellStyle name="Normal 5" xfId="52" xr:uid="{B2F91324-BE12-4246-A3F3-0868481B5744}"/>
    <cellStyle name="Normal 6" xfId="94" xr:uid="{BF166886-898C-4081-B2BE-9841904EFE88}"/>
    <cellStyle name="Normal 6 2" xfId="95" xr:uid="{21B52BF5-D620-4B98-8E53-B2259A456C61}"/>
    <cellStyle name="Note" xfId="13" builtinId="10" customBuiltin="1"/>
    <cellStyle name="Note 2" xfId="54" xr:uid="{6AC4A7D7-BC66-404E-AF94-191EBA1C0BCA}"/>
    <cellStyle name="Note 3" xfId="57" xr:uid="{7303496F-7CE3-40DE-86F1-20CEB61B5614}"/>
    <cellStyle name="Note 4" xfId="72" xr:uid="{250A85A3-F304-4ED4-98B9-9625FB73BDDD}"/>
    <cellStyle name="Output" xfId="8" builtinId="21" customBuiltin="1"/>
    <cellStyle name="Title" xfId="86" builtinId="15" customBuiltin="1"/>
    <cellStyle name="Title 2" xfId="42" xr:uid="{00000000-0005-0000-0000-000031000000}"/>
    <cellStyle name="Title 3" xfId="34" xr:uid="{00000000-0005-0000-0000-000037000000}"/>
    <cellStyle name="Title 4" xfId="43" xr:uid="{5404ABB9-8697-4F61-AB53-49B5773594E3}"/>
    <cellStyle name="Total" xfId="15" builtinId="25" customBuiltin="1"/>
    <cellStyle name="Warning Text" xfId="12" builtinId="11" customBuiltin="1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66"/>
  <sheetViews>
    <sheetView tabSelected="1" zoomScale="85" zoomScaleNormal="85" workbookViewId="0">
      <selection activeCell="A10" sqref="A10:XFD10"/>
    </sheetView>
  </sheetViews>
  <sheetFormatPr defaultColWidth="9.109375" defaultRowHeight="13.8" x14ac:dyDescent="0.25"/>
  <cols>
    <col min="1" max="1" width="5.88671875" style="2" customWidth="1"/>
    <col min="2" max="2" width="6.33203125" style="4" customWidth="1"/>
    <col min="3" max="3" width="6.6640625" style="3" customWidth="1"/>
    <col min="4" max="4" width="14.44140625" style="3" customWidth="1"/>
    <col min="5" max="5" width="25.21875" style="2" customWidth="1"/>
    <col min="6" max="6" width="50.77734375" style="2" customWidth="1"/>
    <col min="7" max="7" width="12.44140625" style="1" hidden="1" customWidth="1"/>
    <col min="8" max="8" width="7.109375" style="3" customWidth="1"/>
    <col min="9" max="9" width="12.44140625" style="5" customWidth="1"/>
    <col min="10" max="10" width="9.109375" style="3" customWidth="1"/>
    <col min="11" max="16384" width="9.109375" style="2"/>
  </cols>
  <sheetData>
    <row r="3" spans="1:10" x14ac:dyDescent="0.25">
      <c r="A3" s="15" t="s">
        <v>1</v>
      </c>
      <c r="C3" s="14" t="s">
        <v>0</v>
      </c>
      <c r="D3" s="14"/>
    </row>
    <row r="4" spans="1:10" ht="6" customHeight="1" x14ac:dyDescent="0.25">
      <c r="A4" s="15"/>
    </row>
    <row r="5" spans="1:10" x14ac:dyDescent="0.25">
      <c r="A5" s="2" t="s">
        <v>2</v>
      </c>
      <c r="C5" s="2" t="s">
        <v>96</v>
      </c>
      <c r="D5" s="2"/>
    </row>
    <row r="6" spans="1:10" ht="6" customHeight="1" x14ac:dyDescent="0.25"/>
    <row r="7" spans="1:10" x14ac:dyDescent="0.25">
      <c r="A7" s="2" t="s">
        <v>3</v>
      </c>
      <c r="C7" s="14" t="s">
        <v>97</v>
      </c>
      <c r="D7" s="14"/>
    </row>
    <row r="8" spans="1:10" ht="6" customHeight="1" x14ac:dyDescent="0.25"/>
    <row r="10" spans="1:10" ht="15" customHeight="1" x14ac:dyDescent="0.25">
      <c r="A10" s="49" t="s">
        <v>4</v>
      </c>
      <c r="B10" s="50" t="s">
        <v>6</v>
      </c>
      <c r="C10" s="51" t="s">
        <v>224</v>
      </c>
      <c r="D10" s="49" t="s">
        <v>225</v>
      </c>
      <c r="E10" s="49" t="s">
        <v>226</v>
      </c>
      <c r="F10" s="49" t="s">
        <v>227</v>
      </c>
      <c r="G10" s="52" t="s">
        <v>5</v>
      </c>
      <c r="H10" s="49" t="s">
        <v>228</v>
      </c>
      <c r="I10" s="53" t="s">
        <v>229</v>
      </c>
      <c r="J10" s="2"/>
    </row>
    <row r="11" spans="1:10" ht="15" customHeight="1" x14ac:dyDescent="0.25">
      <c r="A11" s="6">
        <v>0</v>
      </c>
      <c r="B11" s="4" t="s">
        <v>9</v>
      </c>
      <c r="C11" s="8"/>
      <c r="D11" s="35"/>
      <c r="E11" s="36" t="s">
        <v>230</v>
      </c>
      <c r="F11" s="34"/>
      <c r="G11" s="13"/>
      <c r="H11" s="34"/>
      <c r="I11" s="17"/>
    </row>
    <row r="12" spans="1:10" ht="14.4" customHeight="1" x14ac:dyDescent="0.25">
      <c r="A12" s="6">
        <v>10</v>
      </c>
      <c r="B12" s="31" t="s">
        <v>9</v>
      </c>
      <c r="C12" s="29" t="s">
        <v>70</v>
      </c>
      <c r="D12" s="29">
        <v>34100</v>
      </c>
      <c r="E12" s="37" t="s">
        <v>137</v>
      </c>
      <c r="F12" s="38" t="s">
        <v>138</v>
      </c>
      <c r="G12" s="16">
        <v>1572.94</v>
      </c>
      <c r="H12" s="3">
        <v>1</v>
      </c>
      <c r="I12" s="5">
        <f>G12*H12</f>
        <v>1572.94</v>
      </c>
      <c r="J12" s="3" t="s">
        <v>206</v>
      </c>
    </row>
    <row r="13" spans="1:10" ht="14.4" customHeight="1" x14ac:dyDescent="0.25">
      <c r="A13" s="6">
        <v>20</v>
      </c>
      <c r="B13" s="31" t="s">
        <v>9</v>
      </c>
      <c r="C13" s="29" t="s">
        <v>71</v>
      </c>
      <c r="D13" s="29">
        <v>2307862</v>
      </c>
      <c r="E13" s="37" t="s">
        <v>139</v>
      </c>
      <c r="F13" s="37" t="s">
        <v>140</v>
      </c>
      <c r="G13" s="16">
        <v>275.51900000000001</v>
      </c>
      <c r="H13" s="3">
        <v>1</v>
      </c>
      <c r="I13" s="5">
        <f>G13*H13</f>
        <v>275.51900000000001</v>
      </c>
      <c r="J13" s="3" t="s">
        <v>206</v>
      </c>
    </row>
    <row r="14" spans="1:10" ht="14.4" customHeight="1" x14ac:dyDescent="0.25">
      <c r="A14" s="6">
        <v>30</v>
      </c>
      <c r="B14" s="6" t="s">
        <v>9</v>
      </c>
      <c r="C14" s="6" t="s">
        <v>70</v>
      </c>
      <c r="D14" s="6">
        <v>3603136</v>
      </c>
      <c r="E14" s="7" t="s">
        <v>141</v>
      </c>
      <c r="F14" s="7" t="s">
        <v>142</v>
      </c>
      <c r="G14" s="10">
        <v>149.386</v>
      </c>
      <c r="H14" s="3">
        <v>1</v>
      </c>
      <c r="I14" s="5">
        <f t="shared" ref="I14:I15" si="0">G14*H14</f>
        <v>149.386</v>
      </c>
      <c r="J14" s="3" t="s">
        <v>206</v>
      </c>
    </row>
    <row r="15" spans="1:10" ht="14.4" customHeight="1" x14ac:dyDescent="0.25">
      <c r="A15" s="6">
        <v>40</v>
      </c>
      <c r="B15" s="6" t="s">
        <v>9</v>
      </c>
      <c r="C15" s="6" t="s">
        <v>70</v>
      </c>
      <c r="D15" s="6">
        <v>3603138</v>
      </c>
      <c r="E15" s="7" t="s">
        <v>143</v>
      </c>
      <c r="F15" s="7" t="s">
        <v>144</v>
      </c>
      <c r="G15" s="10">
        <v>45.527000000000001</v>
      </c>
      <c r="H15" s="3">
        <v>1</v>
      </c>
      <c r="I15" s="5">
        <f t="shared" si="0"/>
        <v>45.527000000000001</v>
      </c>
      <c r="J15" s="3" t="s">
        <v>206</v>
      </c>
    </row>
    <row r="16" spans="1:10" ht="14.4" customHeight="1" x14ac:dyDescent="0.25">
      <c r="A16" s="6">
        <v>50</v>
      </c>
      <c r="B16" s="21"/>
      <c r="G16" s="5"/>
    </row>
    <row r="17" spans="1:11" ht="14.4" customHeight="1" x14ac:dyDescent="0.25">
      <c r="A17" s="6">
        <v>60</v>
      </c>
      <c r="E17" s="22" t="s">
        <v>46</v>
      </c>
      <c r="G17" s="5"/>
    </row>
    <row r="18" spans="1:11" ht="14.4" customHeight="1" x14ac:dyDescent="0.25">
      <c r="A18" s="6">
        <v>70</v>
      </c>
      <c r="B18" s="3" t="s">
        <v>38</v>
      </c>
      <c r="C18" s="3" t="s">
        <v>86</v>
      </c>
      <c r="D18" s="3">
        <v>4312467</v>
      </c>
      <c r="E18" s="11" t="s">
        <v>218</v>
      </c>
      <c r="F18" s="11" t="s">
        <v>219</v>
      </c>
      <c r="G18" s="32">
        <v>539.98</v>
      </c>
      <c r="H18" s="29">
        <v>1</v>
      </c>
      <c r="I18" s="5">
        <f>G18*H18</f>
        <v>539.98</v>
      </c>
      <c r="J18" s="5" t="s">
        <v>206</v>
      </c>
      <c r="K18" s="3"/>
    </row>
    <row r="19" spans="1:11" ht="13.95" customHeight="1" x14ac:dyDescent="0.25">
      <c r="A19" s="6">
        <v>80</v>
      </c>
      <c r="B19" s="3" t="s">
        <v>9</v>
      </c>
      <c r="C19" s="3" t="s">
        <v>72</v>
      </c>
      <c r="D19" s="3">
        <v>22721</v>
      </c>
      <c r="E19" s="11" t="s">
        <v>216</v>
      </c>
      <c r="F19" s="11" t="s">
        <v>217</v>
      </c>
      <c r="G19" s="32">
        <v>119.78</v>
      </c>
      <c r="H19" s="29">
        <v>3</v>
      </c>
      <c r="I19" s="5">
        <f>G19*H19</f>
        <v>359.34000000000003</v>
      </c>
      <c r="J19" s="3" t="s">
        <v>206</v>
      </c>
      <c r="K19" s="3"/>
    </row>
    <row r="20" spans="1:11" ht="13.95" customHeight="1" x14ac:dyDescent="0.25">
      <c r="A20" s="6">
        <v>90</v>
      </c>
      <c r="B20" s="3" t="s">
        <v>38</v>
      </c>
      <c r="C20" s="3" t="s">
        <v>57</v>
      </c>
      <c r="D20" s="29">
        <v>38927</v>
      </c>
      <c r="E20" s="20" t="s">
        <v>58</v>
      </c>
      <c r="F20" s="20" t="s">
        <v>59</v>
      </c>
      <c r="G20" s="23">
        <v>1.06</v>
      </c>
      <c r="H20" s="29">
        <v>1</v>
      </c>
      <c r="I20" s="5">
        <f>G20*H20</f>
        <v>1.06</v>
      </c>
      <c r="J20" s="5" t="s">
        <v>206</v>
      </c>
      <c r="K20" s="3"/>
    </row>
    <row r="21" spans="1:11" ht="13.95" customHeight="1" x14ac:dyDescent="0.25">
      <c r="A21" s="6">
        <v>100</v>
      </c>
      <c r="B21" s="6"/>
      <c r="C21" s="6"/>
      <c r="D21" s="6"/>
      <c r="E21" s="7"/>
      <c r="F21" s="7"/>
      <c r="G21" s="9"/>
      <c r="J21" s="5"/>
      <c r="K21" s="3"/>
    </row>
    <row r="22" spans="1:11" x14ac:dyDescent="0.25">
      <c r="A22" s="6">
        <v>110</v>
      </c>
      <c r="B22" s="21"/>
      <c r="E22" s="25" t="s">
        <v>47</v>
      </c>
      <c r="G22" s="5"/>
      <c r="J22" s="5"/>
      <c r="K22" s="3"/>
    </row>
    <row r="23" spans="1:11" x14ac:dyDescent="0.25">
      <c r="A23" s="6">
        <v>120</v>
      </c>
      <c r="B23" s="3" t="s">
        <v>61</v>
      </c>
      <c r="C23" s="3" t="s">
        <v>56</v>
      </c>
      <c r="D23" s="6">
        <v>25808885</v>
      </c>
      <c r="E23" s="7">
        <v>2903154</v>
      </c>
      <c r="F23" s="30" t="s">
        <v>145</v>
      </c>
      <c r="G23" s="5">
        <v>150.13</v>
      </c>
      <c r="H23" s="3">
        <v>1</v>
      </c>
      <c r="I23" s="5">
        <f t="shared" ref="I23:I30" si="1">G23*H23</f>
        <v>150.13</v>
      </c>
      <c r="J23" s="3" t="s">
        <v>206</v>
      </c>
      <c r="K23" s="3"/>
    </row>
    <row r="24" spans="1:11" x14ac:dyDescent="0.25">
      <c r="A24" s="6">
        <v>130</v>
      </c>
      <c r="B24" s="3" t="s">
        <v>38</v>
      </c>
      <c r="C24" s="3" t="s">
        <v>73</v>
      </c>
      <c r="D24" s="29">
        <v>4347804</v>
      </c>
      <c r="E24" s="20" t="s">
        <v>75</v>
      </c>
      <c r="F24" s="20" t="s">
        <v>74</v>
      </c>
      <c r="G24" s="28">
        <v>14.81</v>
      </c>
      <c r="H24" s="29">
        <v>1</v>
      </c>
      <c r="I24" s="5">
        <f t="shared" si="1"/>
        <v>14.81</v>
      </c>
      <c r="J24" s="5" t="s">
        <v>206</v>
      </c>
      <c r="K24" s="3"/>
    </row>
    <row r="25" spans="1:11" x14ac:dyDescent="0.25">
      <c r="A25" s="6">
        <v>140</v>
      </c>
      <c r="B25" s="3" t="s">
        <v>38</v>
      </c>
      <c r="C25" s="3" t="s">
        <v>73</v>
      </c>
      <c r="D25" s="29">
        <v>4347574</v>
      </c>
      <c r="E25" s="20" t="s">
        <v>146</v>
      </c>
      <c r="F25" s="20" t="s">
        <v>147</v>
      </c>
      <c r="G25" s="33">
        <v>9.8800000000000008</v>
      </c>
      <c r="H25" s="29">
        <v>1</v>
      </c>
      <c r="I25" s="5">
        <f t="shared" si="1"/>
        <v>9.8800000000000008</v>
      </c>
      <c r="J25" s="5" t="s">
        <v>206</v>
      </c>
      <c r="K25" s="3"/>
    </row>
    <row r="26" spans="1:11" x14ac:dyDescent="0.25">
      <c r="A26" s="6">
        <v>150</v>
      </c>
      <c r="B26" s="3" t="s">
        <v>9</v>
      </c>
      <c r="C26" s="3" t="s">
        <v>72</v>
      </c>
      <c r="D26" s="3">
        <v>22684</v>
      </c>
      <c r="E26" s="11" t="s">
        <v>148</v>
      </c>
      <c r="F26" s="11" t="s">
        <v>149</v>
      </c>
      <c r="G26" s="32">
        <v>7.82</v>
      </c>
      <c r="H26" s="3">
        <v>3</v>
      </c>
      <c r="I26" s="5">
        <f t="shared" si="1"/>
        <v>23.46</v>
      </c>
      <c r="J26" s="3" t="s">
        <v>206</v>
      </c>
      <c r="K26" s="3"/>
    </row>
    <row r="27" spans="1:11" x14ac:dyDescent="0.25">
      <c r="A27" s="6">
        <v>160</v>
      </c>
      <c r="B27" s="3" t="s">
        <v>9</v>
      </c>
      <c r="C27" s="3" t="s">
        <v>72</v>
      </c>
      <c r="D27" s="3">
        <v>22688</v>
      </c>
      <c r="E27" s="11" t="s">
        <v>116</v>
      </c>
      <c r="F27" s="11" t="s">
        <v>117</v>
      </c>
      <c r="G27" s="32">
        <v>7.82</v>
      </c>
      <c r="H27" s="3">
        <v>1</v>
      </c>
      <c r="I27" s="5">
        <f t="shared" si="1"/>
        <v>7.82</v>
      </c>
      <c r="J27" s="3" t="s">
        <v>206</v>
      </c>
      <c r="K27" s="3"/>
    </row>
    <row r="28" spans="1:11" x14ac:dyDescent="0.25">
      <c r="A28" s="6">
        <v>161</v>
      </c>
      <c r="B28" s="6" t="s">
        <v>9</v>
      </c>
      <c r="C28" s="6" t="s">
        <v>207</v>
      </c>
      <c r="D28" s="6">
        <v>2079604</v>
      </c>
      <c r="E28" s="7" t="s">
        <v>208</v>
      </c>
      <c r="F28" s="7" t="s">
        <v>209</v>
      </c>
      <c r="G28" s="10">
        <v>39.17</v>
      </c>
      <c r="H28" s="3">
        <v>1</v>
      </c>
      <c r="I28" s="5">
        <f t="shared" si="1"/>
        <v>39.17</v>
      </c>
      <c r="J28" s="3" t="s">
        <v>206</v>
      </c>
      <c r="K28" s="3"/>
    </row>
    <row r="29" spans="1:11" x14ac:dyDescent="0.25">
      <c r="A29" s="6">
        <v>162</v>
      </c>
      <c r="B29" s="3" t="s">
        <v>9</v>
      </c>
      <c r="C29" s="3" t="s">
        <v>72</v>
      </c>
      <c r="D29" s="3">
        <v>22685</v>
      </c>
      <c r="E29" s="11" t="s">
        <v>210</v>
      </c>
      <c r="F29" s="11" t="s">
        <v>211</v>
      </c>
      <c r="G29" s="32">
        <v>7.82</v>
      </c>
      <c r="H29" s="3">
        <v>2</v>
      </c>
      <c r="I29" s="5">
        <f t="shared" si="1"/>
        <v>15.64</v>
      </c>
      <c r="J29" s="3" t="s">
        <v>206</v>
      </c>
      <c r="K29" s="3"/>
    </row>
    <row r="30" spans="1:11" x14ac:dyDescent="0.25">
      <c r="A30" s="6">
        <v>163</v>
      </c>
      <c r="B30" s="3" t="s">
        <v>9</v>
      </c>
      <c r="C30" s="3" t="s">
        <v>72</v>
      </c>
      <c r="D30" s="3">
        <v>22678</v>
      </c>
      <c r="E30" s="11" t="s">
        <v>212</v>
      </c>
      <c r="F30" s="11" t="s">
        <v>213</v>
      </c>
      <c r="G30" s="32">
        <v>7.82</v>
      </c>
      <c r="H30" s="3">
        <v>1</v>
      </c>
      <c r="I30" s="5">
        <f t="shared" si="1"/>
        <v>7.82</v>
      </c>
      <c r="J30" s="3" t="s">
        <v>206</v>
      </c>
      <c r="K30" s="3"/>
    </row>
    <row r="31" spans="1:11" x14ac:dyDescent="0.25">
      <c r="A31" s="6">
        <v>170</v>
      </c>
      <c r="B31" s="3"/>
      <c r="E31" s="11"/>
      <c r="F31" s="11"/>
      <c r="G31" s="12"/>
      <c r="J31" s="17"/>
      <c r="K31" s="3"/>
    </row>
    <row r="32" spans="1:11" x14ac:dyDescent="0.25">
      <c r="A32" s="6">
        <v>180</v>
      </c>
      <c r="B32" s="3"/>
      <c r="E32" s="22" t="s">
        <v>118</v>
      </c>
      <c r="F32" s="11"/>
      <c r="G32" s="12"/>
      <c r="J32" s="17"/>
      <c r="K32" s="3"/>
    </row>
    <row r="33" spans="1:11" x14ac:dyDescent="0.25">
      <c r="A33" s="6">
        <v>190</v>
      </c>
      <c r="B33" s="21" t="s">
        <v>38</v>
      </c>
      <c r="C33" s="3" t="s">
        <v>119</v>
      </c>
      <c r="D33" s="29">
        <v>2455629</v>
      </c>
      <c r="E33" s="20" t="s">
        <v>136</v>
      </c>
      <c r="F33" s="20" t="s">
        <v>196</v>
      </c>
      <c r="G33" s="5">
        <v>15.83</v>
      </c>
      <c r="H33" s="29">
        <v>3</v>
      </c>
      <c r="I33" s="5">
        <f>G33*H33</f>
        <v>47.49</v>
      </c>
      <c r="J33" s="5" t="s">
        <v>206</v>
      </c>
      <c r="K33" s="3"/>
    </row>
    <row r="34" spans="1:11" x14ac:dyDescent="0.25">
      <c r="A34" s="6">
        <v>200</v>
      </c>
      <c r="B34" s="3" t="s">
        <v>38</v>
      </c>
      <c r="C34" s="3" t="s">
        <v>44</v>
      </c>
      <c r="D34" s="29">
        <v>2271750</v>
      </c>
      <c r="E34" s="20" t="s">
        <v>76</v>
      </c>
      <c r="F34" s="20" t="s">
        <v>171</v>
      </c>
      <c r="G34" s="26">
        <v>8.24</v>
      </c>
      <c r="H34" s="29">
        <v>3</v>
      </c>
      <c r="I34" s="5">
        <f t="shared" ref="I34:I37" si="2">G34*H34</f>
        <v>24.72</v>
      </c>
      <c r="J34" s="5" t="s">
        <v>206</v>
      </c>
      <c r="K34" s="3"/>
    </row>
    <row r="35" spans="1:11" x14ac:dyDescent="0.25">
      <c r="A35" s="6">
        <v>210</v>
      </c>
      <c r="B35" s="3" t="s">
        <v>38</v>
      </c>
      <c r="C35" s="3" t="s">
        <v>44</v>
      </c>
      <c r="D35" s="29">
        <v>2478980</v>
      </c>
      <c r="E35" s="20" t="s">
        <v>120</v>
      </c>
      <c r="F35" s="20" t="s">
        <v>172</v>
      </c>
      <c r="G35" s="27">
        <v>11.21</v>
      </c>
      <c r="H35" s="29">
        <v>1</v>
      </c>
      <c r="I35" s="5">
        <f t="shared" si="2"/>
        <v>11.21</v>
      </c>
      <c r="J35" s="5" t="s">
        <v>206</v>
      </c>
      <c r="K35" s="3"/>
    </row>
    <row r="36" spans="1:11" x14ac:dyDescent="0.25">
      <c r="A36" s="6">
        <v>220</v>
      </c>
      <c r="B36" s="3" t="s">
        <v>38</v>
      </c>
      <c r="C36" s="3" t="s">
        <v>44</v>
      </c>
      <c r="D36" s="29">
        <v>3744786</v>
      </c>
      <c r="E36" s="20" t="s">
        <v>121</v>
      </c>
      <c r="F36" s="20" t="s">
        <v>173</v>
      </c>
      <c r="G36" s="27">
        <v>7.19</v>
      </c>
      <c r="H36" s="29">
        <v>1</v>
      </c>
      <c r="I36" s="5">
        <f t="shared" si="2"/>
        <v>7.19</v>
      </c>
      <c r="J36" s="5" t="s">
        <v>206</v>
      </c>
      <c r="K36" s="3"/>
    </row>
    <row r="37" spans="1:11" x14ac:dyDescent="0.25">
      <c r="A37" s="6">
        <v>230</v>
      </c>
      <c r="B37" s="3" t="s">
        <v>38</v>
      </c>
      <c r="C37" s="3" t="s">
        <v>44</v>
      </c>
      <c r="D37" s="29">
        <v>2761477</v>
      </c>
      <c r="E37" s="20" t="s">
        <v>150</v>
      </c>
      <c r="F37" s="20" t="s">
        <v>197</v>
      </c>
      <c r="G37" s="5">
        <v>14.26</v>
      </c>
      <c r="H37" s="29">
        <v>1</v>
      </c>
      <c r="I37" s="5">
        <f t="shared" si="2"/>
        <v>14.26</v>
      </c>
      <c r="J37" s="5" t="s">
        <v>206</v>
      </c>
      <c r="K37" s="3"/>
    </row>
    <row r="38" spans="1:11" x14ac:dyDescent="0.25">
      <c r="A38" s="6">
        <v>240</v>
      </c>
      <c r="B38" s="3"/>
      <c r="D38" s="3" t="s">
        <v>223</v>
      </c>
      <c r="E38" s="11"/>
      <c r="F38" s="11"/>
      <c r="G38" s="12"/>
      <c r="J38" s="17"/>
      <c r="K38" s="3"/>
    </row>
    <row r="39" spans="1:11" x14ac:dyDescent="0.25">
      <c r="A39" s="6">
        <v>250</v>
      </c>
      <c r="B39" s="3" t="s">
        <v>38</v>
      </c>
      <c r="D39" s="29"/>
      <c r="E39" s="38" t="s">
        <v>151</v>
      </c>
      <c r="F39" s="20"/>
      <c r="G39" s="12"/>
      <c r="H39" s="29"/>
      <c r="J39" s="5" t="s">
        <v>206</v>
      </c>
      <c r="K39" s="3"/>
    </row>
    <row r="40" spans="1:11" x14ac:dyDescent="0.25">
      <c r="A40" s="6">
        <v>260</v>
      </c>
      <c r="B40" s="3" t="s">
        <v>38</v>
      </c>
      <c r="C40" s="3" t="s">
        <v>44</v>
      </c>
      <c r="D40" s="29">
        <v>2388333</v>
      </c>
      <c r="E40" s="20" t="s">
        <v>152</v>
      </c>
      <c r="F40" s="20" t="s">
        <v>198</v>
      </c>
      <c r="G40" s="5">
        <v>37.6</v>
      </c>
      <c r="H40" s="29">
        <v>1</v>
      </c>
      <c r="I40" s="5">
        <f>G40*H40</f>
        <v>37.6</v>
      </c>
      <c r="J40" s="5" t="s">
        <v>206</v>
      </c>
      <c r="K40" s="3"/>
    </row>
    <row r="41" spans="1:11" x14ac:dyDescent="0.25">
      <c r="A41" s="6">
        <v>270</v>
      </c>
      <c r="B41" s="3" t="s">
        <v>38</v>
      </c>
      <c r="C41" s="3" t="s">
        <v>44</v>
      </c>
      <c r="D41" s="29">
        <v>2271754</v>
      </c>
      <c r="E41" s="20" t="s">
        <v>48</v>
      </c>
      <c r="F41" s="20" t="s">
        <v>60</v>
      </c>
      <c r="G41" s="5">
        <v>6.84</v>
      </c>
      <c r="H41" s="29">
        <v>1</v>
      </c>
      <c r="I41" s="5">
        <f t="shared" ref="I41:I43" si="3">G41*H41</f>
        <v>6.84</v>
      </c>
      <c r="J41" s="5" t="s">
        <v>206</v>
      </c>
      <c r="K41" s="3"/>
    </row>
    <row r="42" spans="1:11" x14ac:dyDescent="0.25">
      <c r="A42" s="6">
        <v>280</v>
      </c>
      <c r="B42" s="3" t="s">
        <v>38</v>
      </c>
      <c r="C42" s="3" t="s">
        <v>44</v>
      </c>
      <c r="D42" s="29">
        <v>3612410</v>
      </c>
      <c r="E42" s="20" t="s">
        <v>77</v>
      </c>
      <c r="F42" s="20" t="s">
        <v>78</v>
      </c>
      <c r="G42" s="5">
        <v>7.68</v>
      </c>
      <c r="H42" s="29">
        <v>1</v>
      </c>
      <c r="I42" s="5">
        <f t="shared" si="3"/>
        <v>7.68</v>
      </c>
      <c r="J42" s="5" t="s">
        <v>206</v>
      </c>
      <c r="K42" s="3"/>
    </row>
    <row r="43" spans="1:11" x14ac:dyDescent="0.25">
      <c r="A43" s="6">
        <v>290</v>
      </c>
      <c r="B43" s="3" t="s">
        <v>38</v>
      </c>
      <c r="C43" s="3" t="s">
        <v>79</v>
      </c>
      <c r="D43" s="29">
        <v>2289559</v>
      </c>
      <c r="E43" s="20" t="s">
        <v>122</v>
      </c>
      <c r="F43" s="20" t="s">
        <v>199</v>
      </c>
      <c r="G43" s="5">
        <v>29.83</v>
      </c>
      <c r="H43" s="29">
        <v>1</v>
      </c>
      <c r="I43" s="5">
        <f t="shared" si="3"/>
        <v>29.83</v>
      </c>
      <c r="J43" s="5" t="s">
        <v>206</v>
      </c>
      <c r="K43" s="3"/>
    </row>
    <row r="44" spans="1:11" x14ac:dyDescent="0.25">
      <c r="A44" s="6">
        <v>300</v>
      </c>
      <c r="B44" s="3"/>
      <c r="E44" s="11"/>
      <c r="F44" s="11"/>
      <c r="G44" s="12"/>
      <c r="J44" s="17"/>
      <c r="K44" s="3"/>
    </row>
    <row r="45" spans="1:11" x14ac:dyDescent="0.25">
      <c r="A45" s="6">
        <v>310</v>
      </c>
      <c r="B45" s="3" t="s">
        <v>38</v>
      </c>
      <c r="D45" s="29"/>
      <c r="E45" s="38" t="s">
        <v>153</v>
      </c>
      <c r="F45" s="20"/>
      <c r="G45" s="12"/>
      <c r="H45" s="29"/>
      <c r="J45" s="5" t="s">
        <v>206</v>
      </c>
      <c r="K45" s="3"/>
    </row>
    <row r="46" spans="1:11" x14ac:dyDescent="0.25">
      <c r="A46" s="6">
        <v>320</v>
      </c>
      <c r="B46" s="3" t="s">
        <v>38</v>
      </c>
      <c r="C46" s="3" t="s">
        <v>44</v>
      </c>
      <c r="D46" s="29">
        <v>2271731</v>
      </c>
      <c r="E46" s="20" t="s">
        <v>123</v>
      </c>
      <c r="F46" s="20" t="s">
        <v>200</v>
      </c>
      <c r="G46" s="5">
        <v>41.28</v>
      </c>
      <c r="H46" s="29">
        <v>2</v>
      </c>
      <c r="I46" s="5">
        <f>G46*H46</f>
        <v>82.56</v>
      </c>
      <c r="J46" s="5" t="s">
        <v>206</v>
      </c>
      <c r="K46" s="3"/>
    </row>
    <row r="47" spans="1:11" x14ac:dyDescent="0.25">
      <c r="A47" s="6">
        <v>330</v>
      </c>
      <c r="B47" s="3" t="s">
        <v>38</v>
      </c>
      <c r="C47" s="3" t="s">
        <v>44</v>
      </c>
      <c r="D47" s="29">
        <v>2271754</v>
      </c>
      <c r="E47" s="20" t="s">
        <v>48</v>
      </c>
      <c r="F47" s="20" t="s">
        <v>60</v>
      </c>
      <c r="G47" s="5">
        <v>6.84</v>
      </c>
      <c r="H47" s="29">
        <v>2</v>
      </c>
      <c r="I47" s="5">
        <f t="shared" ref="I47:I49" si="4">G47*H47</f>
        <v>13.68</v>
      </c>
      <c r="J47" s="5" t="s">
        <v>206</v>
      </c>
      <c r="K47" s="3"/>
    </row>
    <row r="48" spans="1:11" x14ac:dyDescent="0.25">
      <c r="A48" s="6">
        <v>340</v>
      </c>
      <c r="B48" s="3" t="s">
        <v>38</v>
      </c>
      <c r="C48" s="3" t="s">
        <v>44</v>
      </c>
      <c r="D48" s="29">
        <v>3612410</v>
      </c>
      <c r="E48" s="20" t="s">
        <v>77</v>
      </c>
      <c r="F48" s="20" t="s">
        <v>78</v>
      </c>
      <c r="G48" s="5">
        <v>7.68</v>
      </c>
      <c r="H48" s="29">
        <v>2</v>
      </c>
      <c r="I48" s="5">
        <f t="shared" si="4"/>
        <v>15.36</v>
      </c>
      <c r="J48" s="5" t="s">
        <v>206</v>
      </c>
      <c r="K48" s="3"/>
    </row>
    <row r="49" spans="1:11" x14ac:dyDescent="0.25">
      <c r="A49" s="6">
        <v>350</v>
      </c>
      <c r="B49" s="3" t="s">
        <v>38</v>
      </c>
      <c r="C49" s="3" t="s">
        <v>79</v>
      </c>
      <c r="D49" s="29">
        <v>2289559</v>
      </c>
      <c r="E49" s="20" t="s">
        <v>122</v>
      </c>
      <c r="F49" s="20" t="s">
        <v>199</v>
      </c>
      <c r="G49" s="5">
        <v>29.83</v>
      </c>
      <c r="H49" s="29">
        <v>2</v>
      </c>
      <c r="I49" s="5">
        <f t="shared" si="4"/>
        <v>59.66</v>
      </c>
      <c r="J49" s="5" t="s">
        <v>206</v>
      </c>
      <c r="K49" s="3"/>
    </row>
    <row r="50" spans="1:11" x14ac:dyDescent="0.25">
      <c r="A50" s="6">
        <v>360</v>
      </c>
      <c r="B50" s="3"/>
      <c r="E50" s="11"/>
      <c r="F50" s="11"/>
      <c r="G50" s="12"/>
      <c r="J50" s="17"/>
      <c r="K50" s="3"/>
    </row>
    <row r="51" spans="1:11" x14ac:dyDescent="0.25">
      <c r="A51" s="6">
        <v>370</v>
      </c>
      <c r="B51" s="4" t="s">
        <v>38</v>
      </c>
      <c r="C51" s="6"/>
      <c r="D51" s="39"/>
      <c r="E51" s="38" t="s">
        <v>154</v>
      </c>
      <c r="F51" s="37"/>
      <c r="G51" s="5"/>
      <c r="H51" s="29"/>
      <c r="J51" s="5" t="s">
        <v>206</v>
      </c>
    </row>
    <row r="52" spans="1:11" x14ac:dyDescent="0.25">
      <c r="A52" s="6">
        <v>380</v>
      </c>
      <c r="B52" s="3" t="s">
        <v>38</v>
      </c>
      <c r="C52" s="3" t="s">
        <v>44</v>
      </c>
      <c r="D52" s="3">
        <v>2271731</v>
      </c>
      <c r="E52" s="11" t="s">
        <v>123</v>
      </c>
      <c r="F52" s="11" t="s">
        <v>220</v>
      </c>
      <c r="G52" s="5">
        <v>41.28</v>
      </c>
      <c r="H52" s="29">
        <v>1</v>
      </c>
      <c r="I52" s="5">
        <f t="shared" ref="I52" si="5">G52*H52</f>
        <v>41.28</v>
      </c>
      <c r="J52" s="5" t="s">
        <v>206</v>
      </c>
    </row>
    <row r="53" spans="1:11" x14ac:dyDescent="0.25">
      <c r="A53" s="6">
        <v>390</v>
      </c>
      <c r="B53" s="3" t="s">
        <v>38</v>
      </c>
      <c r="C53" s="3" t="s">
        <v>44</v>
      </c>
      <c r="D53" s="29">
        <v>2271754</v>
      </c>
      <c r="E53" s="20" t="s">
        <v>48</v>
      </c>
      <c r="F53" s="20" t="s">
        <v>60</v>
      </c>
      <c r="G53" s="5">
        <v>6.84</v>
      </c>
      <c r="H53" s="29">
        <v>1</v>
      </c>
      <c r="I53" s="5">
        <f>G53*H53</f>
        <v>6.84</v>
      </c>
      <c r="J53" s="5" t="s">
        <v>206</v>
      </c>
    </row>
    <row r="54" spans="1:11" x14ac:dyDescent="0.25">
      <c r="A54" s="6">
        <v>400</v>
      </c>
      <c r="B54" s="3" t="s">
        <v>38</v>
      </c>
      <c r="C54" s="3" t="s">
        <v>115</v>
      </c>
      <c r="D54" s="3">
        <v>4220025</v>
      </c>
      <c r="E54" s="11" t="s">
        <v>221</v>
      </c>
      <c r="F54" s="11" t="s">
        <v>222</v>
      </c>
      <c r="G54" s="5">
        <v>409.48</v>
      </c>
      <c r="H54" s="39">
        <v>1</v>
      </c>
      <c r="I54" s="5">
        <f>G54*H54</f>
        <v>409.48</v>
      </c>
      <c r="J54" s="5" t="s">
        <v>206</v>
      </c>
    </row>
    <row r="55" spans="1:11" x14ac:dyDescent="0.25">
      <c r="A55" s="6">
        <v>410</v>
      </c>
      <c r="B55" s="3"/>
      <c r="E55" s="11"/>
      <c r="F55" s="11"/>
      <c r="G55" s="5"/>
      <c r="J55" s="5"/>
    </row>
    <row r="56" spans="1:11" x14ac:dyDescent="0.25">
      <c r="A56" s="6">
        <v>420</v>
      </c>
      <c r="B56" s="3" t="s">
        <v>38</v>
      </c>
      <c r="D56" s="29"/>
      <c r="E56" s="38" t="s">
        <v>155</v>
      </c>
      <c r="F56" s="20"/>
      <c r="G56" s="5"/>
      <c r="H56" s="29"/>
      <c r="J56" s="5" t="s">
        <v>206</v>
      </c>
    </row>
    <row r="57" spans="1:11" x14ac:dyDescent="0.25">
      <c r="A57" s="6">
        <v>430</v>
      </c>
      <c r="B57" s="3" t="s">
        <v>38</v>
      </c>
      <c r="C57" s="3" t="s">
        <v>44</v>
      </c>
      <c r="D57" s="29">
        <v>2432623</v>
      </c>
      <c r="E57" s="20" t="s">
        <v>156</v>
      </c>
      <c r="F57" s="20" t="s">
        <v>201</v>
      </c>
      <c r="G57" s="5">
        <v>40.46</v>
      </c>
      <c r="H57" s="29">
        <v>1</v>
      </c>
      <c r="I57" s="5">
        <f t="shared" ref="I57:I81" si="6">G57*H57</f>
        <v>40.46</v>
      </c>
      <c r="J57" s="5" t="s">
        <v>206</v>
      </c>
    </row>
    <row r="58" spans="1:11" x14ac:dyDescent="0.25">
      <c r="A58" s="6">
        <v>440</v>
      </c>
      <c r="B58" s="3" t="s">
        <v>38</v>
      </c>
      <c r="C58" s="3" t="s">
        <v>44</v>
      </c>
      <c r="D58" s="29">
        <v>2271754</v>
      </c>
      <c r="E58" s="20" t="s">
        <v>48</v>
      </c>
      <c r="F58" s="20" t="s">
        <v>60</v>
      </c>
      <c r="G58" s="5">
        <v>6.84</v>
      </c>
      <c r="H58" s="29">
        <v>1</v>
      </c>
      <c r="I58" s="5">
        <f t="shared" si="6"/>
        <v>6.84</v>
      </c>
      <c r="J58" s="5" t="s">
        <v>206</v>
      </c>
    </row>
    <row r="59" spans="1:11" x14ac:dyDescent="0.25">
      <c r="A59" s="6">
        <v>450</v>
      </c>
      <c r="B59" s="3" t="s">
        <v>38</v>
      </c>
      <c r="C59" s="3" t="s">
        <v>44</v>
      </c>
      <c r="D59" s="29">
        <v>3612410</v>
      </c>
      <c r="E59" s="20" t="s">
        <v>77</v>
      </c>
      <c r="F59" s="20" t="s">
        <v>78</v>
      </c>
      <c r="G59" s="5">
        <v>7.68</v>
      </c>
      <c r="H59" s="29">
        <v>1</v>
      </c>
      <c r="I59" s="5">
        <f t="shared" si="6"/>
        <v>7.68</v>
      </c>
      <c r="J59" s="5" t="s">
        <v>206</v>
      </c>
    </row>
    <row r="60" spans="1:11" x14ac:dyDescent="0.25">
      <c r="A60" s="6">
        <v>460</v>
      </c>
      <c r="B60" s="3" t="s">
        <v>38</v>
      </c>
      <c r="C60" s="3" t="s">
        <v>79</v>
      </c>
      <c r="D60" s="29">
        <v>2289559</v>
      </c>
      <c r="E60" s="20" t="s">
        <v>122</v>
      </c>
      <c r="F60" s="20" t="s">
        <v>199</v>
      </c>
      <c r="G60" s="5">
        <v>29.83</v>
      </c>
      <c r="H60" s="29">
        <v>1</v>
      </c>
      <c r="I60" s="5">
        <f t="shared" si="6"/>
        <v>29.83</v>
      </c>
      <c r="J60" s="5" t="s">
        <v>206</v>
      </c>
    </row>
    <row r="61" spans="1:11" x14ac:dyDescent="0.25">
      <c r="A61" s="6">
        <v>470</v>
      </c>
      <c r="B61" s="3"/>
      <c r="E61" s="11"/>
      <c r="F61" s="11"/>
      <c r="G61" s="5"/>
      <c r="J61" s="5"/>
    </row>
    <row r="62" spans="1:11" x14ac:dyDescent="0.25">
      <c r="A62" s="6">
        <v>480</v>
      </c>
      <c r="B62" s="3" t="s">
        <v>38</v>
      </c>
      <c r="D62" s="29"/>
      <c r="E62" s="38" t="s">
        <v>157</v>
      </c>
      <c r="F62" s="20"/>
      <c r="G62" s="5"/>
      <c r="H62" s="29"/>
      <c r="J62" s="5" t="s">
        <v>206</v>
      </c>
    </row>
    <row r="63" spans="1:11" x14ac:dyDescent="0.25">
      <c r="A63" s="6">
        <v>490</v>
      </c>
      <c r="B63" s="3" t="s">
        <v>38</v>
      </c>
      <c r="C63" s="3" t="s">
        <v>44</v>
      </c>
      <c r="D63" s="29">
        <v>2390741</v>
      </c>
      <c r="E63" s="20" t="s">
        <v>158</v>
      </c>
      <c r="F63" s="20" t="s">
        <v>202</v>
      </c>
      <c r="G63" s="5">
        <v>41.28</v>
      </c>
      <c r="H63" s="29">
        <v>1</v>
      </c>
      <c r="I63" s="5">
        <f t="shared" si="6"/>
        <v>41.28</v>
      </c>
      <c r="J63" s="5" t="s">
        <v>206</v>
      </c>
    </row>
    <row r="64" spans="1:11" x14ac:dyDescent="0.25">
      <c r="A64" s="6">
        <v>500</v>
      </c>
      <c r="B64" s="3" t="s">
        <v>38</v>
      </c>
      <c r="C64" s="3" t="s">
        <v>44</v>
      </c>
      <c r="D64" s="29">
        <v>2271754</v>
      </c>
      <c r="E64" s="20" t="s">
        <v>48</v>
      </c>
      <c r="F64" s="20" t="s">
        <v>60</v>
      </c>
      <c r="G64" s="5">
        <v>6.84</v>
      </c>
      <c r="H64" s="29">
        <v>1</v>
      </c>
      <c r="I64" s="5">
        <f t="shared" si="6"/>
        <v>6.84</v>
      </c>
      <c r="J64" s="5" t="s">
        <v>206</v>
      </c>
    </row>
    <row r="65" spans="1:10" x14ac:dyDescent="0.25">
      <c r="A65" s="6">
        <v>510</v>
      </c>
      <c r="B65" s="3" t="s">
        <v>38</v>
      </c>
      <c r="C65" s="3" t="s">
        <v>44</v>
      </c>
      <c r="D65" s="29">
        <v>3612410</v>
      </c>
      <c r="E65" s="20" t="s">
        <v>77</v>
      </c>
      <c r="F65" s="20" t="s">
        <v>78</v>
      </c>
      <c r="G65" s="5">
        <v>7.68</v>
      </c>
      <c r="H65" s="29">
        <v>1</v>
      </c>
      <c r="I65" s="5">
        <f t="shared" si="6"/>
        <v>7.68</v>
      </c>
      <c r="J65" s="5" t="s">
        <v>206</v>
      </c>
    </row>
    <row r="66" spans="1:10" x14ac:dyDescent="0.25">
      <c r="A66" s="6">
        <v>520</v>
      </c>
      <c r="B66" s="3" t="s">
        <v>38</v>
      </c>
      <c r="C66" s="3" t="s">
        <v>79</v>
      </c>
      <c r="D66" s="29">
        <v>2289559</v>
      </c>
      <c r="E66" s="20" t="s">
        <v>122</v>
      </c>
      <c r="F66" s="20" t="s">
        <v>199</v>
      </c>
      <c r="G66" s="5">
        <v>29.83</v>
      </c>
      <c r="H66" s="29">
        <v>1</v>
      </c>
      <c r="I66" s="5">
        <f t="shared" si="6"/>
        <v>29.83</v>
      </c>
      <c r="J66" s="5" t="s">
        <v>206</v>
      </c>
    </row>
    <row r="67" spans="1:10" x14ac:dyDescent="0.25">
      <c r="A67" s="6">
        <v>530</v>
      </c>
      <c r="B67" s="3"/>
      <c r="E67" s="11"/>
      <c r="F67" s="11"/>
      <c r="G67" s="5"/>
      <c r="J67" s="5"/>
    </row>
    <row r="68" spans="1:10" x14ac:dyDescent="0.25">
      <c r="A68" s="6">
        <v>540</v>
      </c>
      <c r="B68" s="3" t="s">
        <v>38</v>
      </c>
      <c r="D68" s="29"/>
      <c r="E68" s="38" t="s">
        <v>159</v>
      </c>
      <c r="F68" s="20"/>
      <c r="G68" s="5"/>
      <c r="H68" s="29"/>
      <c r="J68" s="5" t="s">
        <v>206</v>
      </c>
    </row>
    <row r="69" spans="1:10" x14ac:dyDescent="0.25">
      <c r="A69" s="6">
        <v>550</v>
      </c>
      <c r="B69" s="3" t="s">
        <v>38</v>
      </c>
      <c r="C69" s="3" t="s">
        <v>44</v>
      </c>
      <c r="D69" s="29">
        <v>2271733</v>
      </c>
      <c r="E69" s="20" t="s">
        <v>160</v>
      </c>
      <c r="F69" s="20" t="s">
        <v>203</v>
      </c>
      <c r="G69" s="5">
        <v>43.33</v>
      </c>
      <c r="H69" s="29">
        <v>2</v>
      </c>
      <c r="I69" s="5">
        <f t="shared" si="6"/>
        <v>86.66</v>
      </c>
      <c r="J69" s="5" t="s">
        <v>206</v>
      </c>
    </row>
    <row r="70" spans="1:10" x14ac:dyDescent="0.25">
      <c r="A70" s="6">
        <v>560</v>
      </c>
      <c r="B70" s="3" t="s">
        <v>38</v>
      </c>
      <c r="C70" s="3" t="s">
        <v>44</v>
      </c>
      <c r="D70" s="29">
        <v>2271754</v>
      </c>
      <c r="E70" s="20" t="s">
        <v>48</v>
      </c>
      <c r="F70" s="20" t="s">
        <v>60</v>
      </c>
      <c r="G70" s="5">
        <v>6.84</v>
      </c>
      <c r="H70" s="29">
        <v>2</v>
      </c>
      <c r="I70" s="5">
        <f t="shared" si="6"/>
        <v>13.68</v>
      </c>
      <c r="J70" s="5" t="s">
        <v>206</v>
      </c>
    </row>
    <row r="71" spans="1:10" x14ac:dyDescent="0.25">
      <c r="A71" s="6">
        <v>570</v>
      </c>
      <c r="B71" s="3" t="s">
        <v>38</v>
      </c>
      <c r="C71" s="3" t="s">
        <v>115</v>
      </c>
      <c r="D71" s="29">
        <v>4390049</v>
      </c>
      <c r="E71" s="20" t="s">
        <v>134</v>
      </c>
      <c r="F71" s="20" t="s">
        <v>175</v>
      </c>
      <c r="G71" s="27">
        <v>693.18</v>
      </c>
      <c r="H71" s="39">
        <v>2</v>
      </c>
      <c r="I71" s="5">
        <f t="shared" si="6"/>
        <v>1386.36</v>
      </c>
      <c r="J71" s="5" t="s">
        <v>206</v>
      </c>
    </row>
    <row r="72" spans="1:10" x14ac:dyDescent="0.25">
      <c r="A72" s="6">
        <v>580</v>
      </c>
      <c r="B72" s="3"/>
      <c r="E72" s="25"/>
      <c r="G72" s="5"/>
    </row>
    <row r="73" spans="1:10" x14ac:dyDescent="0.25">
      <c r="A73" s="6">
        <v>590</v>
      </c>
      <c r="B73" s="3" t="s">
        <v>38</v>
      </c>
      <c r="D73" s="29"/>
      <c r="E73" s="38" t="s">
        <v>161</v>
      </c>
      <c r="F73" s="20"/>
      <c r="G73" s="5"/>
      <c r="H73" s="29"/>
      <c r="J73" s="5" t="s">
        <v>206</v>
      </c>
    </row>
    <row r="74" spans="1:10" x14ac:dyDescent="0.25">
      <c r="A74" s="6">
        <v>600</v>
      </c>
      <c r="B74" s="3" t="s">
        <v>38</v>
      </c>
      <c r="C74" s="3" t="s">
        <v>44</v>
      </c>
      <c r="D74" s="29">
        <v>2433625</v>
      </c>
      <c r="E74" s="20" t="s">
        <v>162</v>
      </c>
      <c r="F74" s="20" t="s">
        <v>204</v>
      </c>
      <c r="G74" s="5">
        <v>117.94</v>
      </c>
      <c r="H74" s="29">
        <v>1</v>
      </c>
      <c r="I74" s="5">
        <f t="shared" si="6"/>
        <v>117.94</v>
      </c>
      <c r="J74" s="5" t="s">
        <v>206</v>
      </c>
    </row>
    <row r="75" spans="1:10" x14ac:dyDescent="0.25">
      <c r="A75" s="6">
        <v>610</v>
      </c>
      <c r="B75" s="3" t="s">
        <v>38</v>
      </c>
      <c r="C75" s="3" t="s">
        <v>44</v>
      </c>
      <c r="D75" s="29">
        <v>2271754</v>
      </c>
      <c r="E75" s="20" t="s">
        <v>48</v>
      </c>
      <c r="F75" s="20" t="s">
        <v>60</v>
      </c>
      <c r="G75" s="5">
        <v>6.84</v>
      </c>
      <c r="H75" s="29">
        <v>1</v>
      </c>
      <c r="I75" s="5">
        <f t="shared" si="6"/>
        <v>6.84</v>
      </c>
      <c r="J75" s="5" t="s">
        <v>206</v>
      </c>
    </row>
    <row r="76" spans="1:10" x14ac:dyDescent="0.25">
      <c r="A76" s="6">
        <v>620</v>
      </c>
      <c r="B76" s="3" t="s">
        <v>38</v>
      </c>
      <c r="C76" s="3" t="s">
        <v>115</v>
      </c>
      <c r="D76" s="29">
        <v>4390051</v>
      </c>
      <c r="E76" s="20" t="s">
        <v>133</v>
      </c>
      <c r="F76" s="20" t="s">
        <v>176</v>
      </c>
      <c r="G76" s="27">
        <v>1362.2</v>
      </c>
      <c r="H76" s="29">
        <v>1</v>
      </c>
      <c r="I76" s="5">
        <f t="shared" si="6"/>
        <v>1362.2</v>
      </c>
      <c r="J76" s="5" t="s">
        <v>206</v>
      </c>
    </row>
    <row r="77" spans="1:10" x14ac:dyDescent="0.25">
      <c r="A77" s="6">
        <v>630</v>
      </c>
      <c r="B77" s="3"/>
      <c r="E77" s="11"/>
      <c r="F77" s="11"/>
      <c r="G77" s="5"/>
      <c r="J77" s="5"/>
    </row>
    <row r="78" spans="1:10" x14ac:dyDescent="0.25">
      <c r="A78" s="6">
        <v>640</v>
      </c>
      <c r="B78" s="3" t="s">
        <v>38</v>
      </c>
      <c r="D78" s="29"/>
      <c r="E78" s="38" t="s">
        <v>163</v>
      </c>
      <c r="F78" s="20"/>
      <c r="G78" s="5"/>
      <c r="H78" s="29"/>
      <c r="J78" s="5" t="s">
        <v>206</v>
      </c>
    </row>
    <row r="79" spans="1:10" x14ac:dyDescent="0.25">
      <c r="A79" s="6">
        <v>650</v>
      </c>
      <c r="B79" s="3" t="s">
        <v>38</v>
      </c>
      <c r="C79" s="3" t="s">
        <v>44</v>
      </c>
      <c r="D79" s="29">
        <v>2388333</v>
      </c>
      <c r="E79" s="20" t="s">
        <v>152</v>
      </c>
      <c r="F79" s="20" t="s">
        <v>198</v>
      </c>
      <c r="G79" s="5">
        <v>37.6</v>
      </c>
      <c r="H79" s="29">
        <v>1</v>
      </c>
      <c r="I79" s="5">
        <f t="shared" si="6"/>
        <v>37.6</v>
      </c>
      <c r="J79" s="5" t="s">
        <v>206</v>
      </c>
    </row>
    <row r="80" spans="1:10" x14ac:dyDescent="0.25">
      <c r="A80" s="6">
        <v>660</v>
      </c>
      <c r="B80" s="3" t="s">
        <v>38</v>
      </c>
      <c r="C80" s="3" t="s">
        <v>44</v>
      </c>
      <c r="D80" s="29">
        <v>2271754</v>
      </c>
      <c r="E80" s="20" t="s">
        <v>48</v>
      </c>
      <c r="F80" s="20" t="s">
        <v>60</v>
      </c>
      <c r="G80" s="5">
        <v>6.84</v>
      </c>
      <c r="H80" s="29">
        <v>1</v>
      </c>
      <c r="I80" s="5">
        <f t="shared" si="6"/>
        <v>6.84</v>
      </c>
      <c r="J80" s="5" t="s">
        <v>206</v>
      </c>
    </row>
    <row r="81" spans="1:10" x14ac:dyDescent="0.25">
      <c r="A81" s="6">
        <v>670</v>
      </c>
      <c r="B81" s="3" t="s">
        <v>38</v>
      </c>
      <c r="C81" s="3" t="s">
        <v>115</v>
      </c>
      <c r="D81" s="29">
        <v>4220026</v>
      </c>
      <c r="E81" s="20" t="s">
        <v>135</v>
      </c>
      <c r="F81" s="20" t="s">
        <v>177</v>
      </c>
      <c r="G81" s="27">
        <v>365.27</v>
      </c>
      <c r="H81" s="39">
        <v>1</v>
      </c>
      <c r="I81" s="5">
        <f t="shared" si="6"/>
        <v>365.27</v>
      </c>
      <c r="J81" s="5" t="s">
        <v>206</v>
      </c>
    </row>
    <row r="82" spans="1:10" x14ac:dyDescent="0.25">
      <c r="A82" s="6">
        <v>680</v>
      </c>
      <c r="B82" s="3"/>
      <c r="E82" s="11"/>
      <c r="F82" s="11"/>
      <c r="G82" s="5"/>
      <c r="J82" s="5"/>
    </row>
    <row r="83" spans="1:10" x14ac:dyDescent="0.25">
      <c r="A83" s="6">
        <v>690</v>
      </c>
      <c r="B83" s="3"/>
      <c r="E83" s="11"/>
      <c r="G83" s="5"/>
    </row>
    <row r="84" spans="1:10" x14ac:dyDescent="0.25">
      <c r="A84" s="6">
        <v>700</v>
      </c>
      <c r="B84" s="3"/>
      <c r="E84" s="25" t="s">
        <v>49</v>
      </c>
      <c r="G84" s="5"/>
    </row>
    <row r="85" spans="1:10" x14ac:dyDescent="0.25">
      <c r="A85" s="6">
        <v>710</v>
      </c>
      <c r="B85" s="6" t="s">
        <v>38</v>
      </c>
      <c r="C85" s="6" t="s">
        <v>36</v>
      </c>
      <c r="D85" s="39">
        <v>3600487</v>
      </c>
      <c r="E85" s="40" t="s">
        <v>164</v>
      </c>
      <c r="F85" s="40" t="s">
        <v>205</v>
      </c>
      <c r="G85" s="17">
        <v>310</v>
      </c>
      <c r="H85" s="29">
        <v>1</v>
      </c>
      <c r="I85" s="5">
        <f t="shared" ref="I85:I91" si="7">G85*H85</f>
        <v>310</v>
      </c>
      <c r="J85" s="5" t="s">
        <v>206</v>
      </c>
    </row>
    <row r="86" spans="1:10" x14ac:dyDescent="0.25">
      <c r="A86" s="6">
        <v>720</v>
      </c>
      <c r="B86" s="6" t="s">
        <v>38</v>
      </c>
      <c r="C86" s="6" t="s">
        <v>36</v>
      </c>
      <c r="D86" s="39">
        <v>3584300</v>
      </c>
      <c r="E86" s="40" t="s">
        <v>124</v>
      </c>
      <c r="F86" s="40" t="s">
        <v>125</v>
      </c>
      <c r="G86" s="18">
        <v>105</v>
      </c>
      <c r="H86" s="29">
        <v>1</v>
      </c>
      <c r="I86" s="5">
        <f t="shared" si="7"/>
        <v>105</v>
      </c>
      <c r="J86" s="5" t="s">
        <v>206</v>
      </c>
    </row>
    <row r="87" spans="1:10" x14ac:dyDescent="0.25">
      <c r="A87" s="6">
        <v>730</v>
      </c>
      <c r="B87" s="6" t="s">
        <v>38</v>
      </c>
      <c r="C87" s="6" t="s">
        <v>36</v>
      </c>
      <c r="D87" s="39">
        <v>3615677</v>
      </c>
      <c r="E87" s="40" t="s">
        <v>113</v>
      </c>
      <c r="F87" s="40" t="s">
        <v>114</v>
      </c>
      <c r="G87" s="18">
        <v>101.75</v>
      </c>
      <c r="H87" s="29">
        <v>1</v>
      </c>
      <c r="I87" s="5">
        <f t="shared" si="7"/>
        <v>101.75</v>
      </c>
      <c r="J87" s="5" t="s">
        <v>206</v>
      </c>
    </row>
    <row r="88" spans="1:10" x14ac:dyDescent="0.25">
      <c r="A88" s="6">
        <v>740</v>
      </c>
      <c r="B88" s="6" t="s">
        <v>38</v>
      </c>
      <c r="C88" s="6" t="s">
        <v>36</v>
      </c>
      <c r="D88" s="39">
        <v>3574323</v>
      </c>
      <c r="E88" s="44" t="s">
        <v>82</v>
      </c>
      <c r="F88" s="44" t="s">
        <v>174</v>
      </c>
      <c r="G88" s="24">
        <v>165</v>
      </c>
      <c r="H88" s="29">
        <v>5</v>
      </c>
      <c r="I88" s="5">
        <f t="shared" si="7"/>
        <v>825</v>
      </c>
      <c r="J88" s="5" t="s">
        <v>206</v>
      </c>
    </row>
    <row r="89" spans="1:10" x14ac:dyDescent="0.25">
      <c r="A89" s="6">
        <v>750</v>
      </c>
      <c r="B89" s="6" t="s">
        <v>38</v>
      </c>
      <c r="C89" s="6" t="s">
        <v>36</v>
      </c>
      <c r="D89" s="39">
        <v>3574314</v>
      </c>
      <c r="E89" s="40" t="s">
        <v>80</v>
      </c>
      <c r="F89" s="40" t="s">
        <v>81</v>
      </c>
      <c r="G89" s="45">
        <v>140</v>
      </c>
      <c r="H89" s="29">
        <v>4</v>
      </c>
      <c r="I89" s="5">
        <f t="shared" si="7"/>
        <v>560</v>
      </c>
      <c r="J89" s="5" t="s">
        <v>206</v>
      </c>
    </row>
    <row r="90" spans="1:10" x14ac:dyDescent="0.25">
      <c r="A90" s="6">
        <v>760</v>
      </c>
      <c r="B90" s="6" t="s">
        <v>38</v>
      </c>
      <c r="C90" s="6" t="s">
        <v>36</v>
      </c>
      <c r="D90" s="39">
        <v>3724619</v>
      </c>
      <c r="E90" s="40" t="s">
        <v>126</v>
      </c>
      <c r="F90" s="40" t="s">
        <v>178</v>
      </c>
      <c r="G90" s="18">
        <v>161.25</v>
      </c>
      <c r="H90" s="29">
        <v>1</v>
      </c>
      <c r="I90" s="5">
        <f t="shared" si="7"/>
        <v>161.25</v>
      </c>
      <c r="J90" s="5" t="s">
        <v>206</v>
      </c>
    </row>
    <row r="91" spans="1:10" x14ac:dyDescent="0.25">
      <c r="A91" s="6">
        <v>770</v>
      </c>
      <c r="B91" s="6" t="s">
        <v>61</v>
      </c>
      <c r="C91" s="6" t="s">
        <v>62</v>
      </c>
      <c r="D91" s="6">
        <v>1085256</v>
      </c>
      <c r="E91" s="7" t="s">
        <v>165</v>
      </c>
      <c r="F91" s="7" t="s">
        <v>166</v>
      </c>
      <c r="G91" s="10">
        <v>107.85</v>
      </c>
      <c r="H91" s="3">
        <v>1</v>
      </c>
      <c r="I91" s="5">
        <f t="shared" si="7"/>
        <v>107.85</v>
      </c>
      <c r="J91" s="3" t="s">
        <v>206</v>
      </c>
    </row>
    <row r="92" spans="1:10" x14ac:dyDescent="0.25">
      <c r="A92" s="6">
        <v>780</v>
      </c>
      <c r="B92" s="4" t="s">
        <v>64</v>
      </c>
      <c r="C92" s="6" t="s">
        <v>65</v>
      </c>
      <c r="D92" s="6"/>
      <c r="E92" s="2" t="s">
        <v>63</v>
      </c>
      <c r="F92" s="2" t="s">
        <v>66</v>
      </c>
      <c r="G92" s="5">
        <v>9.99</v>
      </c>
      <c r="H92" s="3">
        <v>1</v>
      </c>
      <c r="I92" s="5">
        <f t="shared" ref="I92" si="8">G92*H92</f>
        <v>9.99</v>
      </c>
    </row>
    <row r="93" spans="1:10" x14ac:dyDescent="0.25">
      <c r="A93" s="6">
        <v>790</v>
      </c>
      <c r="B93" s="3"/>
      <c r="E93" s="11"/>
      <c r="G93" s="5"/>
    </row>
    <row r="94" spans="1:10" x14ac:dyDescent="0.25">
      <c r="A94" s="6">
        <v>800</v>
      </c>
      <c r="B94" s="3"/>
      <c r="E94" s="25" t="s">
        <v>50</v>
      </c>
      <c r="G94" s="5"/>
    </row>
    <row r="95" spans="1:10" x14ac:dyDescent="0.25">
      <c r="A95" s="6">
        <v>810</v>
      </c>
      <c r="B95" s="6" t="s">
        <v>9</v>
      </c>
      <c r="C95" s="6" t="s">
        <v>83</v>
      </c>
      <c r="D95" s="6">
        <v>4338</v>
      </c>
      <c r="E95" s="7" t="s">
        <v>84</v>
      </c>
      <c r="F95" s="7" t="s">
        <v>85</v>
      </c>
      <c r="G95" s="9">
        <v>139.19999999999999</v>
      </c>
      <c r="H95" s="3">
        <v>1</v>
      </c>
      <c r="I95" s="5">
        <f t="shared" ref="I95" si="9">G95*H95</f>
        <v>139.19999999999999</v>
      </c>
      <c r="J95" s="3" t="s">
        <v>206</v>
      </c>
    </row>
    <row r="96" spans="1:10" x14ac:dyDescent="0.25">
      <c r="A96" s="6">
        <v>820</v>
      </c>
      <c r="B96" s="6" t="s">
        <v>9</v>
      </c>
      <c r="C96" s="6" t="s">
        <v>45</v>
      </c>
      <c r="D96" s="6">
        <v>2384245</v>
      </c>
      <c r="E96" s="7" t="s">
        <v>51</v>
      </c>
      <c r="F96" s="11" t="s">
        <v>67</v>
      </c>
      <c r="G96" s="10">
        <v>22.44</v>
      </c>
      <c r="H96" s="6">
        <v>1</v>
      </c>
      <c r="I96" s="5">
        <f t="shared" ref="I96:I97" si="10">G96*H96</f>
        <v>22.44</v>
      </c>
      <c r="J96" s="3" t="s">
        <v>206</v>
      </c>
    </row>
    <row r="97" spans="1:10" x14ac:dyDescent="0.25">
      <c r="A97" s="6">
        <v>830</v>
      </c>
      <c r="B97" s="6" t="s">
        <v>9</v>
      </c>
      <c r="C97" s="6" t="s">
        <v>45</v>
      </c>
      <c r="D97" s="6">
        <v>2405867</v>
      </c>
      <c r="E97" s="37" t="s">
        <v>52</v>
      </c>
      <c r="F97" s="11" t="s">
        <v>68</v>
      </c>
      <c r="G97" s="10">
        <v>0.87</v>
      </c>
      <c r="H97" s="6">
        <v>1</v>
      </c>
      <c r="I97" s="5">
        <f t="shared" si="10"/>
        <v>0.87</v>
      </c>
      <c r="J97" s="3" t="s">
        <v>206</v>
      </c>
    </row>
    <row r="98" spans="1:10" x14ac:dyDescent="0.25">
      <c r="A98" s="6">
        <v>840</v>
      </c>
      <c r="B98" s="6"/>
      <c r="C98" s="6"/>
      <c r="D98" s="6"/>
      <c r="E98" s="37"/>
      <c r="F98" s="11"/>
      <c r="G98" s="10"/>
      <c r="H98" s="6"/>
    </row>
    <row r="99" spans="1:10" x14ac:dyDescent="0.25">
      <c r="A99" s="6">
        <v>850</v>
      </c>
      <c r="B99" s="6"/>
      <c r="C99" s="6"/>
      <c r="D99" s="6"/>
      <c r="E99" s="38" t="s">
        <v>89</v>
      </c>
      <c r="F99" s="11"/>
      <c r="G99" s="10"/>
      <c r="H99" s="6"/>
    </row>
    <row r="100" spans="1:10" x14ac:dyDescent="0.25">
      <c r="A100" s="6">
        <v>860</v>
      </c>
      <c r="B100" s="6" t="s">
        <v>98</v>
      </c>
      <c r="C100" s="6" t="s">
        <v>99</v>
      </c>
      <c r="D100" s="6" t="s">
        <v>130</v>
      </c>
      <c r="E100" s="7" t="s">
        <v>130</v>
      </c>
      <c r="F100" s="7" t="s">
        <v>131</v>
      </c>
      <c r="G100" s="17">
        <v>16.579999999999998</v>
      </c>
      <c r="H100" s="6">
        <v>1</v>
      </c>
      <c r="I100" s="5">
        <f t="shared" ref="I100:I107" si="11">G100*H100</f>
        <v>16.579999999999998</v>
      </c>
      <c r="J100" s="3" t="s">
        <v>206</v>
      </c>
    </row>
    <row r="101" spans="1:10" x14ac:dyDescent="0.25">
      <c r="A101" s="6">
        <v>870</v>
      </c>
      <c r="B101" s="6" t="s">
        <v>98</v>
      </c>
      <c r="C101" s="6" t="s">
        <v>99</v>
      </c>
      <c r="D101" s="6" t="s">
        <v>100</v>
      </c>
      <c r="E101" s="7" t="s">
        <v>100</v>
      </c>
      <c r="F101" s="7" t="s">
        <v>132</v>
      </c>
      <c r="G101" s="17">
        <v>15.56</v>
      </c>
      <c r="H101" s="6">
        <v>9</v>
      </c>
      <c r="I101" s="5">
        <f t="shared" si="11"/>
        <v>140.04</v>
      </c>
      <c r="J101" s="3" t="s">
        <v>206</v>
      </c>
    </row>
    <row r="102" spans="1:10" x14ac:dyDescent="0.25">
      <c r="A102" s="6">
        <v>880</v>
      </c>
      <c r="B102" s="6" t="s">
        <v>98</v>
      </c>
      <c r="C102" s="6" t="s">
        <v>99</v>
      </c>
      <c r="D102" s="6" t="s">
        <v>101</v>
      </c>
      <c r="E102" s="7" t="s">
        <v>102</v>
      </c>
      <c r="F102" s="7" t="s">
        <v>103</v>
      </c>
      <c r="G102" s="17">
        <v>0.43</v>
      </c>
      <c r="H102" s="6">
        <v>3</v>
      </c>
      <c r="I102" s="5">
        <f t="shared" si="11"/>
        <v>1.29</v>
      </c>
      <c r="J102" s="3" t="s">
        <v>206</v>
      </c>
    </row>
    <row r="103" spans="1:10" x14ac:dyDescent="0.25">
      <c r="A103" s="6">
        <v>890</v>
      </c>
      <c r="B103" s="6" t="s">
        <v>98</v>
      </c>
      <c r="C103" s="6" t="s">
        <v>99</v>
      </c>
      <c r="D103" s="6" t="s">
        <v>104</v>
      </c>
      <c r="E103" s="7" t="s">
        <v>105</v>
      </c>
      <c r="F103" s="7" t="s">
        <v>106</v>
      </c>
      <c r="G103" s="17">
        <v>0.49</v>
      </c>
      <c r="H103" s="6">
        <v>3</v>
      </c>
      <c r="I103" s="5">
        <f t="shared" si="11"/>
        <v>1.47</v>
      </c>
      <c r="J103" s="3" t="s">
        <v>206</v>
      </c>
    </row>
    <row r="104" spans="1:10" x14ac:dyDescent="0.25">
      <c r="A104" s="6">
        <v>900</v>
      </c>
      <c r="B104" s="6" t="s">
        <v>98</v>
      </c>
      <c r="C104" s="6" t="s">
        <v>99</v>
      </c>
      <c r="D104" s="6" t="s">
        <v>107</v>
      </c>
      <c r="E104" s="7" t="s">
        <v>107</v>
      </c>
      <c r="F104" s="7" t="s">
        <v>108</v>
      </c>
      <c r="G104" s="17">
        <v>1.82</v>
      </c>
      <c r="H104" s="6">
        <v>2</v>
      </c>
      <c r="I104" s="5">
        <f t="shared" si="11"/>
        <v>3.64</v>
      </c>
      <c r="J104" s="3" t="s">
        <v>206</v>
      </c>
    </row>
    <row r="105" spans="1:10" x14ac:dyDescent="0.25">
      <c r="A105" s="6">
        <v>910</v>
      </c>
      <c r="B105" s="6" t="s">
        <v>98</v>
      </c>
      <c r="C105" s="6" t="s">
        <v>99</v>
      </c>
      <c r="D105" s="6" t="s">
        <v>109</v>
      </c>
      <c r="E105" s="7" t="s">
        <v>109</v>
      </c>
      <c r="F105" s="7" t="s">
        <v>110</v>
      </c>
      <c r="G105" s="17">
        <v>0.66</v>
      </c>
      <c r="H105" s="6">
        <v>9</v>
      </c>
      <c r="I105" s="5">
        <f t="shared" si="11"/>
        <v>5.94</v>
      </c>
      <c r="J105" s="3" t="s">
        <v>206</v>
      </c>
    </row>
    <row r="106" spans="1:10" x14ac:dyDescent="0.25">
      <c r="A106" s="6">
        <v>920</v>
      </c>
      <c r="B106" s="6" t="s">
        <v>98</v>
      </c>
      <c r="C106" s="6" t="s">
        <v>99</v>
      </c>
      <c r="D106" s="6" t="s">
        <v>111</v>
      </c>
      <c r="E106" s="7" t="s">
        <v>111</v>
      </c>
      <c r="F106" s="7" t="s">
        <v>112</v>
      </c>
      <c r="G106" s="17">
        <v>0.98</v>
      </c>
      <c r="H106" s="6">
        <v>1</v>
      </c>
      <c r="I106" s="5">
        <f t="shared" si="11"/>
        <v>0.98</v>
      </c>
      <c r="J106" s="3" t="s">
        <v>206</v>
      </c>
    </row>
    <row r="107" spans="1:10" x14ac:dyDescent="0.25">
      <c r="A107" s="6">
        <v>930</v>
      </c>
      <c r="B107" s="6" t="s">
        <v>98</v>
      </c>
      <c r="C107" s="6" t="s">
        <v>99</v>
      </c>
      <c r="D107" s="6" t="s">
        <v>167</v>
      </c>
      <c r="E107" s="7" t="s">
        <v>179</v>
      </c>
      <c r="F107" s="7" t="s">
        <v>180</v>
      </c>
      <c r="G107" s="17">
        <v>86.66</v>
      </c>
      <c r="H107" s="6">
        <v>1</v>
      </c>
      <c r="I107" s="5">
        <f t="shared" si="11"/>
        <v>86.66</v>
      </c>
      <c r="J107" s="3" t="s">
        <v>206</v>
      </c>
    </row>
    <row r="108" spans="1:10" x14ac:dyDescent="0.25">
      <c r="A108" s="6">
        <v>940</v>
      </c>
      <c r="B108" s="6"/>
      <c r="C108" s="6"/>
      <c r="D108" s="6"/>
      <c r="E108" s="37"/>
      <c r="F108" s="11"/>
      <c r="G108" s="10"/>
      <c r="H108" s="6"/>
    </row>
    <row r="109" spans="1:10" x14ac:dyDescent="0.25">
      <c r="A109" s="6">
        <v>950</v>
      </c>
      <c r="C109" s="19"/>
      <c r="D109" s="19"/>
      <c r="E109" s="22" t="s">
        <v>53</v>
      </c>
      <c r="G109" s="5"/>
      <c r="H109" s="6"/>
    </row>
    <row r="110" spans="1:10" x14ac:dyDescent="0.25">
      <c r="A110" s="6">
        <v>960</v>
      </c>
      <c r="B110" s="6" t="s">
        <v>9</v>
      </c>
      <c r="C110" s="6" t="s">
        <v>26</v>
      </c>
      <c r="D110" s="6">
        <v>2156399</v>
      </c>
      <c r="E110" s="7" t="s">
        <v>54</v>
      </c>
      <c r="F110" s="7" t="s">
        <v>69</v>
      </c>
      <c r="G110" s="9">
        <v>13.01</v>
      </c>
      <c r="H110" s="3">
        <v>1</v>
      </c>
      <c r="I110" s="5">
        <f t="shared" ref="I110:I120" si="12">G110*H110</f>
        <v>13.01</v>
      </c>
      <c r="J110" s="3" t="s">
        <v>206</v>
      </c>
    </row>
    <row r="111" spans="1:10" x14ac:dyDescent="0.25">
      <c r="A111" s="6">
        <v>970</v>
      </c>
      <c r="B111" s="6" t="s">
        <v>9</v>
      </c>
      <c r="C111" s="6" t="s">
        <v>127</v>
      </c>
      <c r="D111" s="6">
        <v>2155095</v>
      </c>
      <c r="E111" s="7" t="s">
        <v>128</v>
      </c>
      <c r="F111" s="7" t="s">
        <v>129</v>
      </c>
      <c r="G111" s="9">
        <v>10.57</v>
      </c>
      <c r="H111" s="3">
        <v>1</v>
      </c>
      <c r="I111" s="5">
        <f t="shared" si="12"/>
        <v>10.57</v>
      </c>
      <c r="J111" s="3" t="s">
        <v>206</v>
      </c>
    </row>
    <row r="112" spans="1:10" x14ac:dyDescent="0.25">
      <c r="A112" s="6">
        <v>980</v>
      </c>
      <c r="B112" s="4" t="s">
        <v>39</v>
      </c>
      <c r="C112" s="3" t="s">
        <v>30</v>
      </c>
      <c r="E112" s="2" t="s">
        <v>31</v>
      </c>
      <c r="F112" s="2" t="s">
        <v>40</v>
      </c>
      <c r="G112" s="5">
        <v>1</v>
      </c>
      <c r="H112" s="3">
        <v>1</v>
      </c>
      <c r="I112" s="5">
        <f t="shared" si="12"/>
        <v>1</v>
      </c>
    </row>
    <row r="113" spans="1:10" x14ac:dyDescent="0.25">
      <c r="A113" s="6">
        <v>990</v>
      </c>
      <c r="B113" s="3" t="s">
        <v>9</v>
      </c>
      <c r="C113" s="3" t="s">
        <v>73</v>
      </c>
      <c r="D113" s="46">
        <v>2303</v>
      </c>
      <c r="E113" s="47" t="s">
        <v>90</v>
      </c>
      <c r="F113" s="47" t="s">
        <v>91</v>
      </c>
      <c r="G113" s="48">
        <v>6.26</v>
      </c>
      <c r="H113" s="46">
        <v>27</v>
      </c>
      <c r="I113" s="5">
        <f t="shared" si="12"/>
        <v>169.01999999999998</v>
      </c>
      <c r="J113" s="3" t="s">
        <v>206</v>
      </c>
    </row>
    <row r="114" spans="1:10" x14ac:dyDescent="0.25">
      <c r="A114" s="6">
        <v>1000</v>
      </c>
      <c r="B114" s="3" t="s">
        <v>9</v>
      </c>
      <c r="C114" s="3" t="s">
        <v>73</v>
      </c>
      <c r="D114" s="46">
        <v>2418</v>
      </c>
      <c r="E114" s="47" t="s">
        <v>92</v>
      </c>
      <c r="F114" s="47" t="s">
        <v>93</v>
      </c>
      <c r="G114" s="48">
        <v>0.51</v>
      </c>
      <c r="H114" s="46">
        <v>1</v>
      </c>
      <c r="I114" s="5">
        <f t="shared" si="12"/>
        <v>0.51</v>
      </c>
      <c r="J114" s="3" t="s">
        <v>206</v>
      </c>
    </row>
    <row r="115" spans="1:10" x14ac:dyDescent="0.25">
      <c r="A115" s="6">
        <v>1010</v>
      </c>
      <c r="B115" s="3" t="s">
        <v>9</v>
      </c>
      <c r="C115" s="3" t="s">
        <v>72</v>
      </c>
      <c r="D115" s="46">
        <v>2652141</v>
      </c>
      <c r="E115" s="47" t="s">
        <v>94</v>
      </c>
      <c r="F115" s="47" t="s">
        <v>95</v>
      </c>
      <c r="G115" s="48">
        <v>0.25</v>
      </c>
      <c r="H115" s="46">
        <v>27</v>
      </c>
      <c r="I115" s="5">
        <f t="shared" si="12"/>
        <v>6.75</v>
      </c>
      <c r="J115" s="3" t="s">
        <v>206</v>
      </c>
    </row>
    <row r="116" spans="1:10" x14ac:dyDescent="0.25">
      <c r="A116" s="6">
        <v>1020</v>
      </c>
      <c r="G116" s="5"/>
    </row>
    <row r="117" spans="1:10" x14ac:dyDescent="0.25">
      <c r="A117" s="6">
        <v>1030</v>
      </c>
      <c r="G117" s="5"/>
    </row>
    <row r="118" spans="1:10" x14ac:dyDescent="0.25">
      <c r="A118" s="6">
        <v>1040</v>
      </c>
      <c r="B118" s="4" t="s">
        <v>9</v>
      </c>
      <c r="E118" s="22" t="s">
        <v>170</v>
      </c>
      <c r="G118" s="5"/>
      <c r="J118" s="3" t="s">
        <v>206</v>
      </c>
    </row>
    <row r="119" spans="1:10" x14ac:dyDescent="0.25">
      <c r="A119" s="6">
        <v>1050</v>
      </c>
      <c r="B119" s="6" t="s">
        <v>9</v>
      </c>
      <c r="C119" s="6" t="s">
        <v>70</v>
      </c>
      <c r="D119" s="6">
        <v>2065901</v>
      </c>
      <c r="E119" s="7" t="s">
        <v>214</v>
      </c>
      <c r="F119" s="7" t="s">
        <v>215</v>
      </c>
      <c r="G119" s="9">
        <v>911.13900000000001</v>
      </c>
      <c r="H119" s="3">
        <v>1</v>
      </c>
      <c r="I119" s="5">
        <f t="shared" si="12"/>
        <v>911.13900000000001</v>
      </c>
      <c r="J119" s="3" t="s">
        <v>206</v>
      </c>
    </row>
    <row r="120" spans="1:10" x14ac:dyDescent="0.25">
      <c r="A120" s="6">
        <v>1060</v>
      </c>
      <c r="B120" s="6" t="s">
        <v>9</v>
      </c>
      <c r="C120" s="6" t="s">
        <v>71</v>
      </c>
      <c r="D120" s="6">
        <v>2150383</v>
      </c>
      <c r="E120" s="7" t="s">
        <v>168</v>
      </c>
      <c r="F120" s="7" t="s">
        <v>169</v>
      </c>
      <c r="G120" s="9">
        <v>49.585999999999999</v>
      </c>
      <c r="H120" s="3">
        <v>1</v>
      </c>
      <c r="I120" s="5">
        <f t="shared" si="12"/>
        <v>49.585999999999999</v>
      </c>
      <c r="J120" s="3" t="s">
        <v>206</v>
      </c>
    </row>
    <row r="121" spans="1:10" x14ac:dyDescent="0.25">
      <c r="A121" s="6">
        <v>1070</v>
      </c>
      <c r="B121" s="6" t="s">
        <v>9</v>
      </c>
      <c r="C121" s="6" t="s">
        <v>45</v>
      </c>
      <c r="D121" s="6">
        <v>2384245</v>
      </c>
      <c r="E121" s="7" t="s">
        <v>51</v>
      </c>
      <c r="F121" s="11" t="s">
        <v>67</v>
      </c>
      <c r="G121" s="10">
        <v>22.44</v>
      </c>
      <c r="H121" s="6">
        <v>1</v>
      </c>
      <c r="I121" s="5">
        <f t="shared" ref="I121:I124" si="13">G121*H121</f>
        <v>22.44</v>
      </c>
      <c r="J121" s="3" t="s">
        <v>206</v>
      </c>
    </row>
    <row r="122" spans="1:10" x14ac:dyDescent="0.25">
      <c r="A122" s="6">
        <v>1080</v>
      </c>
      <c r="B122" s="6" t="s">
        <v>9</v>
      </c>
      <c r="C122" s="6" t="s">
        <v>45</v>
      </c>
      <c r="D122" s="6">
        <v>2405867</v>
      </c>
      <c r="E122" s="37" t="s">
        <v>52</v>
      </c>
      <c r="F122" s="11" t="s">
        <v>68</v>
      </c>
      <c r="G122" s="10">
        <v>0.87</v>
      </c>
      <c r="H122" s="6">
        <v>1</v>
      </c>
      <c r="I122" s="5">
        <f t="shared" si="13"/>
        <v>0.87</v>
      </c>
      <c r="J122" s="3" t="s">
        <v>206</v>
      </c>
    </row>
    <row r="123" spans="1:10" x14ac:dyDescent="0.25">
      <c r="A123" s="6">
        <v>1090</v>
      </c>
      <c r="B123" s="6" t="s">
        <v>38</v>
      </c>
      <c r="C123" s="6" t="s">
        <v>37</v>
      </c>
      <c r="D123" s="39">
        <v>3970062</v>
      </c>
      <c r="E123" s="40" t="s">
        <v>87</v>
      </c>
      <c r="F123" s="40" t="s">
        <v>88</v>
      </c>
      <c r="G123" s="18">
        <v>1425</v>
      </c>
      <c r="H123" s="29">
        <v>1</v>
      </c>
      <c r="I123" s="5">
        <f t="shared" si="13"/>
        <v>1425</v>
      </c>
      <c r="J123" s="5" t="s">
        <v>206</v>
      </c>
    </row>
    <row r="124" spans="1:10" x14ac:dyDescent="0.25">
      <c r="A124" s="6">
        <v>1100</v>
      </c>
      <c r="B124" s="6" t="s">
        <v>9</v>
      </c>
      <c r="C124" s="6" t="s">
        <v>26</v>
      </c>
      <c r="D124" s="6">
        <v>2156399</v>
      </c>
      <c r="E124" s="7" t="s">
        <v>54</v>
      </c>
      <c r="F124" s="7" t="s">
        <v>69</v>
      </c>
      <c r="G124" s="9">
        <v>13.01</v>
      </c>
      <c r="H124" s="3">
        <v>1</v>
      </c>
      <c r="I124" s="5">
        <f t="shared" si="13"/>
        <v>13.01</v>
      </c>
      <c r="J124" s="3" t="s">
        <v>206</v>
      </c>
    </row>
    <row r="125" spans="1:10" x14ac:dyDescent="0.25">
      <c r="A125" s="6">
        <v>1110</v>
      </c>
      <c r="G125" s="5"/>
    </row>
    <row r="126" spans="1:10" x14ac:dyDescent="0.25">
      <c r="A126" s="6">
        <v>1120</v>
      </c>
      <c r="G126" s="5"/>
    </row>
    <row r="127" spans="1:10" x14ac:dyDescent="0.25">
      <c r="A127" s="6">
        <v>1130</v>
      </c>
      <c r="G127" s="5"/>
    </row>
    <row r="128" spans="1:10" x14ac:dyDescent="0.25">
      <c r="A128" s="6">
        <v>1140</v>
      </c>
      <c r="G128" s="5"/>
    </row>
    <row r="129" spans="1:10" x14ac:dyDescent="0.25">
      <c r="A129" s="6">
        <v>1150</v>
      </c>
      <c r="G129" s="5"/>
    </row>
    <row r="130" spans="1:10" x14ac:dyDescent="0.25">
      <c r="A130" s="6">
        <v>1160</v>
      </c>
      <c r="G130" s="5"/>
    </row>
    <row r="131" spans="1:10" ht="13.95" customHeight="1" x14ac:dyDescent="0.25">
      <c r="A131" s="6">
        <v>1170</v>
      </c>
      <c r="B131" s="21"/>
      <c r="C131" s="29"/>
      <c r="D131" s="29"/>
      <c r="E131" s="37"/>
      <c r="F131" s="11"/>
      <c r="G131" s="16"/>
    </row>
    <row r="132" spans="1:10" ht="13.95" customHeight="1" x14ac:dyDescent="0.25">
      <c r="A132" s="6">
        <v>1180</v>
      </c>
      <c r="E132" s="38" t="s">
        <v>55</v>
      </c>
      <c r="G132" s="5"/>
    </row>
    <row r="133" spans="1:10" x14ac:dyDescent="0.25">
      <c r="A133" s="6">
        <v>1190</v>
      </c>
      <c r="B133" s="4" t="s">
        <v>42</v>
      </c>
      <c r="C133" s="3" t="s">
        <v>20</v>
      </c>
      <c r="E133" s="2" t="s">
        <v>21</v>
      </c>
      <c r="F133" s="2" t="s">
        <v>22</v>
      </c>
      <c r="G133" s="5">
        <v>2</v>
      </c>
      <c r="H133" s="3">
        <v>1</v>
      </c>
      <c r="I133" s="5">
        <f t="shared" ref="I133:I135" si="14">G133*H133</f>
        <v>2</v>
      </c>
    </row>
    <row r="134" spans="1:10" x14ac:dyDescent="0.25">
      <c r="A134" s="6">
        <v>1200</v>
      </c>
      <c r="B134" s="4" t="s">
        <v>42</v>
      </c>
      <c r="C134" s="3" t="s">
        <v>20</v>
      </c>
      <c r="E134" s="2" t="s">
        <v>23</v>
      </c>
      <c r="F134" s="2" t="s">
        <v>24</v>
      </c>
      <c r="G134" s="5">
        <v>2</v>
      </c>
      <c r="H134" s="3">
        <v>1</v>
      </c>
      <c r="I134" s="5">
        <f t="shared" si="14"/>
        <v>2</v>
      </c>
    </row>
    <row r="135" spans="1:10" x14ac:dyDescent="0.25">
      <c r="A135" s="6">
        <v>1210</v>
      </c>
      <c r="B135" s="3" t="s">
        <v>34</v>
      </c>
      <c r="C135" s="3" t="s">
        <v>32</v>
      </c>
      <c r="E135" s="2" t="s">
        <v>35</v>
      </c>
      <c r="F135" s="2" t="s">
        <v>43</v>
      </c>
      <c r="G135" s="5">
        <v>8.5</v>
      </c>
      <c r="H135" s="3">
        <v>1</v>
      </c>
      <c r="I135" s="5">
        <f t="shared" si="14"/>
        <v>8.5</v>
      </c>
    </row>
    <row r="136" spans="1:10" ht="13.95" customHeight="1" x14ac:dyDescent="0.25">
      <c r="A136" s="6">
        <v>760</v>
      </c>
      <c r="B136" s="3" t="s">
        <v>38</v>
      </c>
      <c r="C136" s="3" t="s">
        <v>7</v>
      </c>
      <c r="D136" s="29">
        <v>3363173</v>
      </c>
      <c r="E136" s="20" t="s">
        <v>187</v>
      </c>
      <c r="F136" s="20" t="s">
        <v>188</v>
      </c>
      <c r="G136" s="32">
        <v>0.63</v>
      </c>
      <c r="H136" s="29">
        <v>27</v>
      </c>
      <c r="I136" s="5">
        <f t="shared" ref="I136:I148" si="15">G136*H136</f>
        <v>17.010000000000002</v>
      </c>
      <c r="J136" s="5" t="s">
        <v>206</v>
      </c>
    </row>
    <row r="137" spans="1:10" x14ac:dyDescent="0.25">
      <c r="A137" s="6">
        <v>760</v>
      </c>
      <c r="B137" s="3" t="s">
        <v>38</v>
      </c>
      <c r="C137" s="3" t="s">
        <v>7</v>
      </c>
      <c r="D137" s="29">
        <v>3363174</v>
      </c>
      <c r="E137" s="20" t="s">
        <v>189</v>
      </c>
      <c r="F137" s="20" t="s">
        <v>190</v>
      </c>
      <c r="G137" s="32">
        <v>0.68</v>
      </c>
      <c r="H137" s="29">
        <v>100</v>
      </c>
      <c r="I137" s="5">
        <f t="shared" si="15"/>
        <v>68</v>
      </c>
      <c r="J137" s="5" t="s">
        <v>206</v>
      </c>
    </row>
    <row r="138" spans="1:10" x14ac:dyDescent="0.25">
      <c r="A138" s="6">
        <v>760</v>
      </c>
      <c r="B138" s="3" t="s">
        <v>38</v>
      </c>
      <c r="C138" s="3" t="s">
        <v>7</v>
      </c>
      <c r="D138" s="29">
        <v>3364002</v>
      </c>
      <c r="E138" s="20" t="s">
        <v>191</v>
      </c>
      <c r="F138" s="20" t="s">
        <v>192</v>
      </c>
      <c r="G138" s="32">
        <v>0.42</v>
      </c>
      <c r="H138" s="29">
        <v>20</v>
      </c>
      <c r="I138" s="5">
        <f t="shared" si="15"/>
        <v>8.4</v>
      </c>
      <c r="J138" s="5" t="s">
        <v>206</v>
      </c>
    </row>
    <row r="139" spans="1:10" x14ac:dyDescent="0.25">
      <c r="A139" s="6">
        <v>760</v>
      </c>
      <c r="B139" s="3" t="s">
        <v>38</v>
      </c>
      <c r="C139" s="3" t="s">
        <v>7</v>
      </c>
      <c r="D139" s="29">
        <v>2913164</v>
      </c>
      <c r="E139" s="29" t="s">
        <v>181</v>
      </c>
      <c r="F139" s="20" t="s">
        <v>182</v>
      </c>
      <c r="G139" s="32">
        <v>0.75</v>
      </c>
      <c r="H139" s="29">
        <v>3</v>
      </c>
      <c r="I139" s="5">
        <f t="shared" si="15"/>
        <v>2.25</v>
      </c>
    </row>
    <row r="140" spans="1:10" x14ac:dyDescent="0.25">
      <c r="A140" s="6">
        <v>760</v>
      </c>
      <c r="B140" s="3" t="s">
        <v>38</v>
      </c>
      <c r="C140" s="3" t="s">
        <v>7</v>
      </c>
      <c r="D140" s="41">
        <v>2961614</v>
      </c>
      <c r="E140" s="41" t="s">
        <v>183</v>
      </c>
      <c r="F140" s="20" t="s">
        <v>184</v>
      </c>
      <c r="G140" s="32">
        <v>2.46</v>
      </c>
      <c r="H140" s="29">
        <v>1</v>
      </c>
      <c r="I140" s="5">
        <f t="shared" si="15"/>
        <v>2.46</v>
      </c>
    </row>
    <row r="141" spans="1:10" x14ac:dyDescent="0.25">
      <c r="A141" s="6">
        <v>760</v>
      </c>
      <c r="B141" s="3" t="s">
        <v>38</v>
      </c>
      <c r="C141" s="3" t="s">
        <v>7</v>
      </c>
      <c r="D141" s="29">
        <v>2913167</v>
      </c>
      <c r="E141" s="29" t="s">
        <v>185</v>
      </c>
      <c r="F141" s="20" t="s">
        <v>186</v>
      </c>
      <c r="G141" s="32">
        <v>0.19</v>
      </c>
      <c r="H141" s="29">
        <v>1</v>
      </c>
      <c r="I141" s="5">
        <f t="shared" si="15"/>
        <v>0.19</v>
      </c>
    </row>
    <row r="142" spans="1:10" x14ac:dyDescent="0.25">
      <c r="A142" s="6">
        <v>760</v>
      </c>
      <c r="B142" s="3" t="s">
        <v>38</v>
      </c>
      <c r="C142" s="3" t="s">
        <v>193</v>
      </c>
      <c r="D142" s="29">
        <v>2913171</v>
      </c>
      <c r="E142" s="20" t="s">
        <v>194</v>
      </c>
      <c r="F142" s="20" t="s">
        <v>195</v>
      </c>
      <c r="G142" s="32">
        <v>0.57999999999999996</v>
      </c>
      <c r="H142" s="29">
        <v>50</v>
      </c>
      <c r="I142" s="5">
        <f t="shared" si="15"/>
        <v>28.999999999999996</v>
      </c>
      <c r="J142" s="3" t="s">
        <v>206</v>
      </c>
    </row>
    <row r="143" spans="1:10" x14ac:dyDescent="0.25">
      <c r="A143" s="6">
        <v>1270</v>
      </c>
      <c r="B143" s="4" t="s">
        <v>12</v>
      </c>
      <c r="C143" s="3" t="s">
        <v>11</v>
      </c>
      <c r="E143" s="2" t="s">
        <v>14</v>
      </c>
      <c r="F143" s="2" t="s">
        <v>15</v>
      </c>
      <c r="G143" s="5">
        <v>0.54</v>
      </c>
      <c r="H143" s="3">
        <v>15</v>
      </c>
      <c r="I143" s="5">
        <f t="shared" si="15"/>
        <v>8.1000000000000014</v>
      </c>
    </row>
    <row r="144" spans="1:10" x14ac:dyDescent="0.25">
      <c r="A144" s="6">
        <v>1280</v>
      </c>
      <c r="B144" s="4" t="s">
        <v>12</v>
      </c>
      <c r="C144" s="3" t="s">
        <v>11</v>
      </c>
      <c r="E144" s="2" t="s">
        <v>16</v>
      </c>
      <c r="F144" s="2" t="s">
        <v>17</v>
      </c>
      <c r="G144" s="5">
        <v>2.5</v>
      </c>
      <c r="H144" s="3">
        <v>15</v>
      </c>
      <c r="I144" s="5">
        <f t="shared" si="15"/>
        <v>37.5</v>
      </c>
    </row>
    <row r="145" spans="1:9" x14ac:dyDescent="0.25">
      <c r="A145" s="6">
        <v>1290</v>
      </c>
      <c r="B145" s="4" t="s">
        <v>9</v>
      </c>
      <c r="C145" s="3" t="s">
        <v>13</v>
      </c>
      <c r="E145" s="2" t="s">
        <v>25</v>
      </c>
      <c r="F145" s="2" t="s">
        <v>19</v>
      </c>
      <c r="G145" s="5">
        <v>0.1</v>
      </c>
      <c r="H145" s="3">
        <v>300</v>
      </c>
      <c r="I145" s="5">
        <f t="shared" si="15"/>
        <v>30</v>
      </c>
    </row>
    <row r="146" spans="1:9" x14ac:dyDescent="0.25">
      <c r="A146" s="6">
        <v>760</v>
      </c>
      <c r="B146" s="4" t="s">
        <v>38</v>
      </c>
      <c r="C146" s="3" t="s">
        <v>10</v>
      </c>
      <c r="E146" s="42">
        <v>1732205</v>
      </c>
      <c r="F146" s="2" t="s">
        <v>18</v>
      </c>
      <c r="G146" s="5">
        <v>1</v>
      </c>
      <c r="H146" s="3">
        <v>30</v>
      </c>
      <c r="I146" s="5">
        <f t="shared" si="15"/>
        <v>30</v>
      </c>
    </row>
    <row r="147" spans="1:9" x14ac:dyDescent="0.25">
      <c r="A147" s="6">
        <v>1310</v>
      </c>
      <c r="B147" s="4" t="s">
        <v>41</v>
      </c>
      <c r="C147" s="3" t="s">
        <v>32</v>
      </c>
      <c r="E147" s="2" t="s">
        <v>33</v>
      </c>
      <c r="F147" s="2" t="s">
        <v>33</v>
      </c>
      <c r="G147" s="5">
        <v>10</v>
      </c>
      <c r="H147" s="3">
        <v>1</v>
      </c>
      <c r="I147" s="5">
        <f t="shared" si="15"/>
        <v>10</v>
      </c>
    </row>
    <row r="148" spans="1:9" x14ac:dyDescent="0.25">
      <c r="A148" s="6">
        <v>760</v>
      </c>
      <c r="B148" s="4" t="s">
        <v>38</v>
      </c>
      <c r="C148" s="3" t="s">
        <v>27</v>
      </c>
      <c r="E148" s="2" t="s">
        <v>28</v>
      </c>
      <c r="F148" s="2" t="s">
        <v>29</v>
      </c>
      <c r="G148" s="5">
        <v>0.35</v>
      </c>
      <c r="H148" s="3">
        <v>20</v>
      </c>
      <c r="I148" s="5">
        <f t="shared" si="15"/>
        <v>7</v>
      </c>
    </row>
    <row r="149" spans="1:9" x14ac:dyDescent="0.25">
      <c r="A149" s="6"/>
    </row>
    <row r="150" spans="1:9" x14ac:dyDescent="0.25">
      <c r="A150" s="6"/>
      <c r="G150" s="43" t="s">
        <v>8</v>
      </c>
      <c r="I150" s="16">
        <f>SUM(I12:I149)</f>
        <v>13067.257000000003</v>
      </c>
    </row>
    <row r="151" spans="1:9" x14ac:dyDescent="0.25">
      <c r="B151" s="2"/>
      <c r="C151" s="2"/>
      <c r="D151" s="2"/>
      <c r="G151" s="2"/>
      <c r="H151" s="2"/>
    </row>
    <row r="158" spans="1:9" x14ac:dyDescent="0.25">
      <c r="D158" s="6"/>
      <c r="E158" s="7"/>
      <c r="F158" s="7"/>
      <c r="G158" s="9"/>
    </row>
    <row r="159" spans="1:9" x14ac:dyDescent="0.25">
      <c r="B159" s="6"/>
      <c r="C159" s="6"/>
      <c r="D159" s="6"/>
      <c r="E159" s="7"/>
      <c r="F159" s="7"/>
      <c r="G159" s="10"/>
    </row>
    <row r="160" spans="1:9" x14ac:dyDescent="0.25">
      <c r="D160" s="6"/>
      <c r="E160" s="8"/>
      <c r="F160" s="8"/>
      <c r="G160" s="10"/>
    </row>
    <row r="161" spans="2:7" x14ac:dyDescent="0.25">
      <c r="D161" s="6"/>
      <c r="E161" s="7"/>
      <c r="F161" s="8"/>
      <c r="G161" s="10"/>
    </row>
    <row r="164" spans="2:7" x14ac:dyDescent="0.25">
      <c r="B164" s="6"/>
      <c r="C164" s="6"/>
      <c r="D164" s="6"/>
      <c r="E164" s="11"/>
      <c r="F164" s="7"/>
      <c r="G164" s="10"/>
    </row>
    <row r="165" spans="2:7" x14ac:dyDescent="0.25">
      <c r="E165" s="11"/>
      <c r="F165" s="11"/>
      <c r="G165" s="5"/>
    </row>
    <row r="166" spans="2:7" x14ac:dyDescent="0.25">
      <c r="E166" s="11"/>
      <c r="F166" s="11"/>
      <c r="G166" s="5"/>
    </row>
  </sheetData>
  <autoFilter ref="A10:I150" xr:uid="{33F0F7ED-C0DC-40CE-A5C4-3E30802F9A6D}"/>
  <sortState xmlns:xlrd2="http://schemas.microsoft.com/office/spreadsheetml/2017/richdata2" ref="A12:K148">
    <sortCondition ref="A12:A148"/>
  </sortState>
  <pageMargins left="0.25" right="0.25" top="0.75" bottom="0.75" header="0.3" footer="0.3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CraftAuto-Sales</cp:lastModifiedBy>
  <cp:lastPrinted>2023-03-23T21:17:53Z</cp:lastPrinted>
  <dcterms:created xsi:type="dcterms:W3CDTF">2015-05-12T23:49:26Z</dcterms:created>
  <dcterms:modified xsi:type="dcterms:W3CDTF">2025-07-09T20:59:19Z</dcterms:modified>
</cp:coreProperties>
</file>