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ftAuto-Sales\OneDrive\Documents\CRAFT_QUOTE\PANEL BOM EXAMPLES\"/>
    </mc:Choice>
  </mc:AlternateContent>
  <xr:revisionPtr revIDLastSave="0" documentId="8_{D2BB9B0B-ABF8-4046-90DF-44F6F1666F15}" xr6:coauthVersionLast="47" xr6:coauthVersionMax="47" xr10:uidLastSave="{00000000-0000-0000-0000-000000000000}"/>
  <bookViews>
    <workbookView xWindow="40680" yWindow="1710" windowWidth="13830" windowHeight="1270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Sheet1!$A$10:$J$78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1" i="1" l="1"/>
  <c r="I60" i="1"/>
  <c r="I20" i="1"/>
  <c r="I55" i="1"/>
  <c r="I56" i="1"/>
  <c r="I57" i="1"/>
  <c r="I49" i="1"/>
  <c r="I48" i="1"/>
  <c r="I50" i="1"/>
  <c r="I45" i="1"/>
  <c r="I38" i="1"/>
  <c r="I37" i="1"/>
  <c r="I36" i="1"/>
  <c r="I24" i="1"/>
  <c r="I25" i="1"/>
  <c r="I26" i="1"/>
  <c r="I14" i="1"/>
  <c r="I15" i="1" l="1"/>
  <c r="I30" i="1"/>
  <c r="I41" i="1" l="1"/>
  <c r="I42" i="1"/>
  <c r="I43" i="1"/>
  <c r="I44" i="1"/>
  <c r="I31" i="1" l="1"/>
  <c r="I32" i="1"/>
  <c r="I70" i="1" l="1"/>
  <c r="I13" i="1" l="1"/>
  <c r="I18" i="1"/>
  <c r="I19" i="1"/>
  <c r="I23" i="1"/>
  <c r="I51" i="1"/>
  <c r="I52" i="1"/>
  <c r="I64" i="1"/>
  <c r="I65" i="1"/>
  <c r="I66" i="1"/>
  <c r="I67" i="1"/>
  <c r="I68" i="1"/>
  <c r="I69" i="1"/>
  <c r="I71" i="1"/>
  <c r="I72" i="1"/>
  <c r="I73" i="1"/>
  <c r="I74" i="1"/>
  <c r="I75" i="1"/>
  <c r="I76" i="1"/>
  <c r="I77" i="1"/>
  <c r="I12" i="1" l="1"/>
  <c r="I80" i="1" s="1"/>
</calcChain>
</file>

<file path=xl/sharedStrings.xml><?xml version="1.0" encoding="utf-8"?>
<sst xmlns="http://schemas.openxmlformats.org/spreadsheetml/2006/main" count="255" uniqueCount="155">
  <si>
    <t>Bill of Material</t>
  </si>
  <si>
    <t>Purpose:</t>
  </si>
  <si>
    <t>Project:</t>
  </si>
  <si>
    <t>Schematic:</t>
  </si>
  <si>
    <t>ID</t>
  </si>
  <si>
    <t>Cost</t>
  </si>
  <si>
    <t>Vendor</t>
  </si>
  <si>
    <t>TB</t>
  </si>
  <si>
    <t>Material Cost</t>
  </si>
  <si>
    <t>KDL</t>
  </si>
  <si>
    <t>DR</t>
  </si>
  <si>
    <t>WD</t>
  </si>
  <si>
    <t>ZRO</t>
  </si>
  <si>
    <t>WR</t>
  </si>
  <si>
    <t>DIN Rail 6' 6"</t>
  </si>
  <si>
    <t>THHN Wire 600V</t>
  </si>
  <si>
    <t>SAF</t>
  </si>
  <si>
    <t>5891T822</t>
  </si>
  <si>
    <t>Lock Out Safety 3.5X5</t>
  </si>
  <si>
    <t>5891T622</t>
  </si>
  <si>
    <t>Electrical Hazard 3.5X5</t>
  </si>
  <si>
    <t>PL</t>
  </si>
  <si>
    <t>TG</t>
  </si>
  <si>
    <t>Switch Tag</t>
  </si>
  <si>
    <t>SPW</t>
  </si>
  <si>
    <t>SRPE-250-9-C</t>
  </si>
  <si>
    <t>1/4" UL Spiral Wire Wrap</t>
  </si>
  <si>
    <t>SGN</t>
  </si>
  <si>
    <t>LBL</t>
  </si>
  <si>
    <t>Craft Decal</t>
  </si>
  <si>
    <t>Craft Automation Decal</t>
  </si>
  <si>
    <t>Wire Labels</t>
  </si>
  <si>
    <t>2"X2" Custom Switch Tags</t>
  </si>
  <si>
    <t>MCM</t>
  </si>
  <si>
    <t>G0830681</t>
  </si>
  <si>
    <t>1.25X2.19" Narrow Wire Duct Gray PVC</t>
  </si>
  <si>
    <t>CRFT</t>
  </si>
  <si>
    <t>G1412266</t>
  </si>
  <si>
    <t>1.25" Flush Wire Duct Cover</t>
  </si>
  <si>
    <t>GLA</t>
  </si>
  <si>
    <t>1SNK705012R0000</t>
  </si>
  <si>
    <t>ZK2.5-4P Gray 20A 4pt 12 AWG</t>
  </si>
  <si>
    <t>1SNK705022R0000</t>
  </si>
  <si>
    <t>ZK2.5-4P-BL Blue 20A 4pt 12 AWG</t>
  </si>
  <si>
    <t>1SNK705912R0000</t>
  </si>
  <si>
    <t>EK2.5-4P End Section</t>
  </si>
  <si>
    <t xml:space="preserve">ENT BAM2 End Anchor </t>
  </si>
  <si>
    <t>12 Ga. Wire</t>
  </si>
  <si>
    <t>CON</t>
  </si>
  <si>
    <t>1SNK706152R0000</t>
  </si>
  <si>
    <t>ZK4-PE-4P 4pt 10AWG 6mm</t>
  </si>
  <si>
    <t>MMP</t>
  </si>
  <si>
    <t>SW</t>
  </si>
  <si>
    <t>BV4XKIT</t>
  </si>
  <si>
    <t>Iron City Distilling</t>
  </si>
  <si>
    <t>UNO-PS/2AC/24DC/90W/C2LPS</t>
  </si>
  <si>
    <t>CA22559601GHMH</t>
  </si>
  <si>
    <t>ENCLOSURE</t>
  </si>
  <si>
    <t>MAIN DISCONNECT</t>
  </si>
  <si>
    <t>DIS</t>
  </si>
  <si>
    <t>GLAS-R4-30-CC-KIT</t>
  </si>
  <si>
    <t xml:space="preserve">30AMP CLASS CC COMPACT FUSED DISCONNECT UL98, PISTOL HANDLE RED/YELLOW NEM4X, 320MM SHAFT INTERNAL LUGS AND SHROUDS </t>
  </si>
  <si>
    <t>FUS</t>
  </si>
  <si>
    <t>LP-CC-30</t>
  </si>
  <si>
    <t>30A Class CC Time Delay Fuse</t>
  </si>
  <si>
    <t>GND</t>
  </si>
  <si>
    <t>ADR21ITB</t>
  </si>
  <si>
    <t>2/0AWG AL 1HOLE LUG LAMLA2/0-14Q</t>
  </si>
  <si>
    <t>POWER/DISTRIBUTION</t>
  </si>
  <si>
    <t>GRY</t>
  </si>
  <si>
    <t>PS</t>
  </si>
  <si>
    <t>PDB</t>
  </si>
  <si>
    <t>UD80A</t>
  </si>
  <si>
    <r>
      <t xml:space="preserve">ERICO PDB (85AMP </t>
    </r>
    <r>
      <rPr>
        <sz val="11"/>
        <color rgb="FFFF0000"/>
        <rFont val="Tahoma"/>
        <family val="2"/>
      </rPr>
      <t>UL1059</t>
    </r>
    <r>
      <rPr>
        <sz val="11"/>
        <color theme="1"/>
        <rFont val="Tahoma"/>
        <family val="2"/>
      </rPr>
      <t>) Load: 3x10AWG &amp; 3x4AWG</t>
    </r>
  </si>
  <si>
    <t>XTPAXIT</t>
  </si>
  <si>
    <r>
      <rPr>
        <b/>
        <sz val="11"/>
        <color theme="1"/>
        <rFont val="Tahoma"/>
        <family val="2"/>
      </rPr>
      <t>Sub for XLSA</t>
    </r>
    <r>
      <rPr>
        <sz val="11"/>
        <color theme="1"/>
        <rFont val="Tahoma"/>
        <family val="2"/>
      </rPr>
      <t xml:space="preserve"> - EATON - </t>
    </r>
    <r>
      <rPr>
        <b/>
        <sz val="11"/>
        <color theme="1"/>
        <rFont val="Tahoma"/>
        <family val="2"/>
      </rPr>
      <t>B Frame</t>
    </r>
    <r>
      <rPr>
        <sz val="11"/>
        <color theme="1"/>
        <rFont val="Tahoma"/>
        <family val="2"/>
      </rPr>
      <t xml:space="preserve"> 3 Pole Feeder (63A Max)</t>
    </r>
  </si>
  <si>
    <t>XTPAXCLKA2</t>
  </si>
  <si>
    <r>
      <t xml:space="preserve">EATON - 3 Pole </t>
    </r>
    <r>
      <rPr>
        <b/>
        <sz val="11"/>
        <color theme="1"/>
        <rFont val="Tahoma"/>
        <family val="2"/>
      </rPr>
      <t>2CMC</t>
    </r>
    <r>
      <rPr>
        <sz val="11"/>
        <color theme="1"/>
        <rFont val="Tahoma"/>
        <family val="2"/>
      </rPr>
      <t xml:space="preserve"> Busbar (60A Max)</t>
    </r>
  </si>
  <si>
    <t>MOTOR ASSEMBLY 1</t>
  </si>
  <si>
    <t>MOTOR ASSEMBLY 2</t>
  </si>
  <si>
    <t>XTPR012BC1</t>
  </si>
  <si>
    <r>
      <t xml:space="preserve">EATON - MMP - Short Circuit/Phase/OL </t>
    </r>
    <r>
      <rPr>
        <b/>
        <sz val="11"/>
        <color theme="1"/>
        <rFont val="Tahoma"/>
        <family val="2"/>
      </rPr>
      <t>8.0-12.0A</t>
    </r>
  </si>
  <si>
    <t>VFD</t>
  </si>
  <si>
    <t>ACS355-03U-12A5-4</t>
  </si>
  <si>
    <t>ACS-CP-A</t>
  </si>
  <si>
    <t>Advanced Keypad ABB ACS</t>
  </si>
  <si>
    <t>ACS/H-CP-EXT-IP66</t>
  </si>
  <si>
    <t>ABB NEMA4X Remote Mount Kit</t>
  </si>
  <si>
    <r>
      <t xml:space="preserve">ABB 7.5HP NEMA 1 </t>
    </r>
    <r>
      <rPr>
        <b/>
        <sz val="11"/>
        <rFont val="Tahoma"/>
        <family val="2"/>
      </rPr>
      <t>460V</t>
    </r>
    <r>
      <rPr>
        <sz val="11"/>
        <rFont val="Tahoma"/>
        <family val="2"/>
      </rPr>
      <t xml:space="preserve"> (3PH) STO R3</t>
    </r>
  </si>
  <si>
    <t>ENC</t>
  </si>
  <si>
    <t>PAN</t>
  </si>
  <si>
    <t>VEN</t>
  </si>
  <si>
    <t xml:space="preserve">Kit, Breather Vent Outdoor, Type 4X rated, UL508A/UL50 &amp; UL50EJ </t>
  </si>
  <si>
    <t>CWHK</t>
  </si>
  <si>
    <t>HOF Key Locking Handle (for CSD enclosures)</t>
  </si>
  <si>
    <t>XTPR004BC1</t>
  </si>
  <si>
    <r>
      <t xml:space="preserve">EATON - MMP - Short Circuit/Phase/OL </t>
    </r>
    <r>
      <rPr>
        <b/>
        <sz val="11"/>
        <color theme="1"/>
        <rFont val="Tahoma"/>
        <family val="2"/>
      </rPr>
      <t>2.5-4.0A</t>
    </r>
  </si>
  <si>
    <t>XTPAXFA11</t>
  </si>
  <si>
    <t>EATON - MMP Front Under Mount Auxiliary</t>
  </si>
  <si>
    <t>XTCE009B10TD</t>
  </si>
  <si>
    <r>
      <t>EATON -</t>
    </r>
    <r>
      <rPr>
        <b/>
        <sz val="11"/>
        <color theme="1"/>
        <rFont val="Tahoma"/>
        <family val="2"/>
      </rPr>
      <t xml:space="preserve"> 9A (20A Gen.)</t>
    </r>
    <r>
      <rPr>
        <sz val="11"/>
        <color theme="1"/>
        <rFont val="Tahoma"/>
        <family val="2"/>
      </rPr>
      <t xml:space="preserve"> Contactor 3P 1 N.O. </t>
    </r>
    <r>
      <rPr>
        <b/>
        <sz val="11"/>
        <color theme="1"/>
        <rFont val="Tahoma"/>
        <family val="2"/>
      </rPr>
      <t>DC</t>
    </r>
    <r>
      <rPr>
        <sz val="11"/>
        <color theme="1"/>
        <rFont val="Tahoma"/>
        <family val="2"/>
      </rPr>
      <t xml:space="preserve"> </t>
    </r>
    <r>
      <rPr>
        <b/>
        <sz val="11"/>
        <color theme="1"/>
        <rFont val="Tahoma"/>
        <family val="2"/>
      </rPr>
      <t>Coil</t>
    </r>
  </si>
  <si>
    <t>XTPAXEMCB</t>
  </si>
  <si>
    <t>EATON - Connecting Link for MMP/CON Frame B:B</t>
  </si>
  <si>
    <t>PNEUMATIC ASSEMBLY</t>
  </si>
  <si>
    <t>FCI</t>
  </si>
  <si>
    <t>PNU</t>
  </si>
  <si>
    <t>6V210J3/8B200</t>
  </si>
  <si>
    <r>
      <t xml:space="preserve">5/3 Valve </t>
    </r>
    <r>
      <rPr>
        <b/>
        <sz val="11"/>
        <color theme="1"/>
        <rFont val="Tahoma"/>
        <family val="2"/>
      </rPr>
      <t>24VDC Coil</t>
    </r>
    <r>
      <rPr>
        <sz val="11"/>
        <color theme="1"/>
        <rFont val="Tahoma"/>
        <family val="2"/>
      </rPr>
      <t xml:space="preserve"> 3/8" PTC (3/8" OD Tubing)</t>
    </r>
  </si>
  <si>
    <t>6V200M1FT</t>
  </si>
  <si>
    <t>1/4"NPT 1 Station Valve Subplate for 3/8" PTC</t>
  </si>
  <si>
    <t>PC3/8-N2U</t>
  </si>
  <si>
    <t>PTC-CONN 3/8" Tube x 1/4 MNPT (Manifold Supply Connection)</t>
  </si>
  <si>
    <t>2222-4S</t>
  </si>
  <si>
    <t>C3169X4/ 04</t>
  </si>
  <si>
    <t>Hollow Hex Pipe Plug (Need Three)</t>
  </si>
  <si>
    <t>BM-28</t>
  </si>
  <si>
    <t>Muffler 1/4" MNPT-Bronze (Need Two)</t>
  </si>
  <si>
    <t>CONTROLS</t>
  </si>
  <si>
    <t>800FP-KM21PX01</t>
  </si>
  <si>
    <t>2POS 1NO Keyed Switch, Key Removable in Left Position</t>
  </si>
  <si>
    <t>800FP-LSM23PN3GX10</t>
  </si>
  <si>
    <r>
      <rPr>
        <b/>
        <sz val="11"/>
        <color theme="1"/>
        <rFont val="Tahoma"/>
        <family val="2"/>
      </rPr>
      <t>2 POS</t>
    </r>
    <r>
      <rPr>
        <sz val="11"/>
        <color theme="1"/>
        <rFont val="Tahoma"/>
        <family val="2"/>
      </rPr>
      <t xml:space="preserve"> </t>
    </r>
    <r>
      <rPr>
        <b/>
        <sz val="11"/>
        <color theme="1"/>
        <rFont val="Tahoma"/>
        <family val="2"/>
      </rPr>
      <t>1NO</t>
    </r>
    <r>
      <rPr>
        <sz val="11"/>
        <color theme="1"/>
        <rFont val="Tahoma"/>
        <family val="2"/>
      </rPr>
      <t xml:space="preserve"> Illuminated Switch,</t>
    </r>
    <r>
      <rPr>
        <b/>
        <sz val="11"/>
        <color theme="1"/>
        <rFont val="Tahoma"/>
        <family val="2"/>
      </rPr>
      <t xml:space="preserve"> Green 24V </t>
    </r>
    <r>
      <rPr>
        <sz val="11"/>
        <color theme="1"/>
        <rFont val="Tahoma"/>
        <family val="2"/>
      </rPr>
      <t>LED</t>
    </r>
  </si>
  <si>
    <t xml:space="preserve">800FP-F3PX10 </t>
  </si>
  <si>
    <t>AB 800F GREEN PUSH BUTTON 1NO</t>
  </si>
  <si>
    <t xml:space="preserve">800FP-P3PN3G </t>
  </si>
  <si>
    <r>
      <rPr>
        <b/>
        <sz val="11"/>
        <color theme="1"/>
        <rFont val="Tahoma"/>
        <family val="2"/>
      </rPr>
      <t>Green</t>
    </r>
    <r>
      <rPr>
        <sz val="11"/>
        <color theme="1"/>
        <rFont val="Tahoma"/>
        <family val="2"/>
      </rPr>
      <t xml:space="preserve"> Pilot Light </t>
    </r>
    <r>
      <rPr>
        <b/>
        <sz val="11"/>
        <color theme="1"/>
        <rFont val="Tahoma"/>
        <family val="2"/>
      </rPr>
      <t>24VDC</t>
    </r>
  </si>
  <si>
    <t>SAFETY</t>
  </si>
  <si>
    <t>SCR</t>
  </si>
  <si>
    <t>PSR-SCF-24UC/URM/2X21</t>
  </si>
  <si>
    <r>
      <t xml:space="preserve">	Phoenix Safety Control Relay DPDT, </t>
    </r>
    <r>
      <rPr>
        <b/>
        <sz val="11"/>
        <color theme="1"/>
        <rFont val="Tahoma"/>
        <family val="2"/>
      </rPr>
      <t>24VAC/DC</t>
    </r>
    <r>
      <rPr>
        <sz val="11"/>
        <color theme="1"/>
        <rFont val="Tahoma"/>
        <family val="2"/>
      </rPr>
      <t xml:space="preserve"> Coil, 3.5A Max</t>
    </r>
  </si>
  <si>
    <t>ES</t>
  </si>
  <si>
    <t>800FP-MT44PX03</t>
  </si>
  <si>
    <t>AB 800F Red Mushroom Plastic 40mm, w/ 3N.C.</t>
  </si>
  <si>
    <t>800F-15YSE112</t>
  </si>
  <si>
    <t>AB 800F E-Stop Legend Plate, Yellow</t>
  </si>
  <si>
    <t>MISCELLANEOUS</t>
  </si>
  <si>
    <t>XXX</t>
  </si>
  <si>
    <t>ACCESSORIES</t>
  </si>
  <si>
    <t>AD</t>
  </si>
  <si>
    <t>PM</t>
  </si>
  <si>
    <t>PMRU-1C-480A-TL</t>
  </si>
  <si>
    <t>PROSENSE Phase Monitor, 190-500VAC (Needs Socket)</t>
  </si>
  <si>
    <t>SUP</t>
  </si>
  <si>
    <t>ACS-8</t>
  </si>
  <si>
    <t>8-PIN Relay Socket for ICM408/Prosense</t>
  </si>
  <si>
    <t>CSD302410</t>
  </si>
  <si>
    <r>
      <rPr>
        <b/>
        <sz val="11"/>
        <color theme="1"/>
        <rFont val="Tahoma"/>
        <family val="2"/>
      </rPr>
      <t>30Hx24Wx10D</t>
    </r>
    <r>
      <rPr>
        <sz val="11"/>
        <color theme="1"/>
        <rFont val="Tahoma"/>
        <family val="2"/>
      </rPr>
      <t xml:space="preserve"> Grey Type 4 Enclosure</t>
    </r>
  </si>
  <si>
    <t>CP3024G</t>
  </si>
  <si>
    <r>
      <t xml:space="preserve">Galvanized </t>
    </r>
    <r>
      <rPr>
        <b/>
        <sz val="11"/>
        <color theme="1"/>
        <rFont val="Tahoma"/>
        <family val="2"/>
      </rPr>
      <t>Subpanel</t>
    </r>
    <r>
      <rPr>
        <sz val="11"/>
        <color theme="1"/>
        <rFont val="Tahoma"/>
        <family val="2"/>
      </rPr>
      <t xml:space="preserve"> for</t>
    </r>
    <r>
      <rPr>
        <b/>
        <sz val="11"/>
        <color theme="1"/>
        <rFont val="Tahoma"/>
        <family val="2"/>
      </rPr>
      <t xml:space="preserve"> 30x24</t>
    </r>
    <r>
      <rPr>
        <sz val="11"/>
        <color theme="1"/>
        <rFont val="Tahoma"/>
        <family val="2"/>
      </rPr>
      <t xml:space="preserve"> enclosure</t>
    </r>
  </si>
  <si>
    <t>PART</t>
  </si>
  <si>
    <t>VENDOR PART#</t>
  </si>
  <si>
    <t>MANUFACTURER PART#</t>
  </si>
  <si>
    <t>DESCRIPTION</t>
  </si>
  <si>
    <t>QT.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</si>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</sst>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name val="Tahoma"/>
      <family val="2"/>
    </font>
    <font>
      <sz val="11"/>
      <color rgb="FF000000"/>
      <name val="Tahoma"/>
      <family val="2"/>
    </font>
    <font>
      <sz val="11"/>
      <color rgb="FFFF0000"/>
      <name val="Tahoma"/>
      <family val="2"/>
    </font>
    <font>
      <sz val="11"/>
      <color rgb="FF9C57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Tahoma"/>
      <family val="2"/>
    </font>
    <font>
      <b/>
      <sz val="11"/>
      <color rgb="FF000000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0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3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19" fillId="33" borderId="0" applyNumberFormat="0" applyBorder="0" applyAlignment="0" applyProtection="0"/>
    <xf numFmtId="0" fontId="2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24" fillId="5" borderId="0" applyNumberFormat="0" applyBorder="0" applyAlignment="0" applyProtection="0"/>
    <xf numFmtId="0" fontId="4" fillId="13" borderId="0" applyNumberFormat="0" applyBorder="0" applyAlignment="0" applyProtection="0"/>
    <xf numFmtId="0" fontId="4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33" borderId="0" applyNumberFormat="0" applyBorder="0" applyAlignment="0" applyProtection="0"/>
    <xf numFmtId="0" fontId="25" fillId="0" borderId="0"/>
    <xf numFmtId="0" fontId="4" fillId="0" borderId="0"/>
    <xf numFmtId="0" fontId="4" fillId="9" borderId="9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9" borderId="9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44" fontId="4" fillId="0" borderId="0" applyFont="0" applyFill="0" applyBorder="0" applyAlignment="0" applyProtection="0"/>
    <xf numFmtId="0" fontId="25" fillId="0" borderId="0"/>
    <xf numFmtId="0" fontId="25" fillId="0" borderId="0"/>
  </cellStyleXfs>
  <cellXfs count="5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2" fillId="0" borderId="0" xfId="0" applyFont="1"/>
    <xf numFmtId="0" fontId="27" fillId="0" borderId="0" xfId="0" applyFont="1"/>
    <xf numFmtId="0" fontId="26" fillId="0" borderId="0" xfId="0" applyFont="1" applyAlignment="1">
      <alignment horizontal="left" vertical="center"/>
    </xf>
    <xf numFmtId="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164" fontId="1" fillId="0" borderId="11" xfId="51" applyNumberFormat="1" applyFont="1" applyBorder="1" applyAlignment="1">
      <alignment horizontal="center"/>
    </xf>
    <xf numFmtId="164" fontId="1" fillId="0" borderId="12" xfId="51" applyNumberFormat="1" applyFont="1" applyBorder="1" applyAlignment="1">
      <alignment horizontal="center"/>
    </xf>
    <xf numFmtId="164" fontId="1" fillId="0" borderId="13" xfId="51" applyNumberFormat="1" applyFont="1" applyBorder="1" applyAlignment="1">
      <alignment horizontal="center"/>
    </xf>
    <xf numFmtId="0" fontId="26" fillId="0" borderId="0" xfId="0" applyFont="1"/>
    <xf numFmtId="164" fontId="1" fillId="0" borderId="11" xfId="0" applyNumberFormat="1" applyFont="1" applyBorder="1" applyAlignment="1">
      <alignment horizontal="center"/>
    </xf>
    <xf numFmtId="164" fontId="1" fillId="34" borderId="0" xfId="0" applyNumberFormat="1" applyFont="1" applyFill="1" applyAlignment="1">
      <alignment horizontal="center"/>
    </xf>
    <xf numFmtId="0" fontId="2" fillId="0" borderId="0" xfId="0" applyFont="1"/>
    <xf numFmtId="0" fontId="1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2" fillId="0" borderId="1" xfId="0" applyFont="1" applyBorder="1"/>
    <xf numFmtId="0" fontId="1" fillId="0" borderId="15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164" fontId="1" fillId="0" borderId="0" xfId="51" applyNumberFormat="1" applyFont="1" applyBorder="1" applyAlignment="1">
      <alignment horizontal="center" vertical="center"/>
    </xf>
    <xf numFmtId="164" fontId="1" fillId="0" borderId="11" xfId="51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0" xfId="51" applyNumberFormat="1" applyFont="1" applyFill="1" applyBorder="1" applyAlignment="1">
      <alignment horizontal="center" vertical="center"/>
    </xf>
    <xf numFmtId="164" fontId="1" fillId="0" borderId="11" xfId="51" applyNumberFormat="1" applyFont="1" applyFill="1" applyBorder="1" applyAlignment="1">
      <alignment horizontal="center" vertical="center"/>
    </xf>
    <xf numFmtId="164" fontId="1" fillId="0" borderId="12" xfId="5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4" fontId="1" fillId="0" borderId="0" xfId="51" applyNumberFormat="1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164" fontId="1" fillId="0" borderId="1" xfId="5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</cellXfs>
  <cellStyles count="103">
    <cellStyle name="20% - Accent1" xfId="19" builtinId="30" customBuiltin="1"/>
    <cellStyle name="20% - Accent1 2" xfId="73" xr:uid="{5FB31A61-C2D9-4EFA-BA0F-0570A105AE1D}"/>
    <cellStyle name="20% - Accent1 3" xfId="88" xr:uid="{7BDC4543-03B4-4559-B279-FD1972115C50}"/>
    <cellStyle name="20% - Accent2" xfId="23" builtinId="34" customBuiltin="1"/>
    <cellStyle name="20% - Accent2 2" xfId="75" xr:uid="{E7BFCF9F-B0C0-4A03-84DC-5E60EBD80D9A}"/>
    <cellStyle name="20% - Accent2 3" xfId="90" xr:uid="{F4AF2596-3D3C-40D7-951E-3BC53978B670}"/>
    <cellStyle name="20% - Accent3" xfId="27" builtinId="38" customBuiltin="1"/>
    <cellStyle name="20% - Accent3 2" xfId="77" xr:uid="{63D26D52-0C8B-4C77-98E0-98492EEB5361}"/>
    <cellStyle name="20% - Accent3 3" xfId="92" xr:uid="{6885D85D-1CC0-4BB1-AA84-27919CAFC835}"/>
    <cellStyle name="20% - Accent4" xfId="31" builtinId="42" customBuiltin="1"/>
    <cellStyle name="20% - Accent4 2" xfId="79" xr:uid="{C2ADF9C6-9D87-4296-B331-672AB76FF4D4}"/>
    <cellStyle name="20% - Accent4 3" xfId="94" xr:uid="{9A89C24B-5D99-46CA-8370-226E46FF2183}"/>
    <cellStyle name="20% - Accent5" xfId="35" builtinId="46" customBuiltin="1"/>
    <cellStyle name="20% - Accent5 2" xfId="81" xr:uid="{67FDBCF7-3A4C-4AFE-BC01-6B9B23633C65}"/>
    <cellStyle name="20% - Accent5 3" xfId="96" xr:uid="{E413E89E-58F1-44BE-A67A-408E8F447116}"/>
    <cellStyle name="20% - Accent6" xfId="39" builtinId="50" customBuiltin="1"/>
    <cellStyle name="20% - Accent6 2" xfId="83" xr:uid="{0DB99BE9-4DF9-445A-807F-CD2C05C5EEFE}"/>
    <cellStyle name="20% - Accent6 3" xfId="98" xr:uid="{C855190C-EDA0-47AC-9FF4-ECB760DFC87D}"/>
    <cellStyle name="40% - Accent1" xfId="20" builtinId="31" customBuiltin="1"/>
    <cellStyle name="40% - Accent1 2" xfId="74" xr:uid="{5FA629D6-0D37-4B70-8C99-AB4EBFA7E921}"/>
    <cellStyle name="40% - Accent1 3" xfId="89" xr:uid="{644157AF-FD16-4DD1-8137-AEBB7380F774}"/>
    <cellStyle name="40% - Accent2" xfId="24" builtinId="35" customBuiltin="1"/>
    <cellStyle name="40% - Accent2 2" xfId="76" xr:uid="{91279128-919E-4265-9295-D9E4140D88F7}"/>
    <cellStyle name="40% - Accent2 3" xfId="91" xr:uid="{CA53F379-5059-4865-9E33-901C63182650}"/>
    <cellStyle name="40% - Accent3" xfId="28" builtinId="39" customBuiltin="1"/>
    <cellStyle name="40% - Accent3 2" xfId="78" xr:uid="{D27BDBDC-D23B-4C3E-9EEF-A9BD69565765}"/>
    <cellStyle name="40% - Accent3 3" xfId="93" xr:uid="{C794588A-0ACB-433B-A3C6-D565865CE8EF}"/>
    <cellStyle name="40% - Accent4" xfId="32" builtinId="43" customBuiltin="1"/>
    <cellStyle name="40% - Accent4 2" xfId="80" xr:uid="{3902B731-B041-45D6-9AB0-39412C31D537}"/>
    <cellStyle name="40% - Accent4 3" xfId="95" xr:uid="{7D8577F3-EDF7-4CCD-8717-4C002426A500}"/>
    <cellStyle name="40% - Accent5" xfId="36" builtinId="47" customBuiltin="1"/>
    <cellStyle name="40% - Accent5 2" xfId="82" xr:uid="{06031B79-389B-49B6-88FA-81F28BDF3FA9}"/>
    <cellStyle name="40% - Accent5 3" xfId="97" xr:uid="{DD5E5590-01D2-4730-8AC3-A9CB1939DFCA}"/>
    <cellStyle name="40% - Accent6" xfId="40" builtinId="51" customBuiltin="1"/>
    <cellStyle name="40% - Accent6 2" xfId="84" xr:uid="{E79EF8D6-8249-4B51-925A-A959D1079A2A}"/>
    <cellStyle name="40% - Accent6 3" xfId="99" xr:uid="{7AE59B7E-00CF-4E3C-ADE0-82EE48BA3C61}"/>
    <cellStyle name="60% - Accent1" xfId="21" builtinId="32" customBuiltin="1"/>
    <cellStyle name="60% - Accent1 2" xfId="45" xr:uid="{4A3FD170-1673-49E4-97FB-E530F42BD962}"/>
    <cellStyle name="60% - Accent1 3" xfId="54" xr:uid="{9BA2C524-B321-4DE3-A816-58F668E7AF59}"/>
    <cellStyle name="60% - Accent1 4" xfId="61" xr:uid="{28D2E62B-D793-4FBD-8937-1B0A3928A97D}"/>
    <cellStyle name="60% - Accent2" xfId="25" builtinId="36" customBuiltin="1"/>
    <cellStyle name="60% - Accent2 2" xfId="46" xr:uid="{845F0ABA-CC4C-406B-BBE0-C5B19EC6BCAC}"/>
    <cellStyle name="60% - Accent2 3" xfId="55" xr:uid="{52869CD8-831F-4194-A879-A2A39F288DCD}"/>
    <cellStyle name="60% - Accent2 4" xfId="62" xr:uid="{D32A6641-B0AC-44E6-A822-C64063014CCE}"/>
    <cellStyle name="60% - Accent3" xfId="29" builtinId="40" customBuiltin="1"/>
    <cellStyle name="60% - Accent3 2" xfId="47" xr:uid="{2E81AD0E-A8DF-46F0-80A4-83779E2DE6C0}"/>
    <cellStyle name="60% - Accent3 3" xfId="56" xr:uid="{1B2ECBFB-87EE-418A-845F-A2663DA67210}"/>
    <cellStyle name="60% - Accent3 4" xfId="63" xr:uid="{99772AC4-DCA8-4230-BE2C-4207F94D01B0}"/>
    <cellStyle name="60% - Accent4" xfId="33" builtinId="44" customBuiltin="1"/>
    <cellStyle name="60% - Accent4 2" xfId="48" xr:uid="{2D807E83-6FFB-46C6-A845-F67D87221FDA}"/>
    <cellStyle name="60% - Accent4 3" xfId="57" xr:uid="{D057AD47-49D0-4CD1-80B4-77D64091A800}"/>
    <cellStyle name="60% - Accent4 4" xfId="64" xr:uid="{71ADC2F5-4F2C-463D-A311-E10D1F346763}"/>
    <cellStyle name="60% - Accent5" xfId="37" builtinId="48" customBuiltin="1"/>
    <cellStyle name="60% - Accent5 2" xfId="49" xr:uid="{0A7740FF-71BB-4418-A88F-2A0A69533756}"/>
    <cellStyle name="60% - Accent5 3" xfId="58" xr:uid="{739DB5F1-82D6-4031-AD05-54779C32FDFA}"/>
    <cellStyle name="60% - Accent5 4" xfId="65" xr:uid="{CBCDDCF1-FE39-4E41-9F49-A97817242062}"/>
    <cellStyle name="60% - Accent6" xfId="41" builtinId="52" customBuiltin="1"/>
    <cellStyle name="60% - Accent6 2" xfId="50" xr:uid="{49D310A9-2F77-4511-8ED3-01A42EA8122C}"/>
    <cellStyle name="60% - Accent6 3" xfId="59" xr:uid="{1A117E0E-0890-468A-97F1-BF94AA1CB81D}"/>
    <cellStyle name="60% - Accent6 4" xfId="66" xr:uid="{4F0AD4D6-CC7D-475A-8568-C2CEA6A49AA1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51" builtinId="4"/>
    <cellStyle name="Currency 2" xfId="70" xr:uid="{9DD9EF36-9C01-4910-8ACA-E0B2FA80E77B}"/>
    <cellStyle name="Currency 3" xfId="85" xr:uid="{0ACEF6A4-3F40-4B7A-8A32-9A6B4A1B80C1}"/>
    <cellStyle name="Currency 4" xfId="100" xr:uid="{60E16630-960C-42F8-8B0B-C633B3B38F3C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4" xr:uid="{2E3024D6-AB97-42A3-A239-2E85AB2CD8A2}"/>
    <cellStyle name="Neutral 3" xfId="53" xr:uid="{237FD185-2860-430A-A6FF-AB41BAC5EB6A}"/>
    <cellStyle name="Neutral 4" xfId="60" xr:uid="{9377BBF3-98E5-4A46-AF4C-A4019F959151}"/>
    <cellStyle name="Normal" xfId="0" builtinId="0"/>
    <cellStyle name="Normal 2" xfId="68" xr:uid="{583F327F-E976-4283-91CD-DA08C9523F1F}"/>
    <cellStyle name="Normal 3" xfId="71" xr:uid="{1DCFCB62-7C8F-41E5-91EA-1795A514A651}"/>
    <cellStyle name="Normal 4" xfId="86" xr:uid="{DB2A2EDD-BEE2-4354-AC99-FA4492A6A13D}"/>
    <cellStyle name="Normal 5" xfId="67" xr:uid="{48574ADE-AAFA-4EF0-8981-6F54AECC5B5A}"/>
    <cellStyle name="Normal 6" xfId="101" xr:uid="{807D14E2-C2F9-4500-A27B-8C2E62E2DE0C}"/>
    <cellStyle name="Normal 6 2" xfId="102" xr:uid="{BD0B8B3A-97C8-45A8-B722-B978D75C3057}"/>
    <cellStyle name="Note" xfId="15" builtinId="10" customBuiltin="1"/>
    <cellStyle name="Note 2" xfId="69" xr:uid="{9BCE4683-C174-473D-951E-AC6D6E531580}"/>
    <cellStyle name="Note 3" xfId="72" xr:uid="{60D75166-506B-4D76-852D-7ED2A62CE99C}"/>
    <cellStyle name="Note 4" xfId="87" xr:uid="{1904735E-834B-47A9-A833-552243277CDB}"/>
    <cellStyle name="Output" xfId="10" builtinId="21" customBuiltin="1"/>
    <cellStyle name="Title" xfId="1" builtinId="15" customBuiltin="1"/>
    <cellStyle name="Title 2" xfId="42" xr:uid="{00000000-0005-0000-0000-000031000000}"/>
    <cellStyle name="Title 3" xfId="43" xr:uid="{6614A637-0128-4650-B110-61CC04D13772}"/>
    <cellStyle name="Title 4" xfId="52" xr:uid="{F7902667-7FB7-4565-ACEA-1BD80FCFBFC8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J80"/>
  <sheetViews>
    <sheetView tabSelected="1" zoomScale="85" zoomScaleNormal="85" workbookViewId="0">
      <selection activeCell="A10" sqref="A10:XFD10"/>
    </sheetView>
  </sheetViews>
  <sheetFormatPr defaultColWidth="9.109375" defaultRowHeight="13.8" x14ac:dyDescent="0.25"/>
  <cols>
    <col min="1" max="1" width="6.5546875" style="1" customWidth="1"/>
    <col min="2" max="2" width="6.77734375" style="7" customWidth="1"/>
    <col min="3" max="3" width="8" style="3" customWidth="1"/>
    <col min="4" max="4" width="11.109375" style="3" customWidth="1"/>
    <col min="5" max="5" width="22.21875" style="1" customWidth="1"/>
    <col min="6" max="6" width="51.44140625" style="1" customWidth="1"/>
    <col min="7" max="7" width="22.33203125" style="9" hidden="1" customWidth="1"/>
    <col min="8" max="8" width="6" style="3" customWidth="1"/>
    <col min="9" max="9" width="12.5546875" style="8" customWidth="1"/>
    <col min="10" max="16384" width="9.109375" style="1"/>
  </cols>
  <sheetData>
    <row r="3" spans="1:10" x14ac:dyDescent="0.25">
      <c r="A3" s="2" t="s">
        <v>1</v>
      </c>
      <c r="C3" s="6" t="s">
        <v>0</v>
      </c>
      <c r="D3" s="6"/>
    </row>
    <row r="4" spans="1:10" ht="6" customHeight="1" x14ac:dyDescent="0.25">
      <c r="A4" s="2"/>
    </row>
    <row r="5" spans="1:10" x14ac:dyDescent="0.25">
      <c r="A5" s="1" t="s">
        <v>2</v>
      </c>
      <c r="C5" s="1" t="s">
        <v>54</v>
      </c>
      <c r="D5" s="1"/>
    </row>
    <row r="6" spans="1:10" ht="6" customHeight="1" x14ac:dyDescent="0.25"/>
    <row r="7" spans="1:10" x14ac:dyDescent="0.25">
      <c r="A7" s="1" t="s">
        <v>3</v>
      </c>
      <c r="B7" s="6"/>
      <c r="C7" s="12" t="s">
        <v>56</v>
      </c>
      <c r="D7" s="12"/>
    </row>
    <row r="8" spans="1:10" ht="6" customHeight="1" x14ac:dyDescent="0.25"/>
    <row r="10" spans="1:10" ht="15" customHeight="1" x14ac:dyDescent="0.25">
      <c r="A10" s="53" t="s">
        <v>4</v>
      </c>
      <c r="B10" s="54" t="s">
        <v>6</v>
      </c>
      <c r="C10" s="55" t="s">
        <v>149</v>
      </c>
      <c r="D10" s="53" t="s">
        <v>150</v>
      </c>
      <c r="E10" s="53" t="s">
        <v>151</v>
      </c>
      <c r="F10" s="53" t="s">
        <v>152</v>
      </c>
      <c r="G10" s="56" t="s">
        <v>5</v>
      </c>
      <c r="H10" s="53" t="s">
        <v>153</v>
      </c>
      <c r="I10" s="57" t="s">
        <v>154</v>
      </c>
    </row>
    <row r="11" spans="1:10" ht="15" customHeight="1" x14ac:dyDescent="0.25">
      <c r="A11" s="5">
        <v>0</v>
      </c>
      <c r="C11" s="22"/>
      <c r="D11" s="22"/>
      <c r="E11" s="20" t="s">
        <v>57</v>
      </c>
      <c r="F11" s="5"/>
      <c r="G11" s="21"/>
      <c r="H11" s="5"/>
      <c r="I11" s="14"/>
    </row>
    <row r="12" spans="1:10" ht="14.4" customHeight="1" x14ac:dyDescent="0.25">
      <c r="A12" s="5">
        <v>10</v>
      </c>
      <c r="B12" s="51" t="s">
        <v>9</v>
      </c>
      <c r="C12" s="5" t="s">
        <v>89</v>
      </c>
      <c r="D12" s="4">
        <v>2021988</v>
      </c>
      <c r="E12" s="39" t="s">
        <v>145</v>
      </c>
      <c r="F12" s="39" t="s">
        <v>146</v>
      </c>
      <c r="G12" s="52">
        <v>272.577</v>
      </c>
      <c r="H12" s="38">
        <v>1</v>
      </c>
      <c r="I12" s="8">
        <f t="shared" ref="I12:I20" si="0">G12*H12</f>
        <v>272.577</v>
      </c>
      <c r="J12" s="1" t="s">
        <v>136</v>
      </c>
    </row>
    <row r="13" spans="1:10" ht="14.4" customHeight="1" x14ac:dyDescent="0.25">
      <c r="A13" s="5">
        <v>20</v>
      </c>
      <c r="B13" s="51" t="s">
        <v>9</v>
      </c>
      <c r="C13" s="5" t="s">
        <v>90</v>
      </c>
      <c r="D13" s="4">
        <v>2114126</v>
      </c>
      <c r="E13" s="39" t="s">
        <v>147</v>
      </c>
      <c r="F13" s="39" t="s">
        <v>148</v>
      </c>
      <c r="G13" s="52">
        <v>61.887</v>
      </c>
      <c r="H13" s="38">
        <v>1</v>
      </c>
      <c r="I13" s="8">
        <f t="shared" si="0"/>
        <v>61.887</v>
      </c>
      <c r="J13" s="1" t="s">
        <v>136</v>
      </c>
    </row>
    <row r="14" spans="1:10" ht="14.4" customHeight="1" x14ac:dyDescent="0.25">
      <c r="A14" s="5">
        <v>30</v>
      </c>
      <c r="B14" s="5" t="s">
        <v>9</v>
      </c>
      <c r="C14" s="5" t="s">
        <v>91</v>
      </c>
      <c r="D14" s="49">
        <v>2182012</v>
      </c>
      <c r="E14" s="50" t="s">
        <v>53</v>
      </c>
      <c r="F14" s="50" t="s">
        <v>92</v>
      </c>
      <c r="G14" s="40">
        <v>78.819999999999993</v>
      </c>
      <c r="H14" s="35">
        <v>1</v>
      </c>
      <c r="I14" s="8">
        <f t="shared" si="0"/>
        <v>78.819999999999993</v>
      </c>
      <c r="J14" s="1" t="s">
        <v>136</v>
      </c>
    </row>
    <row r="15" spans="1:10" ht="14.4" customHeight="1" x14ac:dyDescent="0.25">
      <c r="A15" s="5">
        <v>40</v>
      </c>
      <c r="B15" s="5" t="s">
        <v>9</v>
      </c>
      <c r="C15" s="5" t="s">
        <v>89</v>
      </c>
      <c r="D15" s="4">
        <v>34501</v>
      </c>
      <c r="E15" s="39" t="s">
        <v>93</v>
      </c>
      <c r="F15" s="39" t="s">
        <v>94</v>
      </c>
      <c r="G15" s="40">
        <v>45.787999999999997</v>
      </c>
      <c r="H15" s="38">
        <v>1</v>
      </c>
      <c r="I15" s="8">
        <f t="shared" si="0"/>
        <v>45.787999999999997</v>
      </c>
      <c r="J15" s="1" t="s">
        <v>136</v>
      </c>
    </row>
    <row r="16" spans="1:10" ht="14.4" customHeight="1" x14ac:dyDescent="0.25">
      <c r="A16" s="5">
        <v>50</v>
      </c>
      <c r="B16" s="16"/>
      <c r="E16" s="18"/>
      <c r="G16" s="8"/>
    </row>
    <row r="17" spans="1:10" ht="14.4" customHeight="1" thickBot="1" x14ac:dyDescent="0.3">
      <c r="A17" s="5">
        <v>60</v>
      </c>
      <c r="B17" s="16"/>
      <c r="E17" s="19" t="s">
        <v>58</v>
      </c>
      <c r="G17" s="8"/>
    </row>
    <row r="18" spans="1:10" ht="14.4" customHeight="1" x14ac:dyDescent="0.25">
      <c r="A18" s="5">
        <v>70</v>
      </c>
      <c r="B18" s="3" t="s">
        <v>39</v>
      </c>
      <c r="C18" s="3" t="s">
        <v>59</v>
      </c>
      <c r="D18" s="31">
        <v>4188549</v>
      </c>
      <c r="E18" s="32" t="s">
        <v>60</v>
      </c>
      <c r="F18" s="32" t="s">
        <v>61</v>
      </c>
      <c r="G18" s="24">
        <v>159.6</v>
      </c>
      <c r="H18" s="31">
        <v>1</v>
      </c>
      <c r="I18" s="8">
        <f t="shared" si="0"/>
        <v>159.6</v>
      </c>
      <c r="J18" s="1" t="s">
        <v>136</v>
      </c>
    </row>
    <row r="19" spans="1:10" ht="14.4" thickBot="1" x14ac:dyDescent="0.3">
      <c r="A19" s="5">
        <v>80</v>
      </c>
      <c r="B19" s="3" t="s">
        <v>9</v>
      </c>
      <c r="C19" s="3" t="s">
        <v>62</v>
      </c>
      <c r="D19" s="38">
        <v>22698</v>
      </c>
      <c r="E19" s="47" t="s">
        <v>63</v>
      </c>
      <c r="F19" s="47" t="s">
        <v>64</v>
      </c>
      <c r="G19" s="25">
        <v>7.82</v>
      </c>
      <c r="H19" s="38">
        <v>3</v>
      </c>
      <c r="I19" s="8">
        <f t="shared" si="0"/>
        <v>23.46</v>
      </c>
      <c r="J19" s="1" t="s">
        <v>136</v>
      </c>
    </row>
    <row r="20" spans="1:10" ht="14.4" thickBot="1" x14ac:dyDescent="0.3">
      <c r="A20" s="5">
        <v>90</v>
      </c>
      <c r="B20" s="3" t="s">
        <v>39</v>
      </c>
      <c r="C20" s="3" t="s">
        <v>65</v>
      </c>
      <c r="D20" s="35">
        <v>38927</v>
      </c>
      <c r="E20" s="33" t="s">
        <v>66</v>
      </c>
      <c r="F20" s="33" t="s">
        <v>67</v>
      </c>
      <c r="G20" s="26">
        <v>1.56</v>
      </c>
      <c r="H20" s="35">
        <v>1</v>
      </c>
      <c r="I20" s="8">
        <f t="shared" si="0"/>
        <v>1.56</v>
      </c>
      <c r="J20" s="1" t="s">
        <v>136</v>
      </c>
    </row>
    <row r="21" spans="1:10" x14ac:dyDescent="0.25">
      <c r="A21" s="5">
        <v>100</v>
      </c>
      <c r="B21" s="16"/>
      <c r="G21" s="8"/>
    </row>
    <row r="22" spans="1:10" ht="14.4" customHeight="1" x14ac:dyDescent="0.25">
      <c r="A22" s="5">
        <v>110</v>
      </c>
      <c r="B22" s="1"/>
      <c r="C22" s="1"/>
      <c r="D22" s="1"/>
      <c r="E22" s="27" t="s">
        <v>68</v>
      </c>
      <c r="G22" s="1"/>
      <c r="H22" s="1"/>
      <c r="I22" s="1"/>
    </row>
    <row r="23" spans="1:10" ht="14.4" customHeight="1" thickBot="1" x14ac:dyDescent="0.3">
      <c r="A23" s="5">
        <v>120</v>
      </c>
      <c r="B23" s="3" t="s">
        <v>69</v>
      </c>
      <c r="C23" s="3" t="s">
        <v>70</v>
      </c>
      <c r="D23" s="4">
        <v>25703583</v>
      </c>
      <c r="E23" s="39">
        <v>2904371</v>
      </c>
      <c r="F23" s="47" t="s">
        <v>55</v>
      </c>
      <c r="G23" s="8">
        <v>49.96</v>
      </c>
      <c r="H23" s="38">
        <v>1</v>
      </c>
      <c r="I23" s="8">
        <f>G23*H23</f>
        <v>49.96</v>
      </c>
      <c r="J23" s="1" t="s">
        <v>136</v>
      </c>
    </row>
    <row r="24" spans="1:10" ht="14.4" customHeight="1" x14ac:dyDescent="0.25">
      <c r="A24" s="5">
        <v>130</v>
      </c>
      <c r="B24" s="16" t="s">
        <v>39</v>
      </c>
      <c r="C24" s="3" t="s">
        <v>71</v>
      </c>
      <c r="D24" s="38">
        <v>2456360</v>
      </c>
      <c r="E24" s="47" t="s">
        <v>72</v>
      </c>
      <c r="F24" s="47" t="s">
        <v>73</v>
      </c>
      <c r="G24" s="28">
        <v>7.95</v>
      </c>
      <c r="H24" s="38">
        <v>3</v>
      </c>
      <c r="I24" s="8">
        <f t="shared" ref="I24:I26" si="1">G24*H24</f>
        <v>23.85</v>
      </c>
      <c r="J24" s="1" t="s">
        <v>136</v>
      </c>
    </row>
    <row r="25" spans="1:10" ht="14.4" customHeight="1" x14ac:dyDescent="0.25">
      <c r="A25" s="5">
        <v>140</v>
      </c>
      <c r="B25" s="3" t="s">
        <v>39</v>
      </c>
      <c r="C25" s="3" t="s">
        <v>51</v>
      </c>
      <c r="D25" s="38">
        <v>3949076</v>
      </c>
      <c r="E25" s="47" t="s">
        <v>74</v>
      </c>
      <c r="F25" s="47" t="s">
        <v>75</v>
      </c>
      <c r="G25" s="29">
        <v>7.18</v>
      </c>
      <c r="H25" s="38">
        <v>1</v>
      </c>
      <c r="I25" s="8">
        <f t="shared" si="1"/>
        <v>7.18</v>
      </c>
      <c r="J25" s="1" t="s">
        <v>136</v>
      </c>
    </row>
    <row r="26" spans="1:10" ht="14.4" customHeight="1" x14ac:dyDescent="0.25">
      <c r="A26" s="5">
        <v>150</v>
      </c>
      <c r="B26" s="3" t="s">
        <v>39</v>
      </c>
      <c r="C26" s="3" t="s">
        <v>51</v>
      </c>
      <c r="D26" s="38">
        <v>3744786</v>
      </c>
      <c r="E26" s="47" t="s">
        <v>76</v>
      </c>
      <c r="F26" s="47" t="s">
        <v>77</v>
      </c>
      <c r="G26" s="8">
        <v>6.9</v>
      </c>
      <c r="H26" s="38">
        <v>1</v>
      </c>
      <c r="I26" s="8">
        <f t="shared" si="1"/>
        <v>6.9</v>
      </c>
      <c r="J26" s="1" t="s">
        <v>136</v>
      </c>
    </row>
    <row r="27" spans="1:10" ht="14.4" customHeight="1" x14ac:dyDescent="0.25">
      <c r="A27" s="5">
        <v>160</v>
      </c>
      <c r="B27" s="3"/>
      <c r="D27" s="5"/>
      <c r="E27" s="15"/>
      <c r="F27" s="12"/>
      <c r="G27" s="8"/>
    </row>
    <row r="28" spans="1:10" ht="14.4" customHeight="1" x14ac:dyDescent="0.25">
      <c r="A28" s="5">
        <v>170</v>
      </c>
      <c r="B28" s="16"/>
      <c r="E28" s="27" t="s">
        <v>78</v>
      </c>
      <c r="G28" s="8"/>
    </row>
    <row r="29" spans="1:10" ht="14.4" customHeight="1" x14ac:dyDescent="0.25">
      <c r="A29" s="5">
        <v>180</v>
      </c>
      <c r="B29" s="3" t="s">
        <v>39</v>
      </c>
      <c r="C29" s="3" t="s">
        <v>51</v>
      </c>
      <c r="D29" s="38">
        <v>2271732</v>
      </c>
      <c r="E29" s="47" t="s">
        <v>80</v>
      </c>
      <c r="F29" s="47" t="s">
        <v>81</v>
      </c>
      <c r="G29" s="8">
        <v>43.19</v>
      </c>
      <c r="H29" s="38">
        <v>1</v>
      </c>
      <c r="I29" s="8">
        <v>58.01</v>
      </c>
      <c r="J29" s="1" t="s">
        <v>136</v>
      </c>
    </row>
    <row r="30" spans="1:10" ht="14.4" customHeight="1" x14ac:dyDescent="0.25">
      <c r="A30" s="5">
        <v>190</v>
      </c>
      <c r="B30" s="23" t="s">
        <v>39</v>
      </c>
      <c r="C30" s="23" t="s">
        <v>82</v>
      </c>
      <c r="D30" s="37">
        <v>2808415</v>
      </c>
      <c r="E30" s="36" t="s">
        <v>83</v>
      </c>
      <c r="F30" s="36" t="s">
        <v>88</v>
      </c>
      <c r="G30" s="17">
        <v>585.92999999999995</v>
      </c>
      <c r="H30" s="37">
        <v>1</v>
      </c>
      <c r="I30" s="8">
        <f>G30*H30</f>
        <v>585.92999999999995</v>
      </c>
      <c r="J30" s="1" t="s">
        <v>136</v>
      </c>
    </row>
    <row r="31" spans="1:10" ht="14.4" customHeight="1" x14ac:dyDescent="0.25">
      <c r="A31" s="5">
        <v>200</v>
      </c>
      <c r="B31" s="3" t="s">
        <v>39</v>
      </c>
      <c r="C31" s="3" t="s">
        <v>82</v>
      </c>
      <c r="D31" s="38">
        <v>2319122</v>
      </c>
      <c r="E31" s="47" t="s">
        <v>84</v>
      </c>
      <c r="F31" s="47" t="s">
        <v>85</v>
      </c>
      <c r="G31" s="8">
        <v>75</v>
      </c>
      <c r="H31" s="38">
        <v>1</v>
      </c>
      <c r="I31" s="8">
        <f>G31*H31</f>
        <v>75</v>
      </c>
      <c r="J31" s="1" t="s">
        <v>136</v>
      </c>
    </row>
    <row r="32" spans="1:10" ht="14.4" customHeight="1" x14ac:dyDescent="0.25">
      <c r="A32" s="5">
        <v>210</v>
      </c>
      <c r="B32" s="3" t="s">
        <v>39</v>
      </c>
      <c r="C32" s="3" t="s">
        <v>82</v>
      </c>
      <c r="D32" s="38">
        <v>2718177</v>
      </c>
      <c r="E32" s="47" t="s">
        <v>86</v>
      </c>
      <c r="F32" s="47" t="s">
        <v>87</v>
      </c>
      <c r="G32" s="8">
        <v>31.5</v>
      </c>
      <c r="H32" s="38">
        <v>1</v>
      </c>
      <c r="I32" s="8">
        <f t="shared" ref="I32:I45" si="2">G32*H32</f>
        <v>31.5</v>
      </c>
      <c r="J32" s="1" t="s">
        <v>136</v>
      </c>
    </row>
    <row r="33" spans="1:10" ht="14.4" customHeight="1" x14ac:dyDescent="0.25">
      <c r="A33" s="5">
        <v>220</v>
      </c>
      <c r="B33" s="16"/>
      <c r="E33" s="12"/>
      <c r="G33" s="8"/>
    </row>
    <row r="34" spans="1:10" ht="14.4" customHeight="1" x14ac:dyDescent="0.25">
      <c r="A34" s="5">
        <v>230</v>
      </c>
      <c r="B34" s="16"/>
      <c r="E34" s="27" t="s">
        <v>79</v>
      </c>
      <c r="G34" s="8"/>
    </row>
    <row r="35" spans="1:10" ht="14.4" customHeight="1" x14ac:dyDescent="0.25">
      <c r="A35" s="5">
        <v>240</v>
      </c>
      <c r="B35" s="3" t="s">
        <v>39</v>
      </c>
      <c r="C35" s="3" t="s">
        <v>51</v>
      </c>
      <c r="D35" s="38">
        <v>2273200</v>
      </c>
      <c r="E35" s="47" t="s">
        <v>95</v>
      </c>
      <c r="F35" s="47" t="s">
        <v>96</v>
      </c>
      <c r="G35" s="8">
        <v>41.28</v>
      </c>
      <c r="H35" s="38">
        <v>1</v>
      </c>
      <c r="I35" s="8">
        <v>58.01</v>
      </c>
      <c r="J35" s="1" t="s">
        <v>136</v>
      </c>
    </row>
    <row r="36" spans="1:10" ht="14.4" customHeight="1" thickBot="1" x14ac:dyDescent="0.3">
      <c r="A36" s="5">
        <v>250</v>
      </c>
      <c r="B36" s="3" t="s">
        <v>39</v>
      </c>
      <c r="C36" s="3" t="s">
        <v>51</v>
      </c>
      <c r="D36" s="38">
        <v>2271754</v>
      </c>
      <c r="E36" s="47" t="s">
        <v>97</v>
      </c>
      <c r="F36" s="47" t="s">
        <v>98</v>
      </c>
      <c r="G36" s="8">
        <v>6.84</v>
      </c>
      <c r="H36" s="38">
        <v>1</v>
      </c>
      <c r="I36" s="8">
        <f>G36*H36</f>
        <v>6.84</v>
      </c>
      <c r="J36" s="1" t="s">
        <v>136</v>
      </c>
    </row>
    <row r="37" spans="1:10" ht="14.4" customHeight="1" thickBot="1" x14ac:dyDescent="0.3">
      <c r="A37" s="5">
        <v>260</v>
      </c>
      <c r="B37" s="3" t="s">
        <v>39</v>
      </c>
      <c r="C37" s="3" t="s">
        <v>51</v>
      </c>
      <c r="D37" s="38">
        <v>3612410</v>
      </c>
      <c r="E37" s="47" t="s">
        <v>101</v>
      </c>
      <c r="F37" s="47" t="s">
        <v>102</v>
      </c>
      <c r="G37" s="42">
        <v>7.68</v>
      </c>
      <c r="H37" s="38">
        <v>1</v>
      </c>
      <c r="I37" s="8">
        <f>G37*H37</f>
        <v>7.68</v>
      </c>
      <c r="J37" s="1" t="s">
        <v>136</v>
      </c>
    </row>
    <row r="38" spans="1:10" ht="14.4" customHeight="1" x14ac:dyDescent="0.25">
      <c r="A38" s="5">
        <v>270</v>
      </c>
      <c r="B38" s="3" t="s">
        <v>39</v>
      </c>
      <c r="C38" s="3" t="s">
        <v>48</v>
      </c>
      <c r="D38" s="38">
        <v>2289559</v>
      </c>
      <c r="E38" s="47" t="s">
        <v>99</v>
      </c>
      <c r="F38" s="47" t="s">
        <v>100</v>
      </c>
      <c r="G38" s="8">
        <v>29.83</v>
      </c>
      <c r="H38" s="38">
        <v>1</v>
      </c>
      <c r="I38" s="8">
        <f t="shared" ref="I38" si="3">G38*H38</f>
        <v>29.83</v>
      </c>
      <c r="J38" s="1" t="s">
        <v>136</v>
      </c>
    </row>
    <row r="39" spans="1:10" ht="14.4" customHeight="1" x14ac:dyDescent="0.25">
      <c r="A39" s="5">
        <v>280</v>
      </c>
      <c r="B39" s="16"/>
      <c r="E39" s="12"/>
      <c r="G39" s="8"/>
    </row>
    <row r="40" spans="1:10" ht="14.4" customHeight="1" x14ac:dyDescent="0.25">
      <c r="A40" s="5">
        <v>290</v>
      </c>
      <c r="B40" s="16"/>
      <c r="E40" s="27" t="s">
        <v>103</v>
      </c>
      <c r="G40" s="8"/>
    </row>
    <row r="41" spans="1:10" ht="14.4" customHeight="1" x14ac:dyDescent="0.25">
      <c r="A41" s="5">
        <v>300</v>
      </c>
      <c r="B41" s="5" t="s">
        <v>104</v>
      </c>
      <c r="C41" s="5" t="s">
        <v>105</v>
      </c>
      <c r="D41" s="4" t="s">
        <v>106</v>
      </c>
      <c r="E41" s="39" t="s">
        <v>106</v>
      </c>
      <c r="F41" s="39" t="s">
        <v>107</v>
      </c>
      <c r="G41" s="14">
        <v>15.56</v>
      </c>
      <c r="H41" s="38">
        <v>1</v>
      </c>
      <c r="I41" s="8">
        <f t="shared" si="2"/>
        <v>15.56</v>
      </c>
      <c r="J41" s="1" t="s">
        <v>136</v>
      </c>
    </row>
    <row r="42" spans="1:10" ht="14.4" customHeight="1" x14ac:dyDescent="0.25">
      <c r="A42" s="5">
        <v>310</v>
      </c>
      <c r="B42" s="5" t="s">
        <v>104</v>
      </c>
      <c r="C42" s="5" t="s">
        <v>105</v>
      </c>
      <c r="D42" s="4" t="s">
        <v>108</v>
      </c>
      <c r="E42" s="39" t="s">
        <v>108</v>
      </c>
      <c r="F42" s="39" t="s">
        <v>109</v>
      </c>
      <c r="G42" s="14">
        <v>4.0999999999999996</v>
      </c>
      <c r="H42" s="38">
        <v>1</v>
      </c>
      <c r="I42" s="8">
        <f t="shared" si="2"/>
        <v>4.0999999999999996</v>
      </c>
      <c r="J42" s="1" t="s">
        <v>136</v>
      </c>
    </row>
    <row r="43" spans="1:10" ht="14.4" customHeight="1" thickBot="1" x14ac:dyDescent="0.3">
      <c r="A43" s="5">
        <v>320</v>
      </c>
      <c r="B43" s="5" t="s">
        <v>104</v>
      </c>
      <c r="C43" s="5" t="s">
        <v>105</v>
      </c>
      <c r="D43" s="4" t="s">
        <v>110</v>
      </c>
      <c r="E43" s="39" t="s">
        <v>110</v>
      </c>
      <c r="F43" s="39" t="s">
        <v>111</v>
      </c>
      <c r="G43" s="43">
        <v>1.4</v>
      </c>
      <c r="H43" s="38">
        <v>1</v>
      </c>
      <c r="I43" s="8">
        <f t="shared" si="2"/>
        <v>1.4</v>
      </c>
      <c r="J43" s="1" t="s">
        <v>136</v>
      </c>
    </row>
    <row r="44" spans="1:10" ht="14.4" customHeight="1" x14ac:dyDescent="0.25">
      <c r="A44" s="5">
        <v>330</v>
      </c>
      <c r="B44" s="5" t="s">
        <v>104</v>
      </c>
      <c r="C44" s="5" t="s">
        <v>105</v>
      </c>
      <c r="D44" s="4" t="s">
        <v>112</v>
      </c>
      <c r="E44" s="39" t="s">
        <v>113</v>
      </c>
      <c r="F44" s="39" t="s">
        <v>114</v>
      </c>
      <c r="G44" s="14">
        <v>0.49</v>
      </c>
      <c r="H44" s="38">
        <v>3</v>
      </c>
      <c r="I44" s="8">
        <f t="shared" si="2"/>
        <v>1.47</v>
      </c>
      <c r="J44" s="1" t="s">
        <v>136</v>
      </c>
    </row>
    <row r="45" spans="1:10" ht="14.4" customHeight="1" x14ac:dyDescent="0.25">
      <c r="A45" s="5">
        <v>340</v>
      </c>
      <c r="B45" s="5" t="s">
        <v>104</v>
      </c>
      <c r="C45" s="5" t="s">
        <v>105</v>
      </c>
      <c r="D45" s="4" t="s">
        <v>115</v>
      </c>
      <c r="E45" s="39" t="s">
        <v>115</v>
      </c>
      <c r="F45" s="39" t="s">
        <v>116</v>
      </c>
      <c r="G45" s="14">
        <v>1.82</v>
      </c>
      <c r="H45" s="38">
        <v>2</v>
      </c>
      <c r="I45" s="8">
        <f t="shared" si="2"/>
        <v>3.64</v>
      </c>
      <c r="J45" s="1" t="s">
        <v>136</v>
      </c>
    </row>
    <row r="46" spans="1:10" ht="14.4" customHeight="1" x14ac:dyDescent="0.25">
      <c r="A46" s="5">
        <v>350</v>
      </c>
      <c r="B46" s="16"/>
      <c r="E46" s="12"/>
      <c r="F46" s="12"/>
      <c r="G46" s="8"/>
    </row>
    <row r="47" spans="1:10" ht="14.4" customHeight="1" x14ac:dyDescent="0.25">
      <c r="A47" s="5">
        <v>360</v>
      </c>
      <c r="B47" s="16"/>
      <c r="E47" s="27" t="s">
        <v>117</v>
      </c>
      <c r="F47" s="12"/>
      <c r="G47" s="8"/>
    </row>
    <row r="48" spans="1:10" ht="14.4" customHeight="1" thickBot="1" x14ac:dyDescent="0.3">
      <c r="A48" s="5">
        <v>370</v>
      </c>
      <c r="B48" s="5" t="s">
        <v>9</v>
      </c>
      <c r="C48" s="5" t="s">
        <v>52</v>
      </c>
      <c r="D48" s="4">
        <v>2830452</v>
      </c>
      <c r="E48" s="39" t="s">
        <v>118</v>
      </c>
      <c r="F48" s="39" t="s">
        <v>119</v>
      </c>
      <c r="G48" s="44">
        <v>20.96</v>
      </c>
      <c r="H48" s="38">
        <v>1</v>
      </c>
      <c r="I48" s="8">
        <f t="shared" ref="I48:I49" si="4">G48*H48</f>
        <v>20.96</v>
      </c>
      <c r="J48" s="1" t="s">
        <v>136</v>
      </c>
    </row>
    <row r="49" spans="1:10" ht="14.4" customHeight="1" x14ac:dyDescent="0.25">
      <c r="A49" s="5">
        <v>380</v>
      </c>
      <c r="B49" s="5" t="s">
        <v>9</v>
      </c>
      <c r="C49" s="5" t="s">
        <v>52</v>
      </c>
      <c r="D49" s="4">
        <v>2569129</v>
      </c>
      <c r="E49" s="39" t="s">
        <v>120</v>
      </c>
      <c r="F49" s="39" t="s">
        <v>121</v>
      </c>
      <c r="G49" s="45">
        <v>19.66</v>
      </c>
      <c r="H49" s="38">
        <v>2</v>
      </c>
      <c r="I49" s="8">
        <f t="shared" si="4"/>
        <v>39.32</v>
      </c>
      <c r="J49" s="1" t="s">
        <v>136</v>
      </c>
    </row>
    <row r="50" spans="1:10" ht="14.4" customHeight="1" x14ac:dyDescent="0.25">
      <c r="A50" s="5">
        <v>390</v>
      </c>
      <c r="B50" s="5" t="s">
        <v>9</v>
      </c>
      <c r="C50" s="5" t="s">
        <v>52</v>
      </c>
      <c r="D50" s="4">
        <v>2066848</v>
      </c>
      <c r="E50" s="39" t="s">
        <v>122</v>
      </c>
      <c r="F50" s="39" t="s">
        <v>123</v>
      </c>
      <c r="G50" s="44">
        <v>8.42</v>
      </c>
      <c r="H50" s="38">
        <v>1</v>
      </c>
      <c r="I50" s="8">
        <f>G50*H50</f>
        <v>8.42</v>
      </c>
      <c r="J50" s="1" t="s">
        <v>136</v>
      </c>
    </row>
    <row r="51" spans="1:10" x14ac:dyDescent="0.25">
      <c r="A51" s="5">
        <v>400</v>
      </c>
      <c r="B51" s="5" t="s">
        <v>9</v>
      </c>
      <c r="C51" s="5" t="s">
        <v>21</v>
      </c>
      <c r="D51" s="4">
        <v>2140865</v>
      </c>
      <c r="E51" s="39" t="s">
        <v>124</v>
      </c>
      <c r="F51" s="39" t="s">
        <v>125</v>
      </c>
      <c r="G51" s="44">
        <v>14.76</v>
      </c>
      <c r="H51" s="38">
        <v>1</v>
      </c>
      <c r="I51" s="8">
        <f>G51*H51</f>
        <v>14.76</v>
      </c>
      <c r="J51" s="1" t="s">
        <v>136</v>
      </c>
    </row>
    <row r="52" spans="1:10" ht="13.95" customHeight="1" x14ac:dyDescent="0.25">
      <c r="A52" s="5">
        <v>410</v>
      </c>
      <c r="B52" s="7" t="s">
        <v>36</v>
      </c>
      <c r="C52" s="3" t="s">
        <v>22</v>
      </c>
      <c r="E52" s="1" t="s">
        <v>23</v>
      </c>
      <c r="F52" s="1" t="s">
        <v>32</v>
      </c>
      <c r="G52" s="8">
        <v>1</v>
      </c>
      <c r="H52" s="3">
        <v>4</v>
      </c>
      <c r="I52" s="8">
        <f>G52*H52</f>
        <v>4</v>
      </c>
    </row>
    <row r="53" spans="1:10" ht="13.95" customHeight="1" x14ac:dyDescent="0.25">
      <c r="A53" s="5">
        <v>420</v>
      </c>
      <c r="G53" s="8"/>
    </row>
    <row r="54" spans="1:10" ht="13.95" customHeight="1" x14ac:dyDescent="0.25">
      <c r="A54" s="5">
        <v>430</v>
      </c>
      <c r="E54" s="27" t="s">
        <v>126</v>
      </c>
      <c r="G54" s="8"/>
    </row>
    <row r="55" spans="1:10" ht="13.95" customHeight="1" thickBot="1" x14ac:dyDescent="0.3">
      <c r="A55" s="5">
        <v>440</v>
      </c>
      <c r="B55" s="5" t="s">
        <v>69</v>
      </c>
      <c r="C55" s="5" t="s">
        <v>127</v>
      </c>
      <c r="D55" s="4">
        <v>2981363</v>
      </c>
      <c r="E55" s="39" t="s">
        <v>128</v>
      </c>
      <c r="F55" s="39" t="s">
        <v>129</v>
      </c>
      <c r="G55" s="46">
        <v>24.27</v>
      </c>
      <c r="H55" s="38">
        <v>1</v>
      </c>
      <c r="I55" s="8">
        <f>G55*H55</f>
        <v>24.27</v>
      </c>
      <c r="J55" s="1" t="s">
        <v>136</v>
      </c>
    </row>
    <row r="56" spans="1:10" ht="13.95" customHeight="1" x14ac:dyDescent="0.25">
      <c r="A56" s="5">
        <v>450</v>
      </c>
      <c r="B56" s="5" t="s">
        <v>9</v>
      </c>
      <c r="C56" s="5" t="s">
        <v>130</v>
      </c>
      <c r="D56" s="4">
        <v>2384245</v>
      </c>
      <c r="E56" s="39" t="s">
        <v>131</v>
      </c>
      <c r="F56" s="47" t="s">
        <v>132</v>
      </c>
      <c r="G56" s="41">
        <v>25.47</v>
      </c>
      <c r="H56" s="38">
        <v>1</v>
      </c>
      <c r="I56" s="8">
        <f>G56*H56</f>
        <v>25.47</v>
      </c>
      <c r="J56" s="1" t="s">
        <v>136</v>
      </c>
    </row>
    <row r="57" spans="1:10" ht="13.95" customHeight="1" thickBot="1" x14ac:dyDescent="0.3">
      <c r="A57" s="5">
        <v>460</v>
      </c>
      <c r="B57" s="5" t="s">
        <v>9</v>
      </c>
      <c r="C57" s="5" t="s">
        <v>130</v>
      </c>
      <c r="D57" s="4">
        <v>2405867</v>
      </c>
      <c r="E57" s="34" t="s">
        <v>133</v>
      </c>
      <c r="F57" s="47" t="s">
        <v>134</v>
      </c>
      <c r="G57" s="46">
        <v>1.56</v>
      </c>
      <c r="H57" s="38">
        <v>1</v>
      </c>
      <c r="I57" s="8">
        <f>G57*H57</f>
        <v>1.56</v>
      </c>
      <c r="J57" s="1" t="s">
        <v>136</v>
      </c>
    </row>
    <row r="58" spans="1:10" ht="13.95" customHeight="1" x14ac:dyDescent="0.25">
      <c r="A58" s="5">
        <v>470</v>
      </c>
      <c r="B58" s="5"/>
      <c r="C58" s="5"/>
      <c r="D58" s="5"/>
      <c r="E58" s="30"/>
      <c r="F58" s="12"/>
      <c r="G58" s="40"/>
    </row>
    <row r="59" spans="1:10" ht="13.95" customHeight="1" thickBot="1" x14ac:dyDescent="0.3">
      <c r="A59" s="5">
        <v>480</v>
      </c>
      <c r="B59" s="5"/>
      <c r="C59" s="5"/>
      <c r="D59" s="5"/>
      <c r="E59" s="27" t="s">
        <v>137</v>
      </c>
      <c r="F59" s="12"/>
      <c r="G59" s="40"/>
    </row>
    <row r="60" spans="1:10" ht="13.95" customHeight="1" x14ac:dyDescent="0.25">
      <c r="A60" s="5">
        <v>490</v>
      </c>
      <c r="B60" s="3" t="s">
        <v>138</v>
      </c>
      <c r="C60" s="3" t="s">
        <v>139</v>
      </c>
      <c r="D60" s="3" t="s">
        <v>140</v>
      </c>
      <c r="E60" s="12" t="s">
        <v>140</v>
      </c>
      <c r="F60" s="12" t="s">
        <v>141</v>
      </c>
      <c r="G60" s="24">
        <v>73</v>
      </c>
      <c r="H60" s="3">
        <v>1</v>
      </c>
      <c r="I60" s="8">
        <f>G60*H60</f>
        <v>73</v>
      </c>
      <c r="J60" s="1" t="s">
        <v>136</v>
      </c>
    </row>
    <row r="61" spans="1:10" ht="13.95" customHeight="1" x14ac:dyDescent="0.25">
      <c r="A61" s="5">
        <v>500</v>
      </c>
      <c r="B61" s="3" t="s">
        <v>142</v>
      </c>
      <c r="C61" s="3" t="s">
        <v>139</v>
      </c>
      <c r="D61" s="3" t="s">
        <v>143</v>
      </c>
      <c r="E61" s="12" t="s">
        <v>143</v>
      </c>
      <c r="F61" s="12" t="s">
        <v>144</v>
      </c>
      <c r="G61" s="48">
        <v>7.75</v>
      </c>
      <c r="H61" s="3">
        <v>1</v>
      </c>
      <c r="I61" s="8">
        <f>G61*H61</f>
        <v>7.75</v>
      </c>
      <c r="J61" s="1" t="s">
        <v>136</v>
      </c>
    </row>
    <row r="62" spans="1:10" ht="13.95" customHeight="1" x14ac:dyDescent="0.25">
      <c r="A62" s="5">
        <v>510</v>
      </c>
      <c r="B62" s="5"/>
      <c r="C62" s="5"/>
      <c r="D62" s="5"/>
      <c r="E62" s="30"/>
      <c r="F62" s="12"/>
      <c r="G62" s="40"/>
    </row>
    <row r="63" spans="1:10" ht="13.95" customHeight="1" x14ac:dyDescent="0.25">
      <c r="A63" s="5">
        <v>520</v>
      </c>
      <c r="E63" s="27" t="s">
        <v>135</v>
      </c>
      <c r="G63" s="8"/>
    </row>
    <row r="64" spans="1:10" ht="13.95" customHeight="1" x14ac:dyDescent="0.25">
      <c r="A64" s="5">
        <v>530</v>
      </c>
      <c r="B64" s="7" t="s">
        <v>33</v>
      </c>
      <c r="C64" s="3" t="s">
        <v>16</v>
      </c>
      <c r="E64" s="1" t="s">
        <v>17</v>
      </c>
      <c r="F64" s="1" t="s">
        <v>18</v>
      </c>
      <c r="G64" s="8">
        <v>2</v>
      </c>
      <c r="H64" s="3">
        <v>1</v>
      </c>
      <c r="I64" s="8">
        <f>G64*H64</f>
        <v>2</v>
      </c>
    </row>
    <row r="65" spans="1:9" ht="13.95" customHeight="1" x14ac:dyDescent="0.25">
      <c r="A65" s="5">
        <v>540</v>
      </c>
      <c r="B65" s="7" t="s">
        <v>33</v>
      </c>
      <c r="C65" s="3" t="s">
        <v>16</v>
      </c>
      <c r="E65" s="1" t="s">
        <v>19</v>
      </c>
      <c r="F65" s="1" t="s">
        <v>20</v>
      </c>
      <c r="G65" s="8">
        <v>2</v>
      </c>
      <c r="H65" s="3">
        <v>1</v>
      </c>
      <c r="I65" s="8">
        <f>G65*H65</f>
        <v>2</v>
      </c>
    </row>
    <row r="66" spans="1:9" ht="13.95" customHeight="1" x14ac:dyDescent="0.25">
      <c r="A66" s="5">
        <v>550</v>
      </c>
      <c r="B66" s="3" t="s">
        <v>27</v>
      </c>
      <c r="C66" s="3" t="s">
        <v>28</v>
      </c>
      <c r="E66" s="1" t="s">
        <v>29</v>
      </c>
      <c r="F66" s="1" t="s">
        <v>30</v>
      </c>
      <c r="G66" s="8">
        <v>7</v>
      </c>
      <c r="H66" s="3">
        <v>1</v>
      </c>
      <c r="I66" s="8">
        <f>G66*H66</f>
        <v>7</v>
      </c>
    </row>
    <row r="67" spans="1:9" ht="13.95" customHeight="1" x14ac:dyDescent="0.25">
      <c r="A67" s="5">
        <v>560</v>
      </c>
      <c r="B67" s="7" t="s">
        <v>39</v>
      </c>
      <c r="C67" s="3" t="s">
        <v>7</v>
      </c>
      <c r="E67" s="1" t="s">
        <v>40</v>
      </c>
      <c r="F67" s="1" t="s">
        <v>41</v>
      </c>
      <c r="G67" s="8">
        <v>0.65</v>
      </c>
      <c r="H67" s="3">
        <v>6</v>
      </c>
      <c r="I67" s="8">
        <f t="shared" ref="I67:I77" si="5">G67*H67</f>
        <v>3.9000000000000004</v>
      </c>
    </row>
    <row r="68" spans="1:9" x14ac:dyDescent="0.25">
      <c r="A68" s="5">
        <v>570</v>
      </c>
      <c r="B68" s="7" t="s">
        <v>39</v>
      </c>
      <c r="C68" s="3" t="s">
        <v>7</v>
      </c>
      <c r="E68" s="1" t="s">
        <v>42</v>
      </c>
      <c r="F68" s="1" t="s">
        <v>43</v>
      </c>
      <c r="G68" s="8">
        <v>0.65</v>
      </c>
      <c r="H68" s="3">
        <v>9</v>
      </c>
      <c r="I68" s="8">
        <f t="shared" si="5"/>
        <v>5.8500000000000005</v>
      </c>
    </row>
    <row r="69" spans="1:9" x14ac:dyDescent="0.25">
      <c r="A69" s="5">
        <v>580</v>
      </c>
      <c r="B69" s="7" t="s">
        <v>39</v>
      </c>
      <c r="C69" s="3" t="s">
        <v>7</v>
      </c>
      <c r="E69" s="1" t="s">
        <v>44</v>
      </c>
      <c r="F69" s="1" t="s">
        <v>45</v>
      </c>
      <c r="G69" s="8">
        <v>0.37</v>
      </c>
      <c r="H69" s="3">
        <v>5</v>
      </c>
      <c r="I69" s="8">
        <f t="shared" si="5"/>
        <v>1.85</v>
      </c>
    </row>
    <row r="70" spans="1:9" x14ac:dyDescent="0.25">
      <c r="A70" s="5">
        <v>590</v>
      </c>
      <c r="B70" s="7" t="s">
        <v>39</v>
      </c>
      <c r="C70" s="3" t="s">
        <v>7</v>
      </c>
      <c r="E70" s="1" t="s">
        <v>49</v>
      </c>
      <c r="F70" s="1" t="s">
        <v>50</v>
      </c>
      <c r="G70" s="8">
        <v>2.25</v>
      </c>
      <c r="H70" s="3">
        <v>0</v>
      </c>
      <c r="I70" s="8">
        <f t="shared" si="5"/>
        <v>0</v>
      </c>
    </row>
    <row r="71" spans="1:9" x14ac:dyDescent="0.25">
      <c r="A71" s="5">
        <v>600</v>
      </c>
      <c r="B71" s="7" t="s">
        <v>39</v>
      </c>
      <c r="C71" s="3" t="s">
        <v>7</v>
      </c>
      <c r="E71" s="12">
        <v>20635116</v>
      </c>
      <c r="F71" s="1" t="s">
        <v>46</v>
      </c>
      <c r="G71" s="8">
        <v>0.63</v>
      </c>
      <c r="H71" s="3">
        <v>12</v>
      </c>
      <c r="I71" s="8">
        <f t="shared" si="5"/>
        <v>7.5600000000000005</v>
      </c>
    </row>
    <row r="72" spans="1:9" x14ac:dyDescent="0.25">
      <c r="A72" s="5">
        <v>610</v>
      </c>
      <c r="B72" s="7" t="s">
        <v>36</v>
      </c>
      <c r="C72" s="3" t="s">
        <v>28</v>
      </c>
      <c r="E72" s="1" t="s">
        <v>31</v>
      </c>
      <c r="F72" s="1" t="s">
        <v>31</v>
      </c>
      <c r="G72" s="8">
        <v>5</v>
      </c>
      <c r="H72" s="3">
        <v>1</v>
      </c>
      <c r="I72" s="8">
        <f t="shared" si="5"/>
        <v>5</v>
      </c>
    </row>
    <row r="73" spans="1:9" x14ac:dyDescent="0.25">
      <c r="A73" s="5">
        <v>620</v>
      </c>
      <c r="B73" s="7" t="s">
        <v>39</v>
      </c>
      <c r="C73" s="3" t="s">
        <v>24</v>
      </c>
      <c r="E73" s="1" t="s">
        <v>25</v>
      </c>
      <c r="F73" s="1" t="s">
        <v>26</v>
      </c>
      <c r="G73" s="8">
        <v>0.35</v>
      </c>
      <c r="H73" s="3">
        <v>3</v>
      </c>
      <c r="I73" s="8">
        <f t="shared" si="5"/>
        <v>1.0499999999999998</v>
      </c>
    </row>
    <row r="74" spans="1:9" ht="13.95" customHeight="1" x14ac:dyDescent="0.25">
      <c r="A74" s="5">
        <v>630</v>
      </c>
      <c r="B74" s="7" t="s">
        <v>9</v>
      </c>
      <c r="C74" s="3" t="s">
        <v>13</v>
      </c>
      <c r="E74" s="1" t="s">
        <v>47</v>
      </c>
      <c r="F74" s="1" t="s">
        <v>15</v>
      </c>
      <c r="G74" s="8">
        <v>0.1</v>
      </c>
      <c r="H74" s="3">
        <v>100</v>
      </c>
      <c r="I74" s="8">
        <f t="shared" si="5"/>
        <v>10</v>
      </c>
    </row>
    <row r="75" spans="1:9" x14ac:dyDescent="0.25">
      <c r="A75" s="5">
        <v>640</v>
      </c>
      <c r="B75" s="7" t="s">
        <v>12</v>
      </c>
      <c r="C75" s="3" t="s">
        <v>11</v>
      </c>
      <c r="E75" s="1" t="s">
        <v>37</v>
      </c>
      <c r="F75" s="1" t="s">
        <v>38</v>
      </c>
      <c r="G75" s="8">
        <v>0.54</v>
      </c>
      <c r="H75" s="3">
        <v>4</v>
      </c>
      <c r="I75" s="8">
        <f t="shared" si="5"/>
        <v>2.16</v>
      </c>
    </row>
    <row r="76" spans="1:9" x14ac:dyDescent="0.25">
      <c r="A76" s="5">
        <v>650</v>
      </c>
      <c r="B76" s="7" t="s">
        <v>12</v>
      </c>
      <c r="C76" s="3" t="s">
        <v>11</v>
      </c>
      <c r="E76" s="1" t="s">
        <v>34</v>
      </c>
      <c r="F76" s="1" t="s">
        <v>35</v>
      </c>
      <c r="G76" s="8">
        <v>3</v>
      </c>
      <c r="H76" s="3">
        <v>4</v>
      </c>
      <c r="I76" s="8">
        <f t="shared" si="5"/>
        <v>12</v>
      </c>
    </row>
    <row r="77" spans="1:9" x14ac:dyDescent="0.25">
      <c r="A77" s="5">
        <v>660</v>
      </c>
      <c r="B77" s="7" t="s">
        <v>39</v>
      </c>
      <c r="C77" s="3" t="s">
        <v>10</v>
      </c>
      <c r="E77" s="13">
        <v>1732205</v>
      </c>
      <c r="F77" s="1" t="s">
        <v>14</v>
      </c>
      <c r="G77" s="8">
        <v>1</v>
      </c>
      <c r="H77" s="3">
        <v>2</v>
      </c>
      <c r="I77" s="8">
        <f t="shared" si="5"/>
        <v>2</v>
      </c>
    </row>
    <row r="78" spans="1:9" ht="13.95" customHeight="1" x14ac:dyDescent="0.25">
      <c r="A78" s="5">
        <v>670</v>
      </c>
      <c r="G78" s="8"/>
    </row>
    <row r="79" spans="1:9" x14ac:dyDescent="0.25">
      <c r="A79" s="5"/>
    </row>
    <row r="80" spans="1:9" x14ac:dyDescent="0.25">
      <c r="A80" s="5"/>
      <c r="G80" s="10" t="s">
        <v>8</v>
      </c>
      <c r="I80" s="11">
        <f>SUM(I12:I78)</f>
        <v>1892.4319999999998</v>
      </c>
    </row>
  </sheetData>
  <autoFilter ref="A10:J78" xr:uid="{1265579C-4CC5-4A51-AAD4-555EB6B75383}"/>
  <sortState xmlns:xlrd2="http://schemas.microsoft.com/office/spreadsheetml/2017/richdata2" ref="A12:L77">
    <sortCondition ref="A12:A77"/>
  </sortState>
  <pageMargins left="0.7" right="0.7" top="0.75" bottom="0.75" header="0.3" footer="0.3"/>
  <pageSetup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CraftAuto-Sales</cp:lastModifiedBy>
  <cp:lastPrinted>2022-12-06T14:11:40Z</cp:lastPrinted>
  <dcterms:created xsi:type="dcterms:W3CDTF">2015-05-12T23:49:26Z</dcterms:created>
  <dcterms:modified xsi:type="dcterms:W3CDTF">2025-07-09T21:05:17Z</dcterms:modified>
</cp:coreProperties>
</file>