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S:\Sales\Project Management\Grain Handling Projects\1 - Proposed Projects\1 - Active Projects\St. James, NY - Saint James Brewery\"/>
    </mc:Choice>
  </mc:AlternateContent>
  <xr:revisionPtr revIDLastSave="0" documentId="8_{4020D72D-7974-4135-BA39-D593BEF7E925}" xr6:coauthVersionLast="47" xr6:coauthVersionMax="47" xr10:uidLastSave="{00000000-0000-0000-0000-000000000000}"/>
  <bookViews>
    <workbookView xWindow="1035" yWindow="2700" windowWidth="21600" windowHeight="11385" xr2:uid="{00000000-000D-0000-FFFF-FFFF00000000}"/>
  </bookViews>
  <sheets>
    <sheet name="Sheet1" sheetId="1" r:id="rId1"/>
    <sheet name="Sheet2" sheetId="2" r:id="rId2"/>
    <sheet name="Sheet3" sheetId="3" r:id="rId3"/>
  </sheets>
  <definedNames>
    <definedName name="_xlnm.Print_Area" localSheetId="0">Sheet1!$A$1:$K$252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71" i="1" l="1"/>
  <c r="K131" i="1"/>
  <c r="K155" i="1" l="1"/>
  <c r="K130" i="1"/>
  <c r="K115" i="1"/>
  <c r="K114" i="1"/>
  <c r="K104" i="1"/>
  <c r="K97" i="1"/>
  <c r="K98" i="1"/>
  <c r="K99" i="1"/>
  <c r="K100" i="1"/>
  <c r="K101" i="1"/>
  <c r="K102" i="1"/>
  <c r="K96" i="1"/>
  <c r="K81" i="1"/>
  <c r="K80" i="1"/>
  <c r="K56" i="1"/>
  <c r="K55" i="1"/>
  <c r="K43" i="1"/>
  <c r="K42" i="1"/>
  <c r="K27" i="1"/>
  <c r="K26" i="1"/>
  <c r="K202" i="1" l="1"/>
  <c r="K206" i="1" l="1"/>
  <c r="K205" i="1"/>
</calcChain>
</file>

<file path=xl/sharedStrings.xml><?xml version="1.0" encoding="utf-8"?>
<sst xmlns="http://schemas.openxmlformats.org/spreadsheetml/2006/main" count="220" uniqueCount="166">
  <si>
    <t>Quotation Number:</t>
  </si>
  <si>
    <t>Customer Contact:</t>
  </si>
  <si>
    <t>Shipping Address:</t>
  </si>
  <si>
    <t>Email:</t>
  </si>
  <si>
    <t>Phone:</t>
  </si>
  <si>
    <t>Company Name:</t>
  </si>
  <si>
    <t>FOB:</t>
  </si>
  <si>
    <t>Terms:</t>
  </si>
  <si>
    <t>Delivery:</t>
  </si>
  <si>
    <t>Freight:</t>
  </si>
  <si>
    <t>Kalamazoo, Michigan</t>
  </si>
  <si>
    <t>Quotation Date:</t>
  </si>
  <si>
    <t>Description</t>
  </si>
  <si>
    <t>MiCraft, LLC</t>
  </si>
  <si>
    <t>Description:</t>
  </si>
  <si>
    <t>Motor Contact</t>
  </si>
  <si>
    <t>Model</t>
  </si>
  <si>
    <t>Qty</t>
  </si>
  <si>
    <t>Operation ON/OFF Selector Switch</t>
  </si>
  <si>
    <t>Operation Pilot LED</t>
  </si>
  <si>
    <t>Pneumatic Control Solenoid (Power ON/Spring OFF)</t>
  </si>
  <si>
    <t>SSPS</t>
  </si>
  <si>
    <t>Notes:</t>
  </si>
  <si>
    <t xml:space="preserve"> - All systems must be properly grounded per the current NEC</t>
  </si>
  <si>
    <t xml:space="preserve"> - Enclosure size will vary based on design</t>
  </si>
  <si>
    <t xml:space="preserve"> - Systems not shown will be quoted independently</t>
  </si>
  <si>
    <t>SSVS-1.5V</t>
  </si>
  <si>
    <t>SSVS-3.0V</t>
  </si>
  <si>
    <t>Safety and Switch Labeling</t>
  </si>
  <si>
    <t>Operation ON/OFF Selector Switch or Pushbutton Assembly</t>
  </si>
  <si>
    <t>Emergency Stop Device</t>
  </si>
  <si>
    <t>Single Phase Motor Control Switch (Up to 1.5HP)</t>
  </si>
  <si>
    <t>Three Phase Fused Motor Control Switch (Up to 7.5HP)</t>
  </si>
  <si>
    <t>SSFVS-1.5V</t>
  </si>
  <si>
    <t>SSFVS-3.0V</t>
  </si>
  <si>
    <t>SSFVS-5.0V</t>
  </si>
  <si>
    <t>SSFVS-7.5V</t>
  </si>
  <si>
    <t>SSFVS-10.0V</t>
  </si>
  <si>
    <t>SSFVS-15.0V</t>
  </si>
  <si>
    <t>1.5HP Fused VFD Control Switch</t>
  </si>
  <si>
    <t>3.0HP Fused VFD Control Switch</t>
  </si>
  <si>
    <t>5.0HP Fused VFD Control Switch</t>
  </si>
  <si>
    <t>7.5HP Fused VFD Control Switch</t>
  </si>
  <si>
    <t>10.0HP Fused VFD Control Switch</t>
  </si>
  <si>
    <t>15.0HP Fused VFD Control Switch</t>
  </si>
  <si>
    <t>E-Stop Safety Device</t>
  </si>
  <si>
    <t>Main Fused Disconnect w/ Fusing</t>
  </si>
  <si>
    <t>Pneumatic Control Switch  (120V ±10%)</t>
  </si>
  <si>
    <t>Pneumatic Valve Switch</t>
  </si>
  <si>
    <t>Safe Torque Operation (STO)</t>
  </si>
  <si>
    <t>Emergency Stop Pushbutton Device</t>
  </si>
  <si>
    <t>1.5HP VFD Control Switch</t>
  </si>
  <si>
    <t>3.0HP VFD Control Switch</t>
  </si>
  <si>
    <r>
      <t xml:space="preserve">Powder Coat Gray NEMA Four Enclosure </t>
    </r>
    <r>
      <rPr>
        <b/>
        <sz val="9"/>
        <color theme="1"/>
        <rFont val="Tahoma"/>
        <family val="2"/>
      </rPr>
      <t>(Indoor Use Only)</t>
    </r>
  </si>
  <si>
    <t>Pneumatic Valve Switch with Keyed Activation Switch</t>
  </si>
  <si>
    <t xml:space="preserve">Powder Coat NEMA Four Enclosure </t>
  </si>
  <si>
    <t>Operation Pilot LED for both Pneumatic Solenoid and Motor Control</t>
  </si>
  <si>
    <t>Operation ON/OFF Selector Switches (Pneumatic Solenoid Switch is Keyed)</t>
  </si>
  <si>
    <t>Three Phase Fused Spent Grain Assembly (Up to 7.5HP)</t>
  </si>
  <si>
    <t>Enclosure Vent for Outdoor Use</t>
  </si>
  <si>
    <t>SSFVS-OUT</t>
  </si>
  <si>
    <t>Outdoor Use Addition (OPTIONAL)</t>
  </si>
  <si>
    <t>24VDC Power Supply</t>
  </si>
  <si>
    <t>269.389.0048</t>
  </si>
  <si>
    <t>ap-ar@CraftAutomation.com</t>
  </si>
  <si>
    <t>Manual Motor Protector</t>
  </si>
  <si>
    <t>SSFVS-30.0V</t>
  </si>
  <si>
    <t>30.0HP Fused VFD Control Switch</t>
  </si>
  <si>
    <t>5348 N Riverview Dr</t>
  </si>
  <si>
    <t>Kalamazoo, MI 49004</t>
  </si>
  <si>
    <t>Start/Stop Motor Control Switch  (230V or 480V ±10%) (Non-Fused)</t>
  </si>
  <si>
    <r>
      <rPr>
        <b/>
        <sz val="9"/>
        <color theme="5"/>
        <rFont val="Tahoma"/>
        <family val="2"/>
      </rPr>
      <t xml:space="preserve">Fused </t>
    </r>
    <r>
      <rPr>
        <b/>
        <sz val="9"/>
        <color theme="4" tint="-0.249977111117893"/>
        <rFont val="Tahoma"/>
        <family val="2"/>
      </rPr>
      <t xml:space="preserve">VFD Control Switch  (230V or 480V ±10%) </t>
    </r>
  </si>
  <si>
    <r>
      <rPr>
        <b/>
        <sz val="9"/>
        <color theme="5"/>
        <rFont val="Tahoma"/>
        <family val="2"/>
      </rPr>
      <t>Fused</t>
    </r>
    <r>
      <rPr>
        <b/>
        <sz val="9"/>
        <color rgb="FF0070C0"/>
        <rFont val="Tahoma"/>
        <family val="2"/>
      </rPr>
      <t xml:space="preserve"> </t>
    </r>
    <r>
      <rPr>
        <b/>
        <sz val="9"/>
        <color theme="4" tint="-0.249977111117893"/>
        <rFont val="Tahoma"/>
        <family val="2"/>
      </rPr>
      <t>Start/Stop Motor Control Switch  (230V or 480V ±10%)</t>
    </r>
  </si>
  <si>
    <r>
      <rPr>
        <b/>
        <sz val="9"/>
        <color theme="4" tint="-0.249977111117893"/>
        <rFont val="Tahoma"/>
        <family val="2"/>
      </rPr>
      <t>VFD Control Switch  (230V or 480V ±10%)</t>
    </r>
    <r>
      <rPr>
        <b/>
        <sz val="9"/>
        <color theme="5"/>
        <rFont val="Tahoma"/>
        <family val="2"/>
      </rPr>
      <t xml:space="preserve"> (Non-Fused)</t>
    </r>
  </si>
  <si>
    <r>
      <rPr>
        <b/>
        <sz val="9"/>
        <color theme="5"/>
        <rFont val="Tahoma"/>
        <family val="2"/>
      </rPr>
      <t xml:space="preserve">Fused </t>
    </r>
    <r>
      <rPr>
        <b/>
        <sz val="9"/>
        <color theme="4" tint="-0.249977111117893"/>
        <rFont val="Tahoma"/>
        <family val="2"/>
      </rPr>
      <t>Spent Grain Control Assembly  (230V or 480V ±10% (Wye))</t>
    </r>
  </si>
  <si>
    <t>Three Phase Motor Control Switch (Up to 3.0HP)</t>
  </si>
  <si>
    <t>SSKPS</t>
  </si>
  <si>
    <r>
      <t xml:space="preserve">Visit us at </t>
    </r>
    <r>
      <rPr>
        <b/>
        <sz val="11"/>
        <color theme="9" tint="-0.249977111117893"/>
        <rFont val="Tahoma"/>
        <family val="2"/>
      </rPr>
      <t>CraftAutomation.com</t>
    </r>
  </si>
  <si>
    <t>By signing below, you agree to purchase the equipment described under the terms and conditions set forth by MiCraft, LLC.</t>
  </si>
  <si>
    <t>Signature:</t>
  </si>
  <si>
    <t>Date:</t>
  </si>
  <si>
    <t>Panel Mounted Remote Keypad</t>
  </si>
  <si>
    <t>NEMA One Variable Frequency Drive</t>
  </si>
  <si>
    <r>
      <t xml:space="preserve">Powder Coat Gray NEMA Four Enclosure </t>
    </r>
    <r>
      <rPr>
        <b/>
        <sz val="9"/>
        <color theme="1"/>
        <rFont val="Tahoma"/>
        <family val="2"/>
      </rPr>
      <t>(Outdoor Use)</t>
    </r>
  </si>
  <si>
    <t xml:space="preserve">Manual Motor Protector </t>
  </si>
  <si>
    <t>Motor Contactor</t>
  </si>
  <si>
    <t>(230V or 480V ±10%) (Non-Fused)</t>
  </si>
  <si>
    <r>
      <t xml:space="preserve">Start/Stop Motor Control Switch </t>
    </r>
    <r>
      <rPr>
        <b/>
        <sz val="9"/>
        <color theme="5"/>
        <rFont val="Tahoma"/>
        <family val="2"/>
      </rPr>
      <t>for Load Cell Transmitter</t>
    </r>
  </si>
  <si>
    <t>24VDC Power Supply for Motor Control and Transmitter</t>
  </si>
  <si>
    <t>Load Cell Transmitter is Sold Separately</t>
  </si>
  <si>
    <t xml:space="preserve">For Single Motor Use Only </t>
  </si>
  <si>
    <t>Mode Selection Switch (Manual / Off / Auto) (Auto is Load Cell Controlled)</t>
  </si>
  <si>
    <t>Operation Switch (Motor Start) (Turns off based on Load Cell)</t>
  </si>
  <si>
    <t>Specifically Engineered to Work With Relay Based Load Cell Transmitter</t>
  </si>
  <si>
    <t>Three Phase Fused Spent Grain Assembly (Up to 15HP)</t>
  </si>
  <si>
    <t>FULL TERMS AND CONDITIONS AVAILABLE ON REQUEST OR AT CRAFTAUTOMATION.COM/TERMS-AND-CONDITIONS</t>
  </si>
  <si>
    <t>Warranty Information</t>
  </si>
  <si>
    <t xml:space="preserve">All parts and components come with a 1yr warranty. </t>
  </si>
  <si>
    <t>Customer is responsible for the cost of any part and component replacements (including shipping charges)</t>
  </si>
  <si>
    <t>if the malfunction is due to issues within user setup or user error.</t>
  </si>
  <si>
    <t>Craft Automation will facilitate a manufacturers warranty replacement of any part or component</t>
  </si>
  <si>
    <t xml:space="preserve">if the part issue is in fact deemed a factory defect by the manufacturer. </t>
  </si>
  <si>
    <t>Craft Automation will cover the cost of a part and component replacement (including shipping charges)</t>
  </si>
  <si>
    <t xml:space="preserve"> if a malfunction is due to engineering or programming error within the panel. </t>
  </si>
  <si>
    <t>Craft Automation is not responsible for any onsite replacement installation of any part or component.</t>
  </si>
  <si>
    <t xml:space="preserve"> For any returned equipment the Warranty Processing Agreement must be signed and submitted by the customer.</t>
  </si>
  <si>
    <t>Support Information</t>
  </si>
  <si>
    <t>Craft Automation provides Remote Control Commissioning at no charge.</t>
  </si>
  <si>
    <t>Onsite Control Commissioning is available for an additional charge.</t>
  </si>
  <si>
    <t xml:space="preserve">Craft Automation happily provides customer phone support for the first year of use of our product. </t>
  </si>
  <si>
    <t xml:space="preserve">Additional Tech Support outside the first year of use may be accommodated based on </t>
  </si>
  <si>
    <t xml:space="preserve">the scope of support requested; additional charges may apply. </t>
  </si>
  <si>
    <t>For more information please request to see the Tech Support and Commissioning Outline.</t>
  </si>
  <si>
    <t>Payment:</t>
  </si>
  <si>
    <t>Check = No Fee; ACH Transfer = No Fee; Wire Transfer = $15 Fee; Credit Card = 3.5% Fee</t>
  </si>
  <si>
    <t>Sales Tax:</t>
  </si>
  <si>
    <t>Applicable Sales Tax Charged Unless Tax Exempt Certificate is Provided Upon Order</t>
  </si>
  <si>
    <t>Expedite:</t>
  </si>
  <si>
    <t>Additional Costs May Be Associated To Expedited Orders, Please Request A Quote</t>
  </si>
  <si>
    <t xml:space="preserve">Change Order: </t>
  </si>
  <si>
    <t>Additional Costs Are Associated With a Change Order, Please Request A Quote</t>
  </si>
  <si>
    <t>Storage Fee:</t>
  </si>
  <si>
    <t>2.0% of Principal Amount Per Month After 30 Days Post Completion or Agreed Ship Date</t>
  </si>
  <si>
    <t>Late Payment:</t>
  </si>
  <si>
    <t>1.5% of Principal Amount, Due at the End of Each 30 Day Period Post Due Date</t>
  </si>
  <si>
    <t>Prepaid and Add to Invoice</t>
  </si>
  <si>
    <t>This quote is only valid for 30 days from date of submission.</t>
  </si>
  <si>
    <t xml:space="preserve">This quotation is offered under the expressed agreement all Terms and Conditions described here within or online at craftautomation.com this quotation supersede any and all other Terms and Conditions not supplied by MiCraft, LLC; unless specified in a written and signed agreement by MiCraft, LLC </t>
  </si>
  <si>
    <t>Total Price</t>
  </si>
  <si>
    <t xml:space="preserve"> - Totals below or equal to $2500.00 will be invoiced with terms of 100% ARO</t>
  </si>
  <si>
    <t xml:space="preserve"> - Totals above $2500.00 will be invoiced with terms of 50%ARO and 50% Prior Delivery</t>
  </si>
  <si>
    <t xml:space="preserve"> - Facility power connections must be properly protected per the current NEC upstream of the Craft Automation Control Cabinet</t>
  </si>
  <si>
    <t>SSMS-1P</t>
  </si>
  <si>
    <t>SSMS-3P</t>
  </si>
  <si>
    <t>SSMS-1P-LC</t>
  </si>
  <si>
    <t>SSMS-3P-LC</t>
  </si>
  <si>
    <t>SSFMS-3P</t>
  </si>
  <si>
    <t xml:space="preserve">50% ARO, 50% Prior to Delivery for Order Over $2500; 100% ARO for Ordre Under $2500; Parts 100% Due on Receipt </t>
  </si>
  <si>
    <t>Load Cell Integration</t>
  </si>
  <si>
    <t>Includes Rice Lake SCT-10 with IP67 Enclosure</t>
  </si>
  <si>
    <t>Automatic Motor Functionality from Load Cell Control</t>
  </si>
  <si>
    <t xml:space="preserve">Pneumatic Control </t>
  </si>
  <si>
    <t>Conveyance Off Time Delay</t>
  </si>
  <si>
    <t>24VDC Control Voltage</t>
  </si>
  <si>
    <t>Load Cell Start/Stop Motor Control Switch (Up to 3HP)</t>
  </si>
  <si>
    <t>6-8 Weeks ARO</t>
  </si>
  <si>
    <t>CALCULATED TOTAL</t>
  </si>
  <si>
    <r>
      <t xml:space="preserve">Three Phase Fused Spent Grain Assembly (Up to 15HP) </t>
    </r>
    <r>
      <rPr>
        <b/>
        <sz val="9"/>
        <color rgb="FF7030A0"/>
        <rFont val="Tahoma"/>
        <family val="2"/>
      </rPr>
      <t>(480V Only)</t>
    </r>
  </si>
  <si>
    <t>SSFMS-7.5-PS</t>
  </si>
  <si>
    <t>SSFMS-15-PS</t>
  </si>
  <si>
    <r>
      <t xml:space="preserve">Load Cell Start/Stop Motor Control Switch  (230V or 480V ±10%) </t>
    </r>
    <r>
      <rPr>
        <b/>
        <sz val="9"/>
        <color theme="5"/>
        <rFont val="Tahoma"/>
        <family val="2"/>
      </rPr>
      <t>(Non-Fused)</t>
    </r>
  </si>
  <si>
    <t>SSMS-LC-PS</t>
  </si>
  <si>
    <t>Three Phase Fused VFD Spent Grain Assembly (Up to 15HP)</t>
  </si>
  <si>
    <t>SSFVS-15-PS</t>
  </si>
  <si>
    <r>
      <rPr>
        <b/>
        <sz val="9"/>
        <color theme="5"/>
        <rFont val="Tahoma"/>
        <family val="2"/>
      </rPr>
      <t xml:space="preserve">Fused </t>
    </r>
    <r>
      <rPr>
        <b/>
        <sz val="9"/>
        <color theme="4"/>
        <rFont val="Tahoma"/>
        <family val="2"/>
      </rPr>
      <t>VFD</t>
    </r>
    <r>
      <rPr>
        <b/>
        <sz val="9"/>
        <color theme="5"/>
        <rFont val="Tahoma"/>
        <family val="2"/>
      </rPr>
      <t xml:space="preserve"> </t>
    </r>
    <r>
      <rPr>
        <b/>
        <sz val="9"/>
        <color theme="4" tint="-0.249977111117893"/>
        <rFont val="Tahoma"/>
        <family val="2"/>
      </rPr>
      <t>Spent Grain Control Assembly  (230V or 480V ±10% (Wye))</t>
    </r>
  </si>
  <si>
    <t>SSXS Master Quote (2023)</t>
  </si>
  <si>
    <t>CQ23030201SSXSRMS-00</t>
  </si>
  <si>
    <t>Riley Aadland</t>
  </si>
  <si>
    <t>RMS Roller-Grinder</t>
  </si>
  <si>
    <t>605.368.9007</t>
  </si>
  <si>
    <t>rileya@rmsroller-grinder.com</t>
  </si>
  <si>
    <t>27271 Ironworks Ave</t>
  </si>
  <si>
    <t>Harrisburg, SD 57032</t>
  </si>
  <si>
    <t xml:space="preserve"> Price (USD)</t>
  </si>
  <si>
    <t>Contractor Price</t>
  </si>
  <si>
    <t>Direct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</si>
</sst>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F800]dddd\,\ mmmm\ dd\,\ yyyy"/>
  </numFmts>
  <fonts count="25" x14ac:knownFonts="1">
    <font>
      <sz val="11"/>
      <color theme="1"/>
      <name val="Calibri"/>
      <family val="2"/>
      <scheme val="minor"/>
    </font>
    <font>
      <b/>
      <sz val="9"/>
      <color theme="1"/>
      <name val="Tahoma"/>
      <family val="2"/>
    </font>
    <font>
      <sz val="9"/>
      <color theme="1"/>
      <name val="Tahoma"/>
      <family val="2"/>
    </font>
    <font>
      <sz val="8"/>
      <color theme="1"/>
      <name val="Tahoma"/>
      <family val="2"/>
    </font>
    <font>
      <sz val="11"/>
      <color theme="3" tint="0.39997558519241921"/>
      <name val="Tahoma"/>
      <family val="2"/>
    </font>
    <font>
      <b/>
      <sz val="9"/>
      <color theme="3" tint="0.39997558519241921"/>
      <name val="Tahoma"/>
      <family val="2"/>
    </font>
    <font>
      <b/>
      <sz val="8"/>
      <color theme="1"/>
      <name val="Tahoma"/>
      <family val="2"/>
    </font>
    <font>
      <sz val="11"/>
      <color theme="1"/>
      <name val="Tahoma"/>
      <family val="2"/>
    </font>
    <font>
      <b/>
      <sz val="9"/>
      <color rgb="FF0070C0"/>
      <name val="Tahoma"/>
      <family val="2"/>
    </font>
    <font>
      <b/>
      <sz val="9"/>
      <color theme="5"/>
      <name val="Tahoma"/>
      <family val="2"/>
    </font>
    <font>
      <b/>
      <sz val="9"/>
      <color theme="4" tint="-0.249977111117893"/>
      <name val="Tahoma"/>
      <family val="2"/>
    </font>
    <font>
      <sz val="11"/>
      <color theme="9" tint="-0.249977111117893"/>
      <name val="Tahoma"/>
      <family val="2"/>
    </font>
    <font>
      <b/>
      <sz val="11"/>
      <color theme="9" tint="-0.249977111117893"/>
      <name val="Tahoma"/>
      <family val="2"/>
    </font>
    <font>
      <b/>
      <sz val="10"/>
      <color theme="1"/>
      <name val="Tahoma"/>
      <family val="2"/>
    </font>
    <font>
      <i/>
      <sz val="8"/>
      <color theme="1"/>
      <name val="Tahoma"/>
      <family val="2"/>
    </font>
    <font>
      <sz val="8"/>
      <name val="Tahoma"/>
      <family val="2"/>
    </font>
    <font>
      <b/>
      <sz val="12"/>
      <color theme="9" tint="-0.249977111117893"/>
      <name val="Tahoma"/>
      <family val="2"/>
    </font>
    <font>
      <b/>
      <sz val="9"/>
      <color theme="9" tint="-0.249977111117893"/>
      <name val="Tahoma"/>
      <family val="2"/>
    </font>
    <font>
      <b/>
      <sz val="11"/>
      <color theme="1"/>
      <name val="Tahoma"/>
      <family val="2"/>
    </font>
    <font>
      <sz val="7"/>
      <color theme="1"/>
      <name val="Tahoma"/>
      <family val="2"/>
    </font>
    <font>
      <sz val="9"/>
      <color theme="4" tint="-0.249977111117893"/>
      <name val="Tahoma"/>
      <family val="2"/>
    </font>
    <font>
      <sz val="11"/>
      <color theme="1"/>
      <name val="Calibri"/>
      <family val="2"/>
      <scheme val="minor"/>
    </font>
    <font>
      <b/>
      <sz val="9"/>
      <color rgb="FF7030A0"/>
      <name val="Tahoma"/>
      <family val="2"/>
    </font>
    <font>
      <b/>
      <sz val="9"/>
      <color theme="4"/>
      <name val="Tahoma"/>
      <family val="2"/>
    </font>
    <font>
      <u/>
      <sz val="11"/>
      <color theme="1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00B050"/>
        <bgColor indexed="64"/>
      </patternFill>
    </fill>
  </fills>
  <borders count="2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s>
  <cellStyleXfs count="3">
    <xf numFmtId="0" fontId="0" fillId="0" borderId="0"/>
    <xf numFmtId="44" fontId="21" fillId="0" borderId="0" applyFont="0" applyFill="0" applyBorder="0" applyAlignment="0" applyProtection="0"/>
    <xf numFmtId="0" fontId="24" fillId="0" borderId="0" applyNumberFormat="0" applyFill="0" applyBorder="0" applyAlignment="0" applyProtection="0"/>
  </cellStyleXfs>
  <cellXfs count="107">
    <xf numFmtId="0" fontId="0" fillId="0" borderId="0" xfId="0"/>
    <xf numFmtId="0" fontId="2" fillId="0" borderId="0" xfId="0" applyFont="1"/>
    <xf numFmtId="0" fontId="1" fillId="0" borderId="0" xfId="0" applyFont="1"/>
    <xf numFmtId="0" fontId="2" fillId="0" borderId="0" xfId="0" applyFont="1" applyAlignment="1">
      <alignment horizontal="left"/>
    </xf>
    <xf numFmtId="0" fontId="2" fillId="0" borderId="1" xfId="0" applyFont="1" applyBorder="1"/>
    <xf numFmtId="0" fontId="1" fillId="0" borderId="2" xfId="0" applyFont="1" applyBorder="1" applyAlignment="1">
      <alignment horizontal="center"/>
    </xf>
    <xf numFmtId="0" fontId="1" fillId="0" borderId="3" xfId="0" applyFont="1" applyBorder="1" applyAlignment="1">
      <alignment horizontal="center"/>
    </xf>
    <xf numFmtId="0" fontId="1" fillId="0" borderId="0" xfId="0" applyFont="1" applyAlignment="1">
      <alignment horizontal="center"/>
    </xf>
    <xf numFmtId="0" fontId="1" fillId="0" borderId="5" xfId="0" applyFont="1" applyBorder="1" applyAlignment="1">
      <alignment horizontal="center"/>
    </xf>
    <xf numFmtId="0" fontId="2" fillId="0" borderId="6" xfId="0" applyFont="1" applyBorder="1"/>
    <xf numFmtId="164" fontId="1" fillId="0" borderId="5" xfId="0" applyNumberFormat="1" applyFont="1" applyBorder="1" applyAlignment="1">
      <alignment horizontal="center"/>
    </xf>
    <xf numFmtId="0" fontId="1" fillId="0" borderId="10" xfId="0" applyFont="1" applyBorder="1" applyAlignment="1">
      <alignment horizontal="center"/>
    </xf>
    <xf numFmtId="0" fontId="8" fillId="0" borderId="0" xfId="0" applyFont="1"/>
    <xf numFmtId="0" fontId="6" fillId="0" borderId="0" xfId="0" applyFont="1"/>
    <xf numFmtId="164" fontId="1" fillId="0" borderId="0" xfId="0" applyNumberFormat="1" applyFont="1" applyAlignment="1">
      <alignment horizontal="center"/>
    </xf>
    <xf numFmtId="0" fontId="10" fillId="0" borderId="0" xfId="0" applyFont="1"/>
    <xf numFmtId="0" fontId="2" fillId="0" borderId="0" xfId="0" applyFont="1" applyAlignment="1">
      <alignment vertical="center"/>
    </xf>
    <xf numFmtId="0" fontId="3" fillId="0" borderId="0" xfId="0" applyFont="1"/>
    <xf numFmtId="0" fontId="3" fillId="0" borderId="0" xfId="0" applyFont="1" applyAlignment="1">
      <alignment horizontal="left"/>
    </xf>
    <xf numFmtId="0" fontId="14" fillId="0" borderId="0" xfId="0" applyFont="1"/>
    <xf numFmtId="0" fontId="6" fillId="0" borderId="0" xfId="0" applyFont="1" applyAlignment="1">
      <alignment vertical="center"/>
    </xf>
    <xf numFmtId="0" fontId="3" fillId="0" borderId="0" xfId="0" applyFont="1" applyAlignment="1">
      <alignment vertical="center"/>
    </xf>
    <xf numFmtId="0" fontId="7" fillId="0" borderId="0" xfId="0" applyFont="1" applyAlignment="1">
      <alignment vertical="center"/>
    </xf>
    <xf numFmtId="0" fontId="2" fillId="0" borderId="0" xfId="0" applyFont="1" applyAlignment="1">
      <alignment horizontal="center" vertical="center"/>
    </xf>
    <xf numFmtId="0" fontId="15" fillId="0" borderId="0" xfId="0" applyFont="1"/>
    <xf numFmtId="10" fontId="3" fillId="0" borderId="0" xfId="0" applyNumberFormat="1" applyFont="1"/>
    <xf numFmtId="0" fontId="3" fillId="0" borderId="0" xfId="0" applyFont="1" applyAlignment="1">
      <alignment vertical="center" wrapText="1"/>
    </xf>
    <xf numFmtId="0" fontId="3" fillId="0" borderId="1" xfId="0" applyFont="1" applyBorder="1" applyAlignment="1">
      <alignment vertical="center" wrapText="1"/>
    </xf>
    <xf numFmtId="0" fontId="1" fillId="0" borderId="0" xfId="0" applyFont="1" applyAlignment="1">
      <alignment vertical="center" wrapText="1"/>
    </xf>
    <xf numFmtId="0" fontId="2" fillId="0" borderId="1" xfId="0" applyFont="1" applyBorder="1" applyAlignment="1">
      <alignment horizontal="left"/>
    </xf>
    <xf numFmtId="0" fontId="1" fillId="0" borderId="0" xfId="0" applyFont="1" applyAlignment="1">
      <alignment horizontal="left"/>
    </xf>
    <xf numFmtId="0" fontId="4" fillId="0" borderId="0" xfId="0" applyFont="1" applyAlignment="1">
      <alignment vertical="center"/>
    </xf>
    <xf numFmtId="0" fontId="16" fillId="0" borderId="0" xfId="0" applyFont="1"/>
    <xf numFmtId="0" fontId="5" fillId="0" borderId="0" xfId="0" applyFont="1"/>
    <xf numFmtId="0" fontId="1" fillId="0" borderId="1" xfId="0" applyFont="1" applyBorder="1" applyAlignment="1">
      <alignment horizontal="center"/>
    </xf>
    <xf numFmtId="0" fontId="1" fillId="0" borderId="7" xfId="0" applyFont="1" applyBorder="1" applyAlignment="1">
      <alignment horizontal="center"/>
    </xf>
    <xf numFmtId="164" fontId="1" fillId="0" borderId="7" xfId="0" applyNumberFormat="1" applyFont="1" applyBorder="1" applyAlignment="1">
      <alignment horizontal="center"/>
    </xf>
    <xf numFmtId="0" fontId="6" fillId="0" borderId="0" xfId="0" applyFont="1" applyAlignment="1">
      <alignment horizontal="center"/>
    </xf>
    <xf numFmtId="0" fontId="6" fillId="0" borderId="1" xfId="0" applyFont="1" applyBorder="1" applyAlignment="1">
      <alignment horizontal="center" vertical="center" wrapText="1"/>
    </xf>
    <xf numFmtId="0" fontId="1" fillId="2" borderId="14" xfId="0" applyFont="1" applyFill="1" applyBorder="1" applyAlignment="1">
      <alignment horizontal="center"/>
    </xf>
    <xf numFmtId="0" fontId="1" fillId="0" borderId="2" xfId="0" applyFont="1" applyBorder="1" applyAlignment="1">
      <alignment horizontal="center" wrapText="1"/>
    </xf>
    <xf numFmtId="0" fontId="1" fillId="0" borderId="15" xfId="0" applyFont="1" applyBorder="1" applyAlignment="1">
      <alignment horizontal="center"/>
    </xf>
    <xf numFmtId="0" fontId="2" fillId="0" borderId="8" xfId="0" applyFont="1" applyBorder="1"/>
    <xf numFmtId="164" fontId="1" fillId="0" borderId="15" xfId="0" applyNumberFormat="1" applyFont="1" applyBorder="1" applyAlignment="1">
      <alignment horizontal="center"/>
    </xf>
    <xf numFmtId="0" fontId="1" fillId="0" borderId="9" xfId="0" applyFont="1" applyBorder="1" applyAlignment="1">
      <alignment horizontal="center"/>
    </xf>
    <xf numFmtId="0" fontId="2" fillId="0" borderId="11" xfId="0" applyFont="1" applyBorder="1"/>
    <xf numFmtId="0" fontId="2" fillId="0" borderId="12" xfId="0" applyFont="1" applyBorder="1"/>
    <xf numFmtId="0" fontId="2" fillId="0" borderId="12" xfId="0" applyFont="1" applyBorder="1" applyAlignment="1">
      <alignment horizontal="left"/>
    </xf>
    <xf numFmtId="164" fontId="1" fillId="0" borderId="10" xfId="0" applyNumberFormat="1" applyFont="1" applyBorder="1" applyAlignment="1">
      <alignment horizontal="center"/>
    </xf>
    <xf numFmtId="0" fontId="1" fillId="2" borderId="16" xfId="0" applyFont="1" applyFill="1" applyBorder="1" applyAlignment="1">
      <alignment horizontal="center"/>
    </xf>
    <xf numFmtId="0" fontId="2" fillId="0" borderId="13" xfId="0" applyFont="1" applyBorder="1"/>
    <xf numFmtId="0" fontId="2" fillId="0" borderId="7" xfId="0" applyFont="1" applyBorder="1"/>
    <xf numFmtId="0" fontId="2" fillId="0" borderId="9" xfId="0" applyFont="1" applyBorder="1"/>
    <xf numFmtId="0" fontId="20" fillId="0" borderId="0" xfId="0" applyFont="1"/>
    <xf numFmtId="0" fontId="20" fillId="0" borderId="0" xfId="0" applyFont="1" applyAlignment="1">
      <alignment horizontal="left"/>
    </xf>
    <xf numFmtId="0" fontId="2" fillId="0" borderId="17" xfId="0" applyFont="1" applyBorder="1"/>
    <xf numFmtId="0" fontId="2" fillId="0" borderId="18" xfId="0" applyFont="1" applyBorder="1"/>
    <xf numFmtId="0" fontId="2" fillId="0" borderId="18" xfId="0" applyFont="1" applyBorder="1" applyAlignment="1">
      <alignment horizontal="left"/>
    </xf>
    <xf numFmtId="0" fontId="2" fillId="0" borderId="20" xfId="0" applyFont="1" applyBorder="1"/>
    <xf numFmtId="164" fontId="17" fillId="0" borderId="21" xfId="1" applyNumberFormat="1" applyFont="1" applyBorder="1" applyAlignment="1">
      <alignment horizontal="center"/>
    </xf>
    <xf numFmtId="0" fontId="2" fillId="0" borderId="22" xfId="0" applyFont="1" applyBorder="1"/>
    <xf numFmtId="0" fontId="2" fillId="0" borderId="23" xfId="0" applyFont="1" applyBorder="1"/>
    <xf numFmtId="0" fontId="2" fillId="0" borderId="23" xfId="0" applyFont="1" applyBorder="1" applyAlignment="1">
      <alignment horizontal="left"/>
    </xf>
    <xf numFmtId="0" fontId="2" fillId="0" borderId="19" xfId="0" applyFont="1" applyBorder="1"/>
    <xf numFmtId="0" fontId="17" fillId="0" borderId="0" xfId="0" applyFont="1" applyAlignment="1">
      <alignment horizontal="right"/>
    </xf>
    <xf numFmtId="0" fontId="2" fillId="0" borderId="24" xfId="0" applyFont="1" applyBorder="1"/>
    <xf numFmtId="0" fontId="18" fillId="0" borderId="0" xfId="0" applyFont="1" applyAlignment="1">
      <alignment horizontal="center"/>
    </xf>
    <xf numFmtId="0" fontId="5" fillId="0" borderId="0" xfId="0" applyFont="1" applyAlignment="1">
      <alignment horizontal="center"/>
    </xf>
    <xf numFmtId="164" fontId="2" fillId="0" borderId="0" xfId="0" applyNumberFormat="1" applyFont="1"/>
    <xf numFmtId="0" fontId="24" fillId="0" borderId="0" xfId="2"/>
    <xf numFmtId="44" fontId="1" fillId="3" borderId="2" xfId="0" applyNumberFormat="1" applyFont="1" applyFill="1" applyBorder="1" applyAlignment="1">
      <alignment horizontal="center"/>
    </xf>
    <xf numFmtId="0" fontId="1" fillId="0" borderId="3" xfId="0" applyFont="1" applyBorder="1" applyAlignment="1">
      <alignment horizontal="center"/>
    </xf>
    <xf numFmtId="0" fontId="1" fillId="0" borderId="25" xfId="0" applyFont="1" applyBorder="1" applyAlignment="1">
      <alignment horizontal="center"/>
    </xf>
    <xf numFmtId="0" fontId="1" fillId="0" borderId="4" xfId="0" applyFont="1" applyBorder="1" applyAlignment="1">
      <alignment horizontal="center"/>
    </xf>
    <xf numFmtId="165" fontId="2" fillId="0" borderId="0" xfId="0" applyNumberFormat="1" applyFont="1" applyAlignment="1">
      <alignment horizontal="left"/>
    </xf>
    <xf numFmtId="0" fontId="1" fillId="0" borderId="0" xfId="0" applyFont="1" applyAlignment="1">
      <alignment horizontal="left"/>
    </xf>
    <xf numFmtId="0" fontId="11" fillId="0" borderId="0" xfId="0" applyFont="1" applyAlignment="1">
      <alignment horizontal="center" vertical="center"/>
    </xf>
    <xf numFmtId="0" fontId="6" fillId="0" borderId="0" xfId="0" applyFont="1" applyAlignment="1">
      <alignment horizontal="center" vertical="center"/>
    </xf>
    <xf numFmtId="0" fontId="1" fillId="0" borderId="0" xfId="0" applyFont="1" applyAlignment="1">
      <alignment horizontal="center" vertical="center" wrapText="1"/>
    </xf>
    <xf numFmtId="0" fontId="19" fillId="0" borderId="11"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6" xfId="0" applyFont="1" applyBorder="1" applyAlignment="1">
      <alignment horizontal="center" vertical="center" wrapText="1"/>
    </xf>
    <xf numFmtId="0" fontId="19" fillId="0" borderId="0" xfId="0" applyFont="1" applyAlignment="1">
      <alignment horizontal="center" vertical="center" wrapText="1"/>
    </xf>
    <xf numFmtId="0" fontId="19" fillId="0" borderId="7" xfId="0" applyFont="1" applyBorder="1" applyAlignment="1">
      <alignment horizontal="center" vertical="center" wrapText="1"/>
    </xf>
    <xf numFmtId="0" fontId="19" fillId="0" borderId="8" xfId="0" applyFont="1" applyBorder="1" applyAlignment="1">
      <alignment horizontal="center" vertical="center" wrapText="1"/>
    </xf>
    <xf numFmtId="0" fontId="19" fillId="0" borderId="1" xfId="0" applyFont="1" applyBorder="1" applyAlignment="1">
      <alignment horizontal="center" vertical="center" wrapText="1"/>
    </xf>
    <xf numFmtId="0" fontId="19" fillId="0" borderId="9" xfId="0" applyFont="1" applyBorder="1" applyAlignment="1">
      <alignment horizontal="center" vertical="center" wrapText="1"/>
    </xf>
    <xf numFmtId="0" fontId="6" fillId="0" borderId="1" xfId="0" applyFont="1" applyBorder="1" applyAlignment="1">
      <alignment horizontal="left" vertical="center"/>
    </xf>
    <xf numFmtId="0" fontId="13" fillId="0" borderId="11" xfId="0" applyFont="1" applyBorder="1" applyAlignment="1">
      <alignment horizontal="left"/>
    </xf>
    <xf numFmtId="0" fontId="13" fillId="0" borderId="12" xfId="0" applyFont="1" applyBorder="1" applyAlignment="1">
      <alignment horizontal="left"/>
    </xf>
    <xf numFmtId="0" fontId="13" fillId="0" borderId="13" xfId="0" applyFont="1" applyBorder="1" applyAlignment="1">
      <alignment horizontal="left"/>
    </xf>
    <xf numFmtId="0" fontId="13" fillId="0" borderId="6" xfId="0" applyFont="1" applyBorder="1" applyAlignment="1">
      <alignment horizontal="left"/>
    </xf>
    <xf numFmtId="0" fontId="13" fillId="0" borderId="0" xfId="0" applyFont="1" applyAlignment="1">
      <alignment horizontal="left"/>
    </xf>
    <xf numFmtId="0" fontId="13" fillId="0" borderId="7" xfId="0" applyFont="1" applyBorder="1" applyAlignment="1">
      <alignment horizontal="left"/>
    </xf>
    <xf numFmtId="0" fontId="13" fillId="0" borderId="8" xfId="0" applyFont="1" applyBorder="1" applyAlignment="1">
      <alignment horizontal="left"/>
    </xf>
    <xf numFmtId="0" fontId="13" fillId="0" borderId="1" xfId="0" applyFont="1" applyBorder="1" applyAlignment="1">
      <alignment horizontal="left"/>
    </xf>
    <xf numFmtId="0" fontId="13" fillId="0" borderId="9" xfId="0" applyFont="1" applyBorder="1" applyAlignment="1">
      <alignment horizontal="left"/>
    </xf>
    <xf numFmtId="0" fontId="1" fillId="0" borderId="11" xfId="0" applyFont="1" applyBorder="1" applyAlignment="1">
      <alignment horizontal="left"/>
    </xf>
    <xf numFmtId="0" fontId="1" fillId="0" borderId="12" xfId="0" applyFont="1" applyBorder="1" applyAlignment="1">
      <alignment horizontal="left"/>
    </xf>
    <xf numFmtId="0" fontId="2" fillId="0" borderId="13" xfId="0" applyFont="1" applyBorder="1" applyAlignment="1">
      <alignment horizontal="left"/>
    </xf>
    <xf numFmtId="0" fontId="2" fillId="0" borderId="6" xfId="0" applyFont="1" applyBorder="1" applyAlignment="1">
      <alignment horizontal="left"/>
    </xf>
    <xf numFmtId="0" fontId="2" fillId="0" borderId="0" xfId="0" applyFont="1" applyAlignment="1">
      <alignment horizontal="left"/>
    </xf>
    <xf numFmtId="0" fontId="2" fillId="0" borderId="7" xfId="0" applyFont="1" applyBorder="1" applyAlignment="1">
      <alignment horizontal="left"/>
    </xf>
    <xf numFmtId="0" fontId="2" fillId="0" borderId="8" xfId="0" applyFont="1" applyBorder="1" applyAlignment="1">
      <alignment horizontal="left"/>
    </xf>
    <xf numFmtId="0" fontId="2" fillId="0" borderId="1" xfId="0" applyFont="1" applyBorder="1" applyAlignment="1">
      <alignment horizontal="left"/>
    </xf>
    <xf numFmtId="0" fontId="2" fillId="0" borderId="9" xfId="0" applyFont="1" applyBorder="1" applyAlignment="1">
      <alignment horizontal="left"/>
    </xf>
  </cellXfs>
  <cellStyles count="3">
    <cellStyle name="Currency" xfId="1" builtinId="4"/>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1047115</xdr:colOff>
      <xdr:row>11</xdr:row>
      <xdr:rowOff>3175</xdr:rowOff>
    </xdr:to>
    <xdr:pic>
      <xdr:nvPicPr>
        <xdr:cNvPr id="6" name="Picture 2">
          <a:extLst>
            <a:ext uri="{FF2B5EF4-FFF2-40B4-BE49-F238E27FC236}">
              <a16:creationId xmlns:a16="http://schemas.microsoft.com/office/drawing/2014/main" id="{89040B74-D140-DE43-943D-4A8A466B91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848100" cy="173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283213</xdr:colOff>
      <xdr:row>240</xdr:row>
      <xdr:rowOff>91324</xdr:rowOff>
    </xdr:from>
    <xdr:to>
      <xdr:col>9</xdr:col>
      <xdr:colOff>136739</xdr:colOff>
      <xdr:row>242</xdr:row>
      <xdr:rowOff>134082</xdr:rowOff>
    </xdr:to>
    <xdr:pic>
      <xdr:nvPicPr>
        <xdr:cNvPr id="5" name="Picture 4">
          <a:extLst>
            <a:ext uri="{FF2B5EF4-FFF2-40B4-BE49-F238E27FC236}">
              <a16:creationId xmlns:a16="http://schemas.microsoft.com/office/drawing/2014/main" id="{3C210D38-4A18-A840-AF7F-19BA50537F5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477513" y="19230224"/>
          <a:ext cx="1067646" cy="3380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ileya@rmsroller-grinde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52"/>
  <sheetViews>
    <sheetView tabSelected="1" view="pageBreakPreview" zoomScaleNormal="100" zoomScaleSheetLayoutView="100" zoomScalePageLayoutView="90" workbookViewId="0">
      <selection activeCell="P75" sqref="P75"/>
    </sheetView>
  </sheetViews>
  <sheetFormatPr defaultColWidth="8.85546875" defaultRowHeight="11.25" x14ac:dyDescent="0.15"/>
  <cols>
    <col min="1" max="1" width="14.28515625" style="1" customWidth="1"/>
    <col min="2" max="2" width="5.5703125" style="1" customWidth="1"/>
    <col min="3" max="3" width="2.42578125" style="1" customWidth="1"/>
    <col min="4" max="4" width="2.5703125" style="1" customWidth="1"/>
    <col min="5" max="5" width="2.85546875" style="1" customWidth="1"/>
    <col min="6" max="6" width="8.85546875" style="3" customWidth="1"/>
    <col min="7" max="7" width="23.140625" style="1" customWidth="1"/>
    <col min="8" max="8" width="8.85546875" style="1" customWidth="1"/>
    <col min="9" max="9" width="16.7109375" style="1" customWidth="1"/>
    <col min="10" max="10" width="11.42578125" style="1" customWidth="1"/>
    <col min="11" max="11" width="11.42578125" style="7" customWidth="1"/>
    <col min="12" max="12" width="8.85546875" style="1"/>
    <col min="13" max="13" width="10.28515625" style="1" bestFit="1" customWidth="1"/>
    <col min="14" max="14" width="9" style="1" bestFit="1" customWidth="1"/>
    <col min="15" max="15" width="9.140625" style="1" bestFit="1" customWidth="1"/>
    <col min="16" max="16384" width="8.85546875" style="1"/>
  </cols>
  <sheetData>
    <row r="1" spans="1:11" ht="14.45" customHeight="1" x14ac:dyDescent="0.15">
      <c r="G1" s="2"/>
      <c r="H1" s="75" t="s">
        <v>1</v>
      </c>
      <c r="I1" s="75"/>
      <c r="J1" s="1" t="s">
        <v>157</v>
      </c>
    </row>
    <row r="2" spans="1:11" ht="13.35" customHeight="1" x14ac:dyDescent="0.15">
      <c r="G2" s="2"/>
      <c r="H2" s="75" t="s">
        <v>5</v>
      </c>
      <c r="I2" s="75"/>
      <c r="J2" s="1" t="s">
        <v>158</v>
      </c>
    </row>
    <row r="3" spans="1:11" x14ac:dyDescent="0.15">
      <c r="G3" s="2"/>
      <c r="H3" s="75" t="s">
        <v>2</v>
      </c>
      <c r="I3" s="75"/>
      <c r="J3" s="1" t="s">
        <v>161</v>
      </c>
    </row>
    <row r="4" spans="1:11" x14ac:dyDescent="0.15">
      <c r="J4" s="1" t="s">
        <v>162</v>
      </c>
    </row>
    <row r="6" spans="1:11" ht="15" x14ac:dyDescent="0.25">
      <c r="G6" s="2"/>
      <c r="H6" s="30" t="s">
        <v>3</v>
      </c>
      <c r="I6" s="69" t="s">
        <v>160</v>
      </c>
      <c r="K6" s="66"/>
    </row>
    <row r="7" spans="1:11" ht="11.25" customHeight="1" x14ac:dyDescent="0.15">
      <c r="G7" s="2"/>
      <c r="H7" s="30" t="s">
        <v>4</v>
      </c>
      <c r="I7" s="1" t="s">
        <v>159</v>
      </c>
    </row>
    <row r="8" spans="1:11" ht="11.25" customHeight="1" x14ac:dyDescent="0.15"/>
    <row r="9" spans="1:11" ht="15" customHeight="1" x14ac:dyDescent="0.2">
      <c r="B9" s="31"/>
      <c r="C9" s="31"/>
      <c r="D9" s="31"/>
      <c r="E9" s="31"/>
      <c r="F9" s="31"/>
      <c r="G9" s="31"/>
      <c r="H9" s="32" t="s">
        <v>13</v>
      </c>
      <c r="I9" s="33"/>
      <c r="K9" s="67"/>
    </row>
    <row r="10" spans="1:11" ht="11.25" customHeight="1" x14ac:dyDescent="0.15">
      <c r="A10" s="76" t="s">
        <v>77</v>
      </c>
      <c r="B10" s="76"/>
      <c r="C10" s="76"/>
      <c r="D10" s="76"/>
      <c r="E10" s="76"/>
      <c r="F10" s="76"/>
      <c r="G10" s="76"/>
      <c r="H10" s="1" t="s">
        <v>68</v>
      </c>
      <c r="I10" s="3"/>
    </row>
    <row r="11" spans="1:11" ht="11.65" customHeight="1" x14ac:dyDescent="0.15">
      <c r="A11" s="76"/>
      <c r="B11" s="76"/>
      <c r="C11" s="76"/>
      <c r="D11" s="76"/>
      <c r="E11" s="76"/>
      <c r="F11" s="76"/>
      <c r="G11" s="76"/>
      <c r="H11" s="1" t="s">
        <v>69</v>
      </c>
    </row>
    <row r="12" spans="1:11" x14ac:dyDescent="0.15">
      <c r="A12" s="2" t="s">
        <v>0</v>
      </c>
      <c r="C12" s="1" t="s">
        <v>156</v>
      </c>
    </row>
    <row r="13" spans="1:11" x14ac:dyDescent="0.15">
      <c r="A13" s="2" t="s">
        <v>11</v>
      </c>
      <c r="C13" s="74">
        <v>44987</v>
      </c>
      <c r="D13" s="74"/>
      <c r="E13" s="74"/>
      <c r="F13" s="74"/>
      <c r="G13" s="74"/>
      <c r="H13" s="2" t="s">
        <v>4</v>
      </c>
      <c r="I13" s="1" t="s">
        <v>63</v>
      </c>
    </row>
    <row r="14" spans="1:11" x14ac:dyDescent="0.15">
      <c r="A14" s="2" t="s">
        <v>14</v>
      </c>
      <c r="C14" s="1" t="s">
        <v>155</v>
      </c>
      <c r="H14" s="2" t="s">
        <v>3</v>
      </c>
      <c r="I14" s="1" t="s">
        <v>64</v>
      </c>
    </row>
    <row r="15" spans="1:11" ht="4.9000000000000004" customHeight="1" x14ac:dyDescent="0.15">
      <c r="A15" s="4"/>
      <c r="B15" s="4"/>
      <c r="C15" s="4"/>
      <c r="D15" s="4"/>
      <c r="E15" s="4"/>
      <c r="F15" s="29"/>
      <c r="G15" s="4"/>
      <c r="H15" s="4"/>
      <c r="I15" s="4"/>
      <c r="J15" s="4"/>
      <c r="K15" s="34"/>
    </row>
    <row r="16" spans="1:11" x14ac:dyDescent="0.15">
      <c r="A16" s="5" t="s">
        <v>16</v>
      </c>
      <c r="B16" s="6" t="s">
        <v>17</v>
      </c>
      <c r="C16" s="71" t="s">
        <v>12</v>
      </c>
      <c r="D16" s="73"/>
      <c r="E16" s="73"/>
      <c r="F16" s="73"/>
      <c r="G16" s="73"/>
      <c r="H16" s="73"/>
      <c r="I16" s="73"/>
      <c r="J16" s="40" t="s">
        <v>163</v>
      </c>
      <c r="K16" s="5" t="s">
        <v>128</v>
      </c>
    </row>
    <row r="17" spans="1:15" ht="4.9000000000000004" customHeight="1" x14ac:dyDescent="0.15">
      <c r="A17" s="8"/>
      <c r="B17" s="11"/>
      <c r="C17" s="9"/>
      <c r="J17" s="10"/>
      <c r="K17" s="35"/>
    </row>
    <row r="18" spans="1:15" ht="12.2" customHeight="1" x14ac:dyDescent="0.15">
      <c r="A18" s="8"/>
      <c r="B18" s="8"/>
      <c r="C18" s="9"/>
      <c r="D18" s="15" t="s">
        <v>70</v>
      </c>
      <c r="J18" s="10"/>
      <c r="K18" s="35"/>
    </row>
    <row r="19" spans="1:15" ht="12.2" customHeight="1" x14ac:dyDescent="0.15">
      <c r="A19" s="8"/>
      <c r="B19" s="8"/>
      <c r="C19" s="9"/>
      <c r="D19" s="2"/>
      <c r="E19" s="1" t="s">
        <v>53</v>
      </c>
      <c r="J19" s="10"/>
      <c r="K19" s="35"/>
    </row>
    <row r="20" spans="1:15" ht="12.2" customHeight="1" x14ac:dyDescent="0.15">
      <c r="A20" s="8"/>
      <c r="B20" s="8"/>
      <c r="C20" s="9"/>
      <c r="E20" s="1" t="s">
        <v>65</v>
      </c>
      <c r="J20" s="10"/>
      <c r="K20" s="35"/>
    </row>
    <row r="21" spans="1:15" ht="12.2" customHeight="1" x14ac:dyDescent="0.15">
      <c r="A21" s="8"/>
      <c r="B21" s="8"/>
      <c r="C21" s="9"/>
      <c r="E21" s="1" t="s">
        <v>15</v>
      </c>
      <c r="J21" s="10"/>
      <c r="K21" s="35"/>
    </row>
    <row r="22" spans="1:15" ht="12.2" customHeight="1" x14ac:dyDescent="0.15">
      <c r="A22" s="8"/>
      <c r="B22" s="8"/>
      <c r="C22" s="9"/>
      <c r="E22" s="1" t="s">
        <v>19</v>
      </c>
      <c r="J22" s="10"/>
      <c r="K22" s="35"/>
    </row>
    <row r="23" spans="1:15" ht="12.2" customHeight="1" x14ac:dyDescent="0.15">
      <c r="A23" s="8"/>
      <c r="B23" s="8"/>
      <c r="C23" s="9"/>
      <c r="E23" s="1" t="s">
        <v>18</v>
      </c>
      <c r="H23" s="13"/>
      <c r="J23" s="10"/>
      <c r="K23" s="35"/>
    </row>
    <row r="24" spans="1:15" ht="12.2" customHeight="1" x14ac:dyDescent="0.15">
      <c r="A24" s="8"/>
      <c r="B24" s="8"/>
      <c r="C24" s="9"/>
      <c r="E24" s="1" t="s">
        <v>28</v>
      </c>
      <c r="H24" s="13"/>
      <c r="J24" s="10"/>
      <c r="K24" s="35"/>
    </row>
    <row r="25" spans="1:15" ht="12.2" customHeight="1" thickBot="1" x14ac:dyDescent="0.2">
      <c r="A25" s="8"/>
      <c r="B25" s="8"/>
      <c r="C25" s="9"/>
      <c r="J25" s="10"/>
      <c r="K25" s="35"/>
    </row>
    <row r="26" spans="1:15" ht="12.2" customHeight="1" thickBot="1" x14ac:dyDescent="0.2">
      <c r="A26" s="8" t="s">
        <v>132</v>
      </c>
      <c r="B26" s="39"/>
      <c r="C26" s="9"/>
      <c r="D26" s="2" t="s">
        <v>31</v>
      </c>
      <c r="J26" s="10">
        <v>719</v>
      </c>
      <c r="K26" s="36">
        <f>B26*J26</f>
        <v>0</v>
      </c>
      <c r="O26" s="68"/>
    </row>
    <row r="27" spans="1:15" ht="12.2" customHeight="1" thickBot="1" x14ac:dyDescent="0.2">
      <c r="A27" s="8" t="s">
        <v>133</v>
      </c>
      <c r="B27" s="39"/>
      <c r="C27" s="9"/>
      <c r="D27" s="2" t="s">
        <v>75</v>
      </c>
      <c r="J27" s="10">
        <v>730</v>
      </c>
      <c r="K27" s="36">
        <f>B27*J27</f>
        <v>0</v>
      </c>
      <c r="O27" s="68"/>
    </row>
    <row r="28" spans="1:15" ht="12.2" customHeight="1" x14ac:dyDescent="0.15">
      <c r="A28" s="8"/>
      <c r="B28" s="8"/>
      <c r="C28" s="9"/>
      <c r="D28" s="2"/>
      <c r="J28" s="10"/>
      <c r="K28" s="35"/>
    </row>
    <row r="29" spans="1:15" ht="12.2" customHeight="1" x14ac:dyDescent="0.15">
      <c r="A29" s="8"/>
      <c r="B29" s="8"/>
      <c r="C29" s="9"/>
      <c r="D29" s="15" t="s">
        <v>87</v>
      </c>
      <c r="E29" s="3"/>
      <c r="J29" s="10"/>
      <c r="K29" s="35"/>
    </row>
    <row r="30" spans="1:15" ht="12.2" customHeight="1" x14ac:dyDescent="0.15">
      <c r="A30" s="8"/>
      <c r="B30" s="8"/>
      <c r="C30" s="9"/>
      <c r="D30" s="15" t="s">
        <v>86</v>
      </c>
      <c r="J30" s="10"/>
      <c r="K30" s="35"/>
    </row>
    <row r="31" spans="1:15" ht="12.2" customHeight="1" x14ac:dyDescent="0.15">
      <c r="A31" s="8"/>
      <c r="B31" s="8"/>
      <c r="C31" s="9"/>
      <c r="D31" s="2"/>
      <c r="E31" s="1" t="s">
        <v>53</v>
      </c>
      <c r="J31" s="10"/>
      <c r="K31" s="35"/>
    </row>
    <row r="32" spans="1:15" ht="12.2" customHeight="1" x14ac:dyDescent="0.15">
      <c r="A32" s="8"/>
      <c r="B32" s="8"/>
      <c r="C32" s="9"/>
      <c r="D32" s="2"/>
      <c r="E32" s="1" t="s">
        <v>93</v>
      </c>
      <c r="J32" s="10"/>
      <c r="K32" s="35"/>
    </row>
    <row r="33" spans="1:15" ht="12.2" customHeight="1" x14ac:dyDescent="0.15">
      <c r="A33" s="8"/>
      <c r="B33" s="8"/>
      <c r="C33" s="9"/>
      <c r="D33" s="2"/>
      <c r="E33" s="1" t="s">
        <v>90</v>
      </c>
      <c r="J33" s="10"/>
      <c r="K33" s="35"/>
    </row>
    <row r="34" spans="1:15" ht="12.2" customHeight="1" x14ac:dyDescent="0.15">
      <c r="A34" s="8"/>
      <c r="B34" s="8"/>
      <c r="C34" s="9"/>
      <c r="E34" s="1" t="s">
        <v>65</v>
      </c>
      <c r="J34" s="10"/>
      <c r="K34" s="35"/>
    </row>
    <row r="35" spans="1:15" ht="12.2" customHeight="1" x14ac:dyDescent="0.15">
      <c r="A35" s="8"/>
      <c r="B35" s="8"/>
      <c r="C35" s="9"/>
      <c r="E35" s="1" t="s">
        <v>88</v>
      </c>
      <c r="J35" s="10"/>
      <c r="K35" s="35"/>
    </row>
    <row r="36" spans="1:15" ht="12.2" customHeight="1" x14ac:dyDescent="0.15">
      <c r="A36" s="8"/>
      <c r="B36" s="8"/>
      <c r="C36" s="9"/>
      <c r="E36" s="1" t="s">
        <v>19</v>
      </c>
      <c r="H36" s="13"/>
      <c r="J36" s="10"/>
      <c r="K36" s="35"/>
    </row>
    <row r="37" spans="1:15" ht="12.2" customHeight="1" x14ac:dyDescent="0.15">
      <c r="A37" s="8"/>
      <c r="B37" s="8"/>
      <c r="C37" s="9"/>
      <c r="E37" s="1" t="s">
        <v>91</v>
      </c>
      <c r="H37" s="13"/>
      <c r="J37" s="10"/>
      <c r="K37" s="35"/>
    </row>
    <row r="38" spans="1:15" ht="12.2" customHeight="1" x14ac:dyDescent="0.15">
      <c r="A38" s="8"/>
      <c r="B38" s="8"/>
      <c r="C38" s="9"/>
      <c r="E38" s="1" t="s">
        <v>92</v>
      </c>
      <c r="H38" s="13"/>
      <c r="J38" s="10"/>
      <c r="K38" s="35"/>
    </row>
    <row r="39" spans="1:15" ht="12.2" customHeight="1" x14ac:dyDescent="0.15">
      <c r="A39" s="8"/>
      <c r="B39" s="8"/>
      <c r="C39" s="9"/>
      <c r="E39" s="1" t="s">
        <v>28</v>
      </c>
      <c r="J39" s="10"/>
      <c r="K39" s="35"/>
    </row>
    <row r="40" spans="1:15" ht="12.2" customHeight="1" x14ac:dyDescent="0.15">
      <c r="A40" s="8"/>
      <c r="B40" s="8"/>
      <c r="C40" s="9"/>
      <c r="E40" s="2" t="s">
        <v>89</v>
      </c>
      <c r="J40" s="10"/>
      <c r="K40" s="35"/>
    </row>
    <row r="41" spans="1:15" ht="12.2" customHeight="1" thickBot="1" x14ac:dyDescent="0.2">
      <c r="A41" s="8"/>
      <c r="B41" s="8"/>
      <c r="C41" s="9"/>
      <c r="J41" s="10"/>
      <c r="K41" s="35"/>
    </row>
    <row r="42" spans="1:15" ht="12.2" customHeight="1" thickBot="1" x14ac:dyDescent="0.2">
      <c r="A42" s="8" t="s">
        <v>134</v>
      </c>
      <c r="B42" s="39"/>
      <c r="C42" s="9"/>
      <c r="D42" s="2" t="s">
        <v>31</v>
      </c>
      <c r="J42" s="10">
        <v>1164</v>
      </c>
      <c r="K42" s="36">
        <f>B42*J42</f>
        <v>0</v>
      </c>
      <c r="O42" s="68"/>
    </row>
    <row r="43" spans="1:15" ht="12.2" customHeight="1" thickBot="1" x14ac:dyDescent="0.2">
      <c r="A43" s="8" t="s">
        <v>135</v>
      </c>
      <c r="B43" s="39"/>
      <c r="C43" s="9"/>
      <c r="D43" s="2" t="s">
        <v>75</v>
      </c>
      <c r="J43" s="10">
        <v>1184</v>
      </c>
      <c r="K43" s="36">
        <f>B43*J43</f>
        <v>0</v>
      </c>
      <c r="O43" s="68"/>
    </row>
    <row r="44" spans="1:15" ht="12.2" customHeight="1" x14ac:dyDescent="0.15">
      <c r="A44" s="8"/>
      <c r="B44" s="8"/>
      <c r="C44" s="9"/>
      <c r="D44" s="2"/>
      <c r="J44" s="10"/>
      <c r="K44" s="35"/>
    </row>
    <row r="45" spans="1:15" ht="12.2" customHeight="1" x14ac:dyDescent="0.15">
      <c r="A45" s="8"/>
      <c r="B45" s="8"/>
      <c r="C45" s="9"/>
      <c r="D45" s="12" t="s">
        <v>72</v>
      </c>
      <c r="J45" s="10"/>
      <c r="K45" s="35"/>
    </row>
    <row r="46" spans="1:15" ht="12.2" customHeight="1" x14ac:dyDescent="0.15">
      <c r="A46" s="8"/>
      <c r="B46" s="8"/>
      <c r="C46" s="9"/>
      <c r="D46" s="2"/>
      <c r="E46" s="1" t="s">
        <v>53</v>
      </c>
      <c r="J46" s="10"/>
      <c r="K46" s="35"/>
    </row>
    <row r="47" spans="1:15" ht="12.2" customHeight="1" x14ac:dyDescent="0.15">
      <c r="A47" s="8"/>
      <c r="B47" s="8"/>
      <c r="C47" s="9"/>
      <c r="D47" s="2"/>
      <c r="E47" s="1" t="s">
        <v>46</v>
      </c>
      <c r="J47" s="10"/>
      <c r="K47" s="35"/>
    </row>
    <row r="48" spans="1:15" ht="12.2" customHeight="1" x14ac:dyDescent="0.15">
      <c r="A48" s="8"/>
      <c r="B48" s="8"/>
      <c r="C48" s="9"/>
      <c r="E48" s="1" t="s">
        <v>65</v>
      </c>
      <c r="J48" s="10"/>
      <c r="K48" s="35"/>
    </row>
    <row r="49" spans="1:15" ht="12.2" customHeight="1" x14ac:dyDescent="0.15">
      <c r="A49" s="8"/>
      <c r="B49" s="8"/>
      <c r="C49" s="9"/>
      <c r="E49" s="1" t="s">
        <v>85</v>
      </c>
      <c r="J49" s="10"/>
      <c r="K49" s="35"/>
    </row>
    <row r="50" spans="1:15" ht="12.2" customHeight="1" x14ac:dyDescent="0.15">
      <c r="A50" s="8"/>
      <c r="B50" s="8"/>
      <c r="C50" s="9"/>
      <c r="E50" s="1" t="s">
        <v>19</v>
      </c>
      <c r="H50" s="13"/>
      <c r="J50" s="10"/>
      <c r="K50" s="35"/>
    </row>
    <row r="51" spans="1:15" ht="12.2" customHeight="1" x14ac:dyDescent="0.15">
      <c r="A51" s="8"/>
      <c r="B51" s="8"/>
      <c r="C51" s="9"/>
      <c r="E51" s="1" t="s">
        <v>18</v>
      </c>
      <c r="H51" s="13"/>
      <c r="J51" s="10"/>
      <c r="K51" s="35"/>
    </row>
    <row r="52" spans="1:15" ht="12.2" customHeight="1" x14ac:dyDescent="0.15">
      <c r="A52" s="8"/>
      <c r="B52" s="8"/>
      <c r="C52" s="9"/>
      <c r="E52" s="1" t="s">
        <v>30</v>
      </c>
      <c r="H52" s="13"/>
      <c r="J52" s="10"/>
      <c r="K52" s="35"/>
    </row>
    <row r="53" spans="1:15" ht="12.2" customHeight="1" x14ac:dyDescent="0.15">
      <c r="A53" s="8"/>
      <c r="B53" s="8"/>
      <c r="C53" s="9"/>
      <c r="E53" s="1" t="s">
        <v>28</v>
      </c>
      <c r="J53" s="10"/>
      <c r="K53" s="35"/>
    </row>
    <row r="54" spans="1:15" ht="12.2" customHeight="1" thickBot="1" x14ac:dyDescent="0.2">
      <c r="A54" s="8"/>
      <c r="B54" s="8"/>
      <c r="C54" s="9"/>
      <c r="J54" s="10"/>
      <c r="K54" s="35"/>
    </row>
    <row r="55" spans="1:15" ht="12.2" customHeight="1" thickBot="1" x14ac:dyDescent="0.2">
      <c r="A55" s="8" t="s">
        <v>136</v>
      </c>
      <c r="B55" s="39"/>
      <c r="C55" s="9"/>
      <c r="D55" s="2" t="s">
        <v>32</v>
      </c>
      <c r="J55" s="10">
        <v>1751</v>
      </c>
      <c r="K55" s="36">
        <f>B55*J55</f>
        <v>0</v>
      </c>
      <c r="O55" s="68"/>
    </row>
    <row r="56" spans="1:15" ht="12.2" customHeight="1" thickBot="1" x14ac:dyDescent="0.2">
      <c r="A56" s="8" t="s">
        <v>136</v>
      </c>
      <c r="B56" s="39"/>
      <c r="C56" s="9"/>
      <c r="D56" s="2" t="s">
        <v>147</v>
      </c>
      <c r="J56" s="10">
        <v>2696</v>
      </c>
      <c r="K56" s="36">
        <f>B56*J56</f>
        <v>0</v>
      </c>
      <c r="O56" s="68"/>
    </row>
    <row r="57" spans="1:15" ht="12.2" customHeight="1" x14ac:dyDescent="0.15">
      <c r="A57" s="8"/>
      <c r="B57" s="8"/>
      <c r="C57" s="9"/>
      <c r="D57" s="2"/>
      <c r="J57" s="10"/>
      <c r="K57" s="35"/>
    </row>
    <row r="58" spans="1:15" ht="12.2" customHeight="1" x14ac:dyDescent="0.15">
      <c r="A58" s="8"/>
      <c r="B58" s="8"/>
      <c r="C58" s="9"/>
      <c r="D58" s="2"/>
      <c r="J58" s="10"/>
      <c r="K58" s="35"/>
    </row>
    <row r="59" spans="1:15" ht="12.2" customHeight="1" x14ac:dyDescent="0.15">
      <c r="A59" s="8"/>
      <c r="B59" s="8"/>
      <c r="C59" s="9"/>
      <c r="D59" s="2"/>
      <c r="J59" s="10"/>
      <c r="K59" s="35"/>
    </row>
    <row r="60" spans="1:15" ht="12.2" customHeight="1" x14ac:dyDescent="0.15">
      <c r="A60" s="8"/>
      <c r="B60" s="8"/>
      <c r="C60" s="9"/>
      <c r="D60" s="2"/>
      <c r="J60" s="10"/>
      <c r="K60" s="35"/>
    </row>
    <row r="61" spans="1:15" ht="12.2" customHeight="1" x14ac:dyDescent="0.15">
      <c r="A61" s="8"/>
      <c r="B61" s="8"/>
      <c r="C61" s="9"/>
      <c r="D61" s="2"/>
      <c r="J61" s="10"/>
      <c r="K61" s="35"/>
    </row>
    <row r="62" spans="1:15" ht="12.2" customHeight="1" x14ac:dyDescent="0.15">
      <c r="A62" s="8"/>
      <c r="B62" s="8"/>
      <c r="C62" s="9"/>
      <c r="D62" s="2"/>
      <c r="J62" s="10"/>
      <c r="K62" s="35"/>
    </row>
    <row r="63" spans="1:15" ht="12.2" customHeight="1" x14ac:dyDescent="0.15">
      <c r="A63" s="8"/>
      <c r="B63" s="8"/>
      <c r="C63" s="9"/>
      <c r="D63" s="2"/>
      <c r="J63" s="10"/>
      <c r="K63" s="35"/>
    </row>
    <row r="64" spans="1:15" ht="12.2" customHeight="1" x14ac:dyDescent="0.15">
      <c r="A64" s="8"/>
      <c r="B64" s="8"/>
      <c r="C64" s="9"/>
      <c r="D64" s="2"/>
      <c r="J64" s="10"/>
      <c r="K64" s="35"/>
    </row>
    <row r="65" spans="1:15" ht="12.2" customHeight="1" x14ac:dyDescent="0.15">
      <c r="A65" s="8"/>
      <c r="B65" s="8"/>
      <c r="C65" s="9"/>
      <c r="D65" s="2"/>
      <c r="J65" s="10"/>
      <c r="K65" s="35"/>
    </row>
    <row r="66" spans="1:15" ht="12.2" customHeight="1" x14ac:dyDescent="0.15">
      <c r="A66" s="8"/>
      <c r="B66" s="8"/>
      <c r="C66" s="9"/>
      <c r="D66" s="2"/>
      <c r="J66" s="10"/>
      <c r="K66" s="35"/>
    </row>
    <row r="67" spans="1:15" ht="12.2" customHeight="1" x14ac:dyDescent="0.15">
      <c r="A67" s="8"/>
      <c r="B67" s="8"/>
      <c r="C67" s="9"/>
      <c r="D67" s="2"/>
      <c r="J67" s="10"/>
      <c r="K67" s="35"/>
    </row>
    <row r="68" spans="1:15" ht="12.2" customHeight="1" x14ac:dyDescent="0.15">
      <c r="A68" s="41"/>
      <c r="B68" s="41"/>
      <c r="C68" s="42"/>
      <c r="D68" s="4"/>
      <c r="E68" s="4"/>
      <c r="F68" s="29"/>
      <c r="G68" s="4"/>
      <c r="H68" s="4"/>
      <c r="I68" s="4"/>
      <c r="J68" s="43"/>
      <c r="K68" s="44"/>
    </row>
    <row r="69" spans="1:15" ht="12.2" customHeight="1" x14ac:dyDescent="0.15">
      <c r="A69" s="11"/>
      <c r="B69" s="11"/>
      <c r="C69" s="45"/>
      <c r="D69" s="46"/>
      <c r="E69" s="46"/>
      <c r="F69" s="47"/>
      <c r="G69" s="46"/>
      <c r="H69" s="46"/>
      <c r="I69" s="50"/>
      <c r="J69" s="48"/>
      <c r="K69" s="11"/>
    </row>
    <row r="70" spans="1:15" ht="12.2" customHeight="1" x14ac:dyDescent="0.15">
      <c r="A70" s="8"/>
      <c r="B70" s="8"/>
      <c r="C70" s="9"/>
      <c r="D70" s="12" t="s">
        <v>73</v>
      </c>
      <c r="E70" s="2"/>
      <c r="I70" s="51"/>
      <c r="J70" s="10"/>
      <c r="K70" s="8"/>
    </row>
    <row r="71" spans="1:15" ht="12.2" customHeight="1" x14ac:dyDescent="0.15">
      <c r="A71" s="8"/>
      <c r="B71" s="8"/>
      <c r="C71" s="9"/>
      <c r="D71" s="2"/>
      <c r="E71" s="1" t="s">
        <v>53</v>
      </c>
      <c r="I71" s="51"/>
      <c r="J71" s="10"/>
      <c r="K71" s="8"/>
    </row>
    <row r="72" spans="1:15" ht="12.2" customHeight="1" x14ac:dyDescent="0.15">
      <c r="A72" s="8"/>
      <c r="B72" s="8"/>
      <c r="C72" s="9"/>
      <c r="E72" s="1" t="s">
        <v>82</v>
      </c>
      <c r="I72" s="51"/>
      <c r="J72" s="10"/>
      <c r="K72" s="8"/>
    </row>
    <row r="73" spans="1:15" ht="12.2" customHeight="1" x14ac:dyDescent="0.15">
      <c r="A73" s="8"/>
      <c r="B73" s="8"/>
      <c r="C73" s="9"/>
      <c r="E73" s="1" t="s">
        <v>19</v>
      </c>
      <c r="I73" s="51"/>
      <c r="J73" s="10"/>
      <c r="K73" s="8"/>
    </row>
    <row r="74" spans="1:15" ht="12.2" customHeight="1" x14ac:dyDescent="0.15">
      <c r="A74" s="8"/>
      <c r="B74" s="8"/>
      <c r="C74" s="9"/>
      <c r="E74" s="1" t="s">
        <v>18</v>
      </c>
      <c r="H74" s="13"/>
      <c r="I74" s="51"/>
      <c r="J74" s="10"/>
      <c r="K74" s="8"/>
    </row>
    <row r="75" spans="1:15" s="16" customFormat="1" ht="12.2" customHeight="1" x14ac:dyDescent="0.15">
      <c r="A75" s="8"/>
      <c r="B75" s="8"/>
      <c r="C75" s="9"/>
      <c r="D75" s="1"/>
      <c r="E75" s="1" t="s">
        <v>81</v>
      </c>
      <c r="F75" s="3"/>
      <c r="G75" s="1"/>
      <c r="H75" s="13"/>
      <c r="I75" s="51"/>
      <c r="J75" s="10"/>
      <c r="K75" s="8"/>
      <c r="M75" s="1"/>
    </row>
    <row r="76" spans="1:15" s="16" customFormat="1" ht="12.2" customHeight="1" x14ac:dyDescent="0.15">
      <c r="A76" s="8"/>
      <c r="B76" s="8"/>
      <c r="C76" s="9"/>
      <c r="D76" s="1"/>
      <c r="E76" s="1" t="s">
        <v>50</v>
      </c>
      <c r="F76" s="3"/>
      <c r="G76" s="1"/>
      <c r="H76" s="1"/>
      <c r="I76" s="51"/>
      <c r="J76" s="10"/>
      <c r="K76" s="8"/>
      <c r="M76" s="1"/>
    </row>
    <row r="77" spans="1:15" s="16" customFormat="1" ht="12.2" customHeight="1" x14ac:dyDescent="0.15">
      <c r="A77" s="8"/>
      <c r="B77" s="8"/>
      <c r="C77" s="9"/>
      <c r="D77" s="1"/>
      <c r="E77" s="1" t="s">
        <v>49</v>
      </c>
      <c r="F77" s="3"/>
      <c r="G77" s="1"/>
      <c r="H77" s="1"/>
      <c r="I77" s="51"/>
      <c r="J77" s="10"/>
      <c r="K77" s="8"/>
      <c r="M77" s="1"/>
    </row>
    <row r="78" spans="1:15" s="16" customFormat="1" ht="12.2" customHeight="1" x14ac:dyDescent="0.15">
      <c r="A78" s="8"/>
      <c r="B78" s="8"/>
      <c r="C78" s="9"/>
      <c r="D78" s="1"/>
      <c r="E78" s="1" t="s">
        <v>28</v>
      </c>
      <c r="F78" s="3"/>
      <c r="G78" s="1"/>
      <c r="H78" s="1"/>
      <c r="I78" s="51"/>
      <c r="J78" s="10"/>
      <c r="K78" s="8"/>
      <c r="M78" s="1"/>
    </row>
    <row r="79" spans="1:15" s="16" customFormat="1" ht="12.2" customHeight="1" thickBot="1" x14ac:dyDescent="0.2">
      <c r="A79" s="8"/>
      <c r="B79" s="8"/>
      <c r="C79" s="9"/>
      <c r="D79" s="1"/>
      <c r="E79" s="1"/>
      <c r="F79" s="3"/>
      <c r="G79" s="1"/>
      <c r="H79" s="1"/>
      <c r="I79" s="51"/>
      <c r="J79" s="10"/>
      <c r="K79" s="8"/>
      <c r="M79" s="1"/>
    </row>
    <row r="80" spans="1:15" ht="12.2" customHeight="1" thickBot="1" x14ac:dyDescent="0.2">
      <c r="A80" s="8" t="s">
        <v>26</v>
      </c>
      <c r="B80" s="49"/>
      <c r="C80" s="9"/>
      <c r="D80" s="2" t="s">
        <v>51</v>
      </c>
      <c r="I80" s="51"/>
      <c r="J80" s="10">
        <v>1895</v>
      </c>
      <c r="K80" s="10">
        <f>B80*J80</f>
        <v>0</v>
      </c>
      <c r="O80" s="68"/>
    </row>
    <row r="81" spans="1:15" ht="12.2" customHeight="1" thickBot="1" x14ac:dyDescent="0.2">
      <c r="A81" s="8" t="s">
        <v>27</v>
      </c>
      <c r="B81" s="49">
        <v>1</v>
      </c>
      <c r="C81" s="9"/>
      <c r="D81" s="2" t="s">
        <v>52</v>
      </c>
      <c r="I81" s="51"/>
      <c r="J81" s="10">
        <v>2012</v>
      </c>
      <c r="K81" s="10">
        <f>B81*J81</f>
        <v>2012</v>
      </c>
      <c r="O81" s="68"/>
    </row>
    <row r="82" spans="1:15" ht="12.2" customHeight="1" x14ac:dyDescent="0.15">
      <c r="A82" s="8"/>
      <c r="B82" s="8"/>
      <c r="C82" s="9"/>
      <c r="D82" s="2"/>
      <c r="I82" s="51"/>
      <c r="J82" s="10"/>
      <c r="K82" s="8"/>
    </row>
    <row r="83" spans="1:15" ht="12.2" customHeight="1" x14ac:dyDescent="0.15">
      <c r="A83" s="8"/>
      <c r="B83" s="8"/>
      <c r="C83" s="9"/>
      <c r="D83" s="2"/>
      <c r="I83" s="51"/>
      <c r="J83" s="10"/>
      <c r="K83" s="8"/>
    </row>
    <row r="84" spans="1:15" ht="12.2" customHeight="1" x14ac:dyDescent="0.15">
      <c r="A84" s="8"/>
      <c r="B84" s="8"/>
      <c r="C84" s="9"/>
      <c r="D84" s="12" t="s">
        <v>71</v>
      </c>
      <c r="E84" s="2"/>
      <c r="I84" s="51"/>
      <c r="J84" s="10"/>
      <c r="K84" s="8"/>
    </row>
    <row r="85" spans="1:15" ht="12.2" customHeight="1" x14ac:dyDescent="0.15">
      <c r="A85" s="8"/>
      <c r="B85" s="8"/>
      <c r="C85" s="9"/>
      <c r="D85" s="2"/>
      <c r="E85" s="1" t="s">
        <v>53</v>
      </c>
      <c r="I85" s="51"/>
      <c r="J85" s="10"/>
      <c r="K85" s="8"/>
    </row>
    <row r="86" spans="1:15" ht="12.2" customHeight="1" x14ac:dyDescent="0.15">
      <c r="A86" s="8"/>
      <c r="B86" s="8"/>
      <c r="C86" s="9"/>
      <c r="E86" s="1" t="s">
        <v>46</v>
      </c>
      <c r="I86" s="51"/>
      <c r="J86" s="10"/>
      <c r="K86" s="8"/>
    </row>
    <row r="87" spans="1:15" ht="12.2" customHeight="1" x14ac:dyDescent="0.15">
      <c r="A87" s="8"/>
      <c r="B87" s="8"/>
      <c r="C87" s="9"/>
      <c r="E87" s="1" t="s">
        <v>65</v>
      </c>
      <c r="I87" s="51"/>
      <c r="J87" s="10"/>
      <c r="K87" s="8"/>
    </row>
    <row r="88" spans="1:15" ht="12.2" customHeight="1" x14ac:dyDescent="0.15">
      <c r="A88" s="8"/>
      <c r="B88" s="8"/>
      <c r="C88" s="9"/>
      <c r="E88" s="1" t="s">
        <v>82</v>
      </c>
      <c r="I88" s="51"/>
      <c r="J88" s="10"/>
      <c r="K88" s="8"/>
    </row>
    <row r="89" spans="1:15" ht="12.2" customHeight="1" x14ac:dyDescent="0.15">
      <c r="A89" s="8"/>
      <c r="B89" s="8"/>
      <c r="C89" s="9"/>
      <c r="E89" s="1" t="s">
        <v>19</v>
      </c>
      <c r="I89" s="51"/>
      <c r="J89" s="10"/>
      <c r="K89" s="8"/>
    </row>
    <row r="90" spans="1:15" ht="12.2" customHeight="1" x14ac:dyDescent="0.15">
      <c r="A90" s="8"/>
      <c r="B90" s="8"/>
      <c r="C90" s="9"/>
      <c r="E90" s="1" t="s">
        <v>18</v>
      </c>
      <c r="H90" s="13"/>
      <c r="I90" s="51"/>
      <c r="J90" s="10"/>
      <c r="K90" s="8"/>
    </row>
    <row r="91" spans="1:15" ht="12.2" customHeight="1" x14ac:dyDescent="0.15">
      <c r="A91" s="8"/>
      <c r="B91" s="8"/>
      <c r="C91" s="9"/>
      <c r="E91" s="1" t="s">
        <v>81</v>
      </c>
      <c r="H91" s="13"/>
      <c r="I91" s="51"/>
      <c r="J91" s="10"/>
      <c r="K91" s="8"/>
    </row>
    <row r="92" spans="1:15" ht="12.2" customHeight="1" x14ac:dyDescent="0.15">
      <c r="A92" s="8"/>
      <c r="B92" s="8"/>
      <c r="C92" s="9"/>
      <c r="E92" s="1" t="s">
        <v>45</v>
      </c>
      <c r="H92" s="13"/>
      <c r="I92" s="51"/>
      <c r="J92" s="10"/>
      <c r="K92" s="8"/>
    </row>
    <row r="93" spans="1:15" ht="12.2" customHeight="1" x14ac:dyDescent="0.15">
      <c r="A93" s="8"/>
      <c r="B93" s="8"/>
      <c r="C93" s="9"/>
      <c r="E93" s="1" t="s">
        <v>49</v>
      </c>
      <c r="I93" s="51"/>
      <c r="J93" s="10"/>
      <c r="K93" s="8"/>
    </row>
    <row r="94" spans="1:15" ht="12.2" customHeight="1" x14ac:dyDescent="0.15">
      <c r="A94" s="8"/>
      <c r="B94" s="8"/>
      <c r="C94" s="9"/>
      <c r="D94" s="2"/>
      <c r="E94" s="1" t="s">
        <v>28</v>
      </c>
      <c r="I94" s="51"/>
      <c r="J94" s="10"/>
      <c r="K94" s="8"/>
    </row>
    <row r="95" spans="1:15" ht="12.2" customHeight="1" thickBot="1" x14ac:dyDescent="0.2">
      <c r="A95" s="8"/>
      <c r="B95" s="8"/>
      <c r="C95" s="9"/>
      <c r="D95" s="2"/>
      <c r="I95" s="51"/>
      <c r="J95" s="10"/>
      <c r="K95" s="8"/>
    </row>
    <row r="96" spans="1:15" ht="12.2" customHeight="1" thickBot="1" x14ac:dyDescent="0.2">
      <c r="A96" s="8" t="s">
        <v>33</v>
      </c>
      <c r="B96" s="49"/>
      <c r="C96" s="9"/>
      <c r="D96" s="2" t="s">
        <v>39</v>
      </c>
      <c r="I96" s="51"/>
      <c r="J96" s="10">
        <v>2723</v>
      </c>
      <c r="K96" s="10">
        <f t="shared" ref="K96:K102" si="0">B96*J96</f>
        <v>0</v>
      </c>
      <c r="O96" s="68"/>
    </row>
    <row r="97" spans="1:15" ht="12.2" customHeight="1" thickBot="1" x14ac:dyDescent="0.2">
      <c r="A97" s="8" t="s">
        <v>34</v>
      </c>
      <c r="B97" s="49"/>
      <c r="C97" s="9"/>
      <c r="D97" s="2" t="s">
        <v>40</v>
      </c>
      <c r="I97" s="51"/>
      <c r="J97" s="10">
        <v>2970</v>
      </c>
      <c r="K97" s="10">
        <f t="shared" si="0"/>
        <v>0</v>
      </c>
      <c r="O97" s="68"/>
    </row>
    <row r="98" spans="1:15" ht="12.2" customHeight="1" thickBot="1" x14ac:dyDescent="0.2">
      <c r="A98" s="8" t="s">
        <v>35</v>
      </c>
      <c r="B98" s="49"/>
      <c r="C98" s="9"/>
      <c r="D98" s="2" t="s">
        <v>41</v>
      </c>
      <c r="I98" s="51"/>
      <c r="J98" s="10">
        <v>3229</v>
      </c>
      <c r="K98" s="10">
        <f t="shared" si="0"/>
        <v>0</v>
      </c>
      <c r="O98" s="68"/>
    </row>
    <row r="99" spans="1:15" ht="12.2" customHeight="1" thickBot="1" x14ac:dyDescent="0.2">
      <c r="A99" s="8" t="s">
        <v>36</v>
      </c>
      <c r="B99" s="49"/>
      <c r="C99" s="9"/>
      <c r="D99" s="2" t="s">
        <v>42</v>
      </c>
      <c r="I99" s="51"/>
      <c r="J99" s="10">
        <v>3632</v>
      </c>
      <c r="K99" s="10">
        <f t="shared" si="0"/>
        <v>0</v>
      </c>
      <c r="O99" s="68"/>
    </row>
    <row r="100" spans="1:15" ht="12.2" customHeight="1" thickBot="1" x14ac:dyDescent="0.2">
      <c r="A100" s="8" t="s">
        <v>37</v>
      </c>
      <c r="B100" s="49"/>
      <c r="C100" s="9"/>
      <c r="D100" s="2" t="s">
        <v>43</v>
      </c>
      <c r="I100" s="51"/>
      <c r="J100" s="10">
        <v>4038</v>
      </c>
      <c r="K100" s="10">
        <f t="shared" si="0"/>
        <v>0</v>
      </c>
      <c r="O100" s="68"/>
    </row>
    <row r="101" spans="1:15" ht="12.2" customHeight="1" thickBot="1" x14ac:dyDescent="0.2">
      <c r="A101" s="8" t="s">
        <v>38</v>
      </c>
      <c r="B101" s="49"/>
      <c r="C101" s="9"/>
      <c r="D101" s="2" t="s">
        <v>44</v>
      </c>
      <c r="I101" s="51"/>
      <c r="J101" s="10">
        <v>4665</v>
      </c>
      <c r="K101" s="10">
        <f t="shared" si="0"/>
        <v>0</v>
      </c>
      <c r="O101" s="68"/>
    </row>
    <row r="102" spans="1:15" ht="12.2" customHeight="1" thickBot="1" x14ac:dyDescent="0.2">
      <c r="A102" s="8" t="s">
        <v>66</v>
      </c>
      <c r="B102" s="49"/>
      <c r="C102" s="9"/>
      <c r="D102" s="2" t="s">
        <v>67</v>
      </c>
      <c r="I102" s="51"/>
      <c r="J102" s="10">
        <v>5805</v>
      </c>
      <c r="K102" s="10">
        <f t="shared" si="0"/>
        <v>0</v>
      </c>
      <c r="O102" s="68"/>
    </row>
    <row r="103" spans="1:15" ht="12.2" customHeight="1" thickBot="1" x14ac:dyDescent="0.2">
      <c r="A103" s="8"/>
      <c r="B103" s="8"/>
      <c r="C103" s="9"/>
      <c r="D103" s="2"/>
      <c r="I103" s="51"/>
      <c r="J103" s="10"/>
      <c r="K103" s="8"/>
    </row>
    <row r="104" spans="1:15" ht="12.2" customHeight="1" thickBot="1" x14ac:dyDescent="0.2">
      <c r="A104" s="8" t="s">
        <v>60</v>
      </c>
      <c r="B104" s="49"/>
      <c r="C104" s="9"/>
      <c r="D104" s="2" t="s">
        <v>61</v>
      </c>
      <c r="I104" s="51"/>
      <c r="J104" s="10">
        <v>385</v>
      </c>
      <c r="K104" s="10">
        <f>B104*J104</f>
        <v>0</v>
      </c>
      <c r="O104" s="68"/>
    </row>
    <row r="105" spans="1:15" ht="12.2" customHeight="1" x14ac:dyDescent="0.15">
      <c r="A105" s="8"/>
      <c r="B105" s="8"/>
      <c r="C105" s="9"/>
      <c r="D105" s="2"/>
      <c r="I105" s="51"/>
      <c r="J105" s="10"/>
      <c r="K105" s="8"/>
    </row>
    <row r="106" spans="1:15" ht="12.2" customHeight="1" x14ac:dyDescent="0.15">
      <c r="A106" s="8"/>
      <c r="B106" s="8"/>
      <c r="C106" s="9"/>
      <c r="D106" s="2"/>
      <c r="I106" s="51"/>
      <c r="J106" s="10"/>
      <c r="K106" s="8"/>
    </row>
    <row r="107" spans="1:15" ht="12.2" customHeight="1" x14ac:dyDescent="0.15">
      <c r="A107" s="8"/>
      <c r="B107" s="8"/>
      <c r="C107" s="9"/>
      <c r="D107" s="15" t="s">
        <v>47</v>
      </c>
      <c r="I107" s="51"/>
      <c r="J107" s="10"/>
      <c r="K107" s="8"/>
    </row>
    <row r="108" spans="1:15" ht="12.2" customHeight="1" x14ac:dyDescent="0.15">
      <c r="A108" s="8"/>
      <c r="B108" s="8"/>
      <c r="C108" s="9"/>
      <c r="D108" s="2"/>
      <c r="E108" s="1" t="s">
        <v>55</v>
      </c>
      <c r="I108" s="51"/>
      <c r="J108" s="10"/>
      <c r="K108" s="8"/>
    </row>
    <row r="109" spans="1:15" ht="12.2" customHeight="1" x14ac:dyDescent="0.15">
      <c r="A109" s="8"/>
      <c r="B109" s="8"/>
      <c r="C109" s="9"/>
      <c r="E109" s="1" t="s">
        <v>20</v>
      </c>
      <c r="I109" s="51"/>
      <c r="J109" s="10"/>
      <c r="K109" s="8"/>
    </row>
    <row r="110" spans="1:15" ht="12.2" customHeight="1" x14ac:dyDescent="0.15">
      <c r="A110" s="8"/>
      <c r="B110" s="8"/>
      <c r="C110" s="9"/>
      <c r="E110" s="1" t="s">
        <v>19</v>
      </c>
      <c r="I110" s="51"/>
      <c r="J110" s="10"/>
      <c r="K110" s="8"/>
    </row>
    <row r="111" spans="1:15" ht="12.2" customHeight="1" x14ac:dyDescent="0.15">
      <c r="A111" s="8"/>
      <c r="B111" s="8"/>
      <c r="C111" s="9"/>
      <c r="E111" s="1" t="s">
        <v>29</v>
      </c>
      <c r="I111" s="51"/>
      <c r="J111" s="10"/>
      <c r="K111" s="8"/>
    </row>
    <row r="112" spans="1:15" ht="12.2" customHeight="1" x14ac:dyDescent="0.15">
      <c r="A112" s="8"/>
      <c r="B112" s="8"/>
      <c r="C112" s="9"/>
      <c r="E112" s="1" t="s">
        <v>28</v>
      </c>
      <c r="I112" s="51"/>
      <c r="J112" s="10"/>
      <c r="K112" s="8"/>
    </row>
    <row r="113" spans="1:15" ht="12.2" customHeight="1" thickBot="1" x14ac:dyDescent="0.2">
      <c r="A113" s="8"/>
      <c r="B113" s="8"/>
      <c r="C113" s="9"/>
      <c r="I113" s="51"/>
      <c r="J113" s="10"/>
      <c r="K113" s="8"/>
    </row>
    <row r="114" spans="1:15" ht="12.2" customHeight="1" thickBot="1" x14ac:dyDescent="0.2">
      <c r="A114" s="8" t="s">
        <v>21</v>
      </c>
      <c r="B114" s="49"/>
      <c r="C114" s="9"/>
      <c r="D114" s="2" t="s">
        <v>48</v>
      </c>
      <c r="I114" s="51"/>
      <c r="J114" s="10">
        <v>703</v>
      </c>
      <c r="K114" s="10">
        <f>B114*J114</f>
        <v>0</v>
      </c>
      <c r="O114" s="68"/>
    </row>
    <row r="115" spans="1:15" ht="12.2" customHeight="1" thickBot="1" x14ac:dyDescent="0.2">
      <c r="A115" s="8" t="s">
        <v>76</v>
      </c>
      <c r="B115" s="49"/>
      <c r="C115" s="9"/>
      <c r="D115" s="2" t="s">
        <v>54</v>
      </c>
      <c r="I115" s="51"/>
      <c r="J115" s="10">
        <v>773</v>
      </c>
      <c r="K115" s="10">
        <f>B115*J115</f>
        <v>0</v>
      </c>
      <c r="O115" s="68"/>
    </row>
    <row r="116" spans="1:15" ht="12.2" customHeight="1" x14ac:dyDescent="0.15">
      <c r="A116" s="8"/>
      <c r="B116" s="8"/>
      <c r="C116" s="9"/>
      <c r="D116" s="2"/>
      <c r="I116" s="51"/>
      <c r="J116" s="10"/>
      <c r="K116" s="8"/>
    </row>
    <row r="117" spans="1:15" ht="12.2" customHeight="1" x14ac:dyDescent="0.15">
      <c r="A117" s="8"/>
      <c r="B117" s="8"/>
      <c r="C117" s="9"/>
      <c r="D117" s="12" t="s">
        <v>74</v>
      </c>
      <c r="I117" s="51"/>
      <c r="J117" s="10"/>
      <c r="K117" s="8"/>
    </row>
    <row r="118" spans="1:15" ht="12.2" customHeight="1" x14ac:dyDescent="0.15">
      <c r="A118" s="8"/>
      <c r="B118" s="8"/>
      <c r="C118" s="9"/>
      <c r="D118" s="2"/>
      <c r="E118" s="1" t="s">
        <v>83</v>
      </c>
      <c r="I118" s="51"/>
      <c r="J118" s="10"/>
      <c r="K118" s="8"/>
    </row>
    <row r="119" spans="1:15" ht="12.2" customHeight="1" x14ac:dyDescent="0.15">
      <c r="A119" s="8"/>
      <c r="B119" s="8"/>
      <c r="C119" s="9"/>
      <c r="E119" s="1" t="s">
        <v>59</v>
      </c>
      <c r="I119" s="51"/>
      <c r="J119" s="10"/>
      <c r="K119" s="8"/>
    </row>
    <row r="120" spans="1:15" ht="12.2" customHeight="1" x14ac:dyDescent="0.15">
      <c r="A120" s="8"/>
      <c r="B120" s="8"/>
      <c r="C120" s="9"/>
      <c r="E120" s="1" t="s">
        <v>46</v>
      </c>
      <c r="I120" s="51"/>
      <c r="J120" s="10"/>
      <c r="K120" s="8"/>
    </row>
    <row r="121" spans="1:15" ht="12.2" customHeight="1" x14ac:dyDescent="0.15">
      <c r="A121" s="8"/>
      <c r="B121" s="8"/>
      <c r="C121" s="9"/>
      <c r="E121" s="1" t="s">
        <v>84</v>
      </c>
      <c r="I121" s="51"/>
      <c r="J121" s="10"/>
      <c r="K121" s="8"/>
    </row>
    <row r="122" spans="1:15" ht="12.2" customHeight="1" x14ac:dyDescent="0.15">
      <c r="A122" s="8"/>
      <c r="B122" s="8"/>
      <c r="C122" s="9"/>
      <c r="E122" s="1" t="s">
        <v>85</v>
      </c>
      <c r="I122" s="51"/>
      <c r="J122" s="10"/>
      <c r="K122" s="8"/>
    </row>
    <row r="123" spans="1:15" ht="12.2" customHeight="1" x14ac:dyDescent="0.15">
      <c r="A123" s="8"/>
      <c r="B123" s="8"/>
      <c r="C123" s="9"/>
      <c r="E123" s="1" t="s">
        <v>62</v>
      </c>
      <c r="I123" s="51"/>
      <c r="J123" s="10"/>
      <c r="K123" s="8"/>
    </row>
    <row r="124" spans="1:15" ht="12.2" customHeight="1" x14ac:dyDescent="0.15">
      <c r="A124" s="8"/>
      <c r="B124" s="8"/>
      <c r="C124" s="9"/>
      <c r="E124" s="1" t="s">
        <v>56</v>
      </c>
      <c r="I124" s="51"/>
      <c r="J124" s="10"/>
      <c r="K124" s="8"/>
    </row>
    <row r="125" spans="1:15" ht="12.2" customHeight="1" x14ac:dyDescent="0.15">
      <c r="A125" s="8"/>
      <c r="B125" s="8"/>
      <c r="C125" s="9"/>
      <c r="E125" s="1" t="s">
        <v>57</v>
      </c>
      <c r="I125" s="51"/>
      <c r="J125" s="10"/>
      <c r="K125" s="8"/>
    </row>
    <row r="126" spans="1:15" ht="12.2" customHeight="1" x14ac:dyDescent="0.15">
      <c r="A126" s="8"/>
      <c r="B126" s="8"/>
      <c r="C126" s="9"/>
      <c r="E126" s="2" t="s">
        <v>20</v>
      </c>
      <c r="I126" s="51"/>
      <c r="J126" s="10"/>
      <c r="K126" s="8"/>
    </row>
    <row r="127" spans="1:15" ht="12.2" customHeight="1" x14ac:dyDescent="0.15">
      <c r="A127" s="8"/>
      <c r="B127" s="8"/>
      <c r="C127" s="9"/>
      <c r="E127" s="1" t="s">
        <v>30</v>
      </c>
      <c r="I127" s="51"/>
      <c r="J127" s="10"/>
      <c r="K127" s="8"/>
    </row>
    <row r="128" spans="1:15" ht="12.2" customHeight="1" x14ac:dyDescent="0.15">
      <c r="A128" s="8"/>
      <c r="B128" s="8"/>
      <c r="C128" s="9"/>
      <c r="E128" s="1" t="s">
        <v>28</v>
      </c>
      <c r="I128" s="51"/>
      <c r="J128" s="10"/>
      <c r="K128" s="8"/>
    </row>
    <row r="129" spans="1:15" ht="12.2" customHeight="1" thickBot="1" x14ac:dyDescent="0.2">
      <c r="A129" s="8"/>
      <c r="B129" s="8"/>
      <c r="C129" s="9"/>
      <c r="I129" s="51"/>
      <c r="J129" s="10"/>
      <c r="K129" s="8"/>
    </row>
    <row r="130" spans="1:15" ht="12.2" customHeight="1" thickBot="1" x14ac:dyDescent="0.2">
      <c r="A130" s="8" t="s">
        <v>148</v>
      </c>
      <c r="B130" s="49"/>
      <c r="C130" s="9"/>
      <c r="D130" s="2" t="s">
        <v>58</v>
      </c>
      <c r="I130" s="51"/>
      <c r="J130" s="10">
        <v>3164</v>
      </c>
      <c r="K130" s="10">
        <f>B130*J130</f>
        <v>0</v>
      </c>
      <c r="O130" s="68"/>
    </row>
    <row r="131" spans="1:15" ht="12.2" customHeight="1" thickBot="1" x14ac:dyDescent="0.2">
      <c r="A131" s="8" t="s">
        <v>149</v>
      </c>
      <c r="B131" s="49"/>
      <c r="C131" s="9"/>
      <c r="D131" s="2" t="s">
        <v>94</v>
      </c>
      <c r="I131" s="51"/>
      <c r="J131" s="10">
        <v>3995</v>
      </c>
      <c r="K131" s="10">
        <f>B131*J131</f>
        <v>0</v>
      </c>
      <c r="O131" s="68"/>
    </row>
    <row r="132" spans="1:15" ht="12.2" customHeight="1" x14ac:dyDescent="0.15">
      <c r="A132" s="8"/>
      <c r="B132" s="8"/>
      <c r="C132" s="9"/>
      <c r="D132" s="2"/>
      <c r="I132" s="51"/>
      <c r="J132" s="10"/>
      <c r="K132" s="10"/>
    </row>
    <row r="133" spans="1:15" ht="12.2" customHeight="1" x14ac:dyDescent="0.15">
      <c r="A133" s="8"/>
      <c r="B133" s="8"/>
      <c r="C133" s="9"/>
      <c r="D133" s="2"/>
      <c r="I133" s="51"/>
      <c r="J133" s="10"/>
      <c r="K133" s="10"/>
    </row>
    <row r="134" spans="1:15" ht="12.2" customHeight="1" x14ac:dyDescent="0.15">
      <c r="A134" s="8"/>
      <c r="B134" s="8"/>
      <c r="C134" s="9"/>
      <c r="D134" s="2"/>
      <c r="I134" s="51"/>
      <c r="J134" s="10"/>
      <c r="K134" s="10"/>
    </row>
    <row r="135" spans="1:15" ht="12.2" customHeight="1" x14ac:dyDescent="0.15">
      <c r="A135" s="8"/>
      <c r="B135" s="8"/>
      <c r="C135" s="9"/>
      <c r="D135" s="2"/>
      <c r="I135" s="51"/>
      <c r="J135" s="10"/>
      <c r="K135" s="10"/>
    </row>
    <row r="136" spans="1:15" ht="12" customHeight="1" x14ac:dyDescent="0.15">
      <c r="A136" s="41"/>
      <c r="B136" s="41"/>
      <c r="C136" s="42"/>
      <c r="D136" s="4"/>
      <c r="E136" s="4"/>
      <c r="F136" s="29"/>
      <c r="G136" s="4"/>
      <c r="H136" s="4"/>
      <c r="I136" s="52"/>
      <c r="J136" s="43"/>
      <c r="K136" s="41"/>
    </row>
    <row r="137" spans="1:15" ht="12.2" customHeight="1" x14ac:dyDescent="0.15">
      <c r="A137" s="11"/>
      <c r="B137" s="11"/>
      <c r="C137" s="45"/>
      <c r="D137" s="46"/>
      <c r="E137" s="46"/>
      <c r="F137" s="47"/>
      <c r="G137" s="46"/>
      <c r="H137" s="46"/>
      <c r="I137" s="50"/>
      <c r="J137" s="48"/>
      <c r="K137" s="11"/>
    </row>
    <row r="138" spans="1:15" ht="12.2" customHeight="1" x14ac:dyDescent="0.15">
      <c r="A138" s="8"/>
      <c r="B138" s="8"/>
      <c r="C138" s="9"/>
      <c r="D138" s="15" t="s">
        <v>150</v>
      </c>
      <c r="E138" s="53"/>
      <c r="F138" s="54"/>
      <c r="G138" s="53"/>
      <c r="H138" s="53"/>
      <c r="I138" s="53"/>
      <c r="J138" s="10"/>
      <c r="K138" s="8"/>
    </row>
    <row r="139" spans="1:15" ht="12.2" customHeight="1" x14ac:dyDescent="0.15">
      <c r="A139" s="8"/>
      <c r="B139" s="8"/>
      <c r="C139" s="9"/>
      <c r="D139" s="15"/>
      <c r="E139" s="1" t="s">
        <v>53</v>
      </c>
      <c r="H139" s="53"/>
      <c r="I139" s="53"/>
      <c r="J139" s="10"/>
      <c r="K139" s="8"/>
    </row>
    <row r="140" spans="1:15" ht="12.2" customHeight="1" x14ac:dyDescent="0.15">
      <c r="A140" s="8"/>
      <c r="B140" s="8"/>
      <c r="C140" s="9"/>
      <c r="D140" s="2"/>
      <c r="E140" s="1" t="s">
        <v>65</v>
      </c>
      <c r="J140" s="10"/>
      <c r="K140" s="8"/>
    </row>
    <row r="141" spans="1:15" ht="12.2" customHeight="1" x14ac:dyDescent="0.15">
      <c r="A141" s="8"/>
      <c r="B141" s="8"/>
      <c r="C141" s="9"/>
      <c r="E141" s="1" t="s">
        <v>15</v>
      </c>
      <c r="J141" s="10"/>
      <c r="K141" s="8"/>
    </row>
    <row r="142" spans="1:15" ht="12.2" customHeight="1" x14ac:dyDescent="0.15">
      <c r="A142" s="8"/>
      <c r="B142" s="8"/>
      <c r="C142" s="9"/>
      <c r="E142" s="1" t="s">
        <v>143</v>
      </c>
      <c r="J142" s="10"/>
      <c r="K142" s="8"/>
    </row>
    <row r="143" spans="1:15" ht="12.2" customHeight="1" x14ac:dyDescent="0.15">
      <c r="A143" s="8"/>
      <c r="B143" s="8"/>
      <c r="C143" s="9"/>
      <c r="E143" s="1" t="s">
        <v>19</v>
      </c>
      <c r="J143" s="10"/>
      <c r="K143" s="8"/>
    </row>
    <row r="144" spans="1:15" ht="12.2" customHeight="1" x14ac:dyDescent="0.15">
      <c r="A144" s="8"/>
      <c r="B144" s="8"/>
      <c r="C144" s="9"/>
      <c r="E144" s="1" t="s">
        <v>18</v>
      </c>
      <c r="H144" s="13"/>
      <c r="J144" s="10"/>
      <c r="K144" s="8"/>
    </row>
    <row r="145" spans="1:15" ht="12.2" customHeight="1" x14ac:dyDescent="0.15">
      <c r="A145" s="8"/>
      <c r="B145" s="8"/>
      <c r="C145" s="9"/>
      <c r="E145" s="1" t="s">
        <v>28</v>
      </c>
      <c r="H145" s="13"/>
      <c r="J145" s="10"/>
      <c r="K145" s="8"/>
    </row>
    <row r="146" spans="1:15" ht="12.2" customHeight="1" x14ac:dyDescent="0.15">
      <c r="A146" s="8"/>
      <c r="B146" s="8"/>
      <c r="C146" s="9"/>
      <c r="E146" s="15" t="s">
        <v>138</v>
      </c>
      <c r="J146" s="10"/>
      <c r="K146" s="8"/>
    </row>
    <row r="147" spans="1:15" ht="12.2" customHeight="1" x14ac:dyDescent="0.15">
      <c r="A147" s="8"/>
      <c r="B147" s="8"/>
      <c r="C147" s="9"/>
      <c r="E147" s="1" t="s">
        <v>139</v>
      </c>
      <c r="F147" s="54"/>
      <c r="G147" s="53"/>
      <c r="J147" s="10"/>
      <c r="K147" s="8"/>
    </row>
    <row r="148" spans="1:15" ht="12.2" customHeight="1" x14ac:dyDescent="0.15">
      <c r="A148" s="8"/>
      <c r="B148" s="8"/>
      <c r="C148" s="9"/>
      <c r="E148" s="1" t="s">
        <v>140</v>
      </c>
      <c r="H148" s="53"/>
      <c r="I148" s="53"/>
      <c r="J148" s="10"/>
      <c r="K148" s="8"/>
    </row>
    <row r="149" spans="1:15" ht="12.2" customHeight="1" x14ac:dyDescent="0.15">
      <c r="A149" s="8"/>
      <c r="B149" s="8"/>
      <c r="C149" s="9"/>
      <c r="E149" s="15" t="s">
        <v>141</v>
      </c>
      <c r="J149" s="10"/>
      <c r="K149" s="8"/>
    </row>
    <row r="150" spans="1:15" ht="12.2" customHeight="1" x14ac:dyDescent="0.15">
      <c r="A150" s="8"/>
      <c r="B150" s="8"/>
      <c r="C150" s="9"/>
      <c r="E150" s="1" t="s">
        <v>20</v>
      </c>
      <c r="J150" s="10"/>
      <c r="K150" s="8"/>
    </row>
    <row r="151" spans="1:15" ht="12.2" customHeight="1" x14ac:dyDescent="0.15">
      <c r="A151" s="8"/>
      <c r="B151" s="8"/>
      <c r="C151" s="9"/>
      <c r="E151" s="1" t="s">
        <v>19</v>
      </c>
      <c r="J151" s="10"/>
      <c r="K151" s="8"/>
    </row>
    <row r="152" spans="1:15" ht="12.2" customHeight="1" x14ac:dyDescent="0.15">
      <c r="A152" s="8"/>
      <c r="B152" s="8"/>
      <c r="C152" s="9"/>
      <c r="E152" s="1" t="s">
        <v>29</v>
      </c>
      <c r="J152" s="10"/>
      <c r="K152" s="8"/>
    </row>
    <row r="153" spans="1:15" ht="12.2" customHeight="1" x14ac:dyDescent="0.15">
      <c r="A153" s="8"/>
      <c r="B153" s="8"/>
      <c r="C153" s="9"/>
      <c r="E153" s="15" t="s">
        <v>142</v>
      </c>
      <c r="F153" s="1"/>
      <c r="J153" s="10"/>
      <c r="K153" s="8"/>
    </row>
    <row r="154" spans="1:15" ht="12.2" customHeight="1" thickBot="1" x14ac:dyDescent="0.2">
      <c r="A154" s="8"/>
      <c r="B154" s="8"/>
      <c r="C154" s="9"/>
      <c r="I154" s="51"/>
      <c r="J154" s="10"/>
      <c r="K154" s="8"/>
    </row>
    <row r="155" spans="1:15" ht="12.2" customHeight="1" thickBot="1" x14ac:dyDescent="0.2">
      <c r="A155" s="8" t="s">
        <v>151</v>
      </c>
      <c r="B155" s="49"/>
      <c r="C155" s="9"/>
      <c r="D155" s="2" t="s">
        <v>144</v>
      </c>
      <c r="I155" s="51"/>
      <c r="J155" s="10">
        <v>4189</v>
      </c>
      <c r="K155" s="10">
        <f>B155*J155</f>
        <v>0</v>
      </c>
      <c r="O155" s="68"/>
    </row>
    <row r="156" spans="1:15" ht="12.2" customHeight="1" x14ac:dyDescent="0.15">
      <c r="A156" s="8"/>
      <c r="B156" s="8"/>
      <c r="C156" s="9"/>
      <c r="D156" s="2"/>
      <c r="I156" s="51"/>
      <c r="J156" s="10"/>
      <c r="K156" s="8"/>
    </row>
    <row r="157" spans="1:15" ht="12.2" customHeight="1" x14ac:dyDescent="0.15">
      <c r="A157" s="8"/>
      <c r="B157" s="8"/>
      <c r="C157" s="9"/>
      <c r="D157" s="2"/>
      <c r="I157" s="51"/>
      <c r="J157" s="10"/>
      <c r="K157" s="8"/>
    </row>
    <row r="158" spans="1:15" ht="12.2" customHeight="1" x14ac:dyDescent="0.15">
      <c r="A158" s="8"/>
      <c r="B158" s="8"/>
      <c r="C158" s="9"/>
      <c r="D158" s="12" t="s">
        <v>154</v>
      </c>
      <c r="I158" s="51"/>
      <c r="J158" s="10"/>
      <c r="K158" s="8"/>
    </row>
    <row r="159" spans="1:15" ht="12.2" customHeight="1" x14ac:dyDescent="0.15">
      <c r="A159" s="8"/>
      <c r="B159" s="8"/>
      <c r="C159" s="9"/>
      <c r="D159" s="2"/>
      <c r="E159" s="1" t="s">
        <v>83</v>
      </c>
      <c r="I159" s="51"/>
      <c r="J159" s="10"/>
      <c r="K159" s="8"/>
    </row>
    <row r="160" spans="1:15" ht="12.2" customHeight="1" x14ac:dyDescent="0.15">
      <c r="A160" s="8"/>
      <c r="B160" s="8"/>
      <c r="C160" s="9"/>
      <c r="E160" s="1" t="s">
        <v>59</v>
      </c>
      <c r="I160" s="51"/>
      <c r="J160" s="10"/>
      <c r="K160" s="8"/>
    </row>
    <row r="161" spans="1:15" ht="12.2" customHeight="1" x14ac:dyDescent="0.15">
      <c r="A161" s="8"/>
      <c r="B161" s="8"/>
      <c r="C161" s="9"/>
      <c r="E161" s="1" t="s">
        <v>46</v>
      </c>
      <c r="I161" s="51"/>
      <c r="J161" s="10"/>
      <c r="K161" s="8"/>
    </row>
    <row r="162" spans="1:15" ht="12.2" customHeight="1" x14ac:dyDescent="0.15">
      <c r="A162" s="8"/>
      <c r="B162" s="8"/>
      <c r="C162" s="9"/>
      <c r="E162" s="1" t="s">
        <v>81</v>
      </c>
      <c r="I162" s="51"/>
      <c r="J162" s="10"/>
      <c r="K162" s="8"/>
    </row>
    <row r="163" spans="1:15" ht="12.2" customHeight="1" x14ac:dyDescent="0.15">
      <c r="A163" s="8"/>
      <c r="B163" s="8"/>
      <c r="C163" s="9"/>
      <c r="E163" s="1" t="s">
        <v>49</v>
      </c>
      <c r="I163" s="51"/>
      <c r="J163" s="10"/>
      <c r="K163" s="8"/>
    </row>
    <row r="164" spans="1:15" ht="12.2" customHeight="1" x14ac:dyDescent="0.15">
      <c r="A164" s="8"/>
      <c r="B164" s="8"/>
      <c r="C164" s="9"/>
      <c r="E164" s="1" t="s">
        <v>62</v>
      </c>
      <c r="I164" s="51"/>
      <c r="J164" s="10"/>
      <c r="K164" s="8"/>
    </row>
    <row r="165" spans="1:15" ht="12.2" customHeight="1" x14ac:dyDescent="0.15">
      <c r="A165" s="8"/>
      <c r="B165" s="8"/>
      <c r="C165" s="9"/>
      <c r="E165" s="1" t="s">
        <v>56</v>
      </c>
      <c r="I165" s="51"/>
      <c r="J165" s="10"/>
      <c r="K165" s="8"/>
    </row>
    <row r="166" spans="1:15" ht="12.2" customHeight="1" x14ac:dyDescent="0.15">
      <c r="A166" s="8"/>
      <c r="B166" s="8"/>
      <c r="C166" s="9"/>
      <c r="E166" s="1" t="s">
        <v>57</v>
      </c>
      <c r="I166" s="51"/>
      <c r="J166" s="10"/>
      <c r="K166" s="8"/>
    </row>
    <row r="167" spans="1:15" ht="12.2" customHeight="1" x14ac:dyDescent="0.15">
      <c r="A167" s="8"/>
      <c r="B167" s="8"/>
      <c r="C167" s="9"/>
      <c r="E167" s="2" t="s">
        <v>20</v>
      </c>
      <c r="I167" s="51"/>
      <c r="J167" s="10"/>
      <c r="K167" s="8"/>
    </row>
    <row r="168" spans="1:15" ht="12.2" customHeight="1" x14ac:dyDescent="0.15">
      <c r="A168" s="8"/>
      <c r="B168" s="8"/>
      <c r="C168" s="9"/>
      <c r="E168" s="1" t="s">
        <v>30</v>
      </c>
      <c r="I168" s="51"/>
      <c r="J168" s="10"/>
      <c r="K168" s="8"/>
    </row>
    <row r="169" spans="1:15" ht="12.2" customHeight="1" x14ac:dyDescent="0.15">
      <c r="A169" s="8"/>
      <c r="B169" s="8"/>
      <c r="C169" s="9"/>
      <c r="E169" s="1" t="s">
        <v>28</v>
      </c>
      <c r="I169" s="51"/>
      <c r="J169" s="10"/>
      <c r="K169" s="8"/>
    </row>
    <row r="170" spans="1:15" ht="12.2" customHeight="1" thickBot="1" x14ac:dyDescent="0.2">
      <c r="A170" s="8"/>
      <c r="B170" s="8"/>
      <c r="C170" s="9"/>
      <c r="I170" s="51"/>
      <c r="J170" s="10"/>
      <c r="K170" s="8"/>
    </row>
    <row r="171" spans="1:15" ht="12.2" customHeight="1" thickBot="1" x14ac:dyDescent="0.2">
      <c r="A171" s="8" t="s">
        <v>153</v>
      </c>
      <c r="B171" s="49"/>
      <c r="C171" s="9"/>
      <c r="D171" s="2" t="s">
        <v>152</v>
      </c>
      <c r="I171" s="51"/>
      <c r="J171" s="10">
        <v>6289</v>
      </c>
      <c r="K171" s="10">
        <f>B171*J171</f>
        <v>0</v>
      </c>
      <c r="O171" s="68"/>
    </row>
    <row r="172" spans="1:15" ht="12.2" customHeight="1" x14ac:dyDescent="0.15">
      <c r="A172" s="8"/>
      <c r="B172" s="8"/>
      <c r="C172" s="9"/>
      <c r="D172" s="2"/>
      <c r="I172" s="51"/>
      <c r="J172" s="10"/>
      <c r="K172" s="8"/>
    </row>
    <row r="173" spans="1:15" ht="12.2" customHeight="1" x14ac:dyDescent="0.15">
      <c r="A173" s="8"/>
      <c r="B173" s="8"/>
      <c r="C173" s="9"/>
      <c r="D173" s="2"/>
      <c r="I173" s="51"/>
      <c r="J173" s="10"/>
      <c r="K173" s="8"/>
    </row>
    <row r="174" spans="1:15" ht="12.2" customHeight="1" x14ac:dyDescent="0.15">
      <c r="A174" s="8"/>
      <c r="B174" s="8"/>
      <c r="C174" s="9"/>
      <c r="D174" s="2"/>
      <c r="I174" s="51"/>
      <c r="J174" s="10"/>
      <c r="K174" s="8"/>
    </row>
    <row r="175" spans="1:15" ht="12.2" customHeight="1" x14ac:dyDescent="0.15">
      <c r="A175" s="8"/>
      <c r="B175" s="8"/>
      <c r="C175" s="9"/>
      <c r="D175" s="2"/>
      <c r="I175" s="51"/>
      <c r="J175" s="10"/>
      <c r="K175" s="8"/>
    </row>
    <row r="176" spans="1:15" ht="12.2" customHeight="1" x14ac:dyDescent="0.15">
      <c r="A176" s="8"/>
      <c r="B176" s="8"/>
      <c r="C176" s="9"/>
      <c r="D176" s="2"/>
      <c r="I176" s="51"/>
      <c r="J176" s="10"/>
      <c r="K176" s="8"/>
    </row>
    <row r="177" spans="1:11" ht="12.2" customHeight="1" x14ac:dyDescent="0.15">
      <c r="A177" s="8"/>
      <c r="B177" s="8"/>
      <c r="C177" s="9"/>
      <c r="D177" s="2"/>
      <c r="I177" s="51"/>
      <c r="J177" s="10"/>
      <c r="K177" s="8"/>
    </row>
    <row r="178" spans="1:11" ht="12.2" customHeight="1" x14ac:dyDescent="0.15">
      <c r="A178" s="8"/>
      <c r="B178" s="8"/>
      <c r="C178" s="9"/>
      <c r="D178" s="2"/>
      <c r="I178" s="51"/>
      <c r="J178" s="10"/>
      <c r="K178" s="8"/>
    </row>
    <row r="179" spans="1:11" ht="12.2" customHeight="1" x14ac:dyDescent="0.15">
      <c r="A179" s="8"/>
      <c r="B179" s="8"/>
      <c r="C179" s="9"/>
      <c r="D179" s="2"/>
      <c r="I179" s="51"/>
      <c r="J179" s="10"/>
      <c r="K179" s="8"/>
    </row>
    <row r="180" spans="1:11" ht="12.2" customHeight="1" x14ac:dyDescent="0.15">
      <c r="A180" s="8"/>
      <c r="B180" s="8"/>
      <c r="C180" s="9"/>
      <c r="D180" s="2"/>
      <c r="I180" s="51"/>
      <c r="J180" s="10"/>
      <c r="K180" s="8"/>
    </row>
    <row r="181" spans="1:11" ht="12.2" customHeight="1" x14ac:dyDescent="0.15">
      <c r="A181" s="8"/>
      <c r="B181" s="8"/>
      <c r="C181" s="9"/>
      <c r="D181" s="2"/>
      <c r="I181" s="51"/>
      <c r="J181" s="10"/>
      <c r="K181" s="8"/>
    </row>
    <row r="182" spans="1:11" ht="12.2" customHeight="1" x14ac:dyDescent="0.15">
      <c r="A182" s="8"/>
      <c r="B182" s="8"/>
      <c r="C182" s="9"/>
      <c r="D182" s="2"/>
      <c r="I182" s="51"/>
      <c r="J182" s="10"/>
      <c r="K182" s="8"/>
    </row>
    <row r="183" spans="1:11" ht="12.2" customHeight="1" x14ac:dyDescent="0.15">
      <c r="A183" s="8"/>
      <c r="B183" s="8"/>
      <c r="C183" s="9"/>
      <c r="D183" s="2"/>
      <c r="I183" s="51"/>
      <c r="J183" s="10"/>
      <c r="K183" s="8"/>
    </row>
    <row r="184" spans="1:11" ht="12.2" customHeight="1" x14ac:dyDescent="0.15">
      <c r="A184" s="8"/>
      <c r="B184" s="8"/>
      <c r="C184" s="9"/>
      <c r="D184" s="2"/>
      <c r="I184" s="51"/>
      <c r="J184" s="10"/>
      <c r="K184" s="8"/>
    </row>
    <row r="185" spans="1:11" ht="12.2" customHeight="1" x14ac:dyDescent="0.15">
      <c r="A185" s="8"/>
      <c r="B185" s="8"/>
      <c r="C185" s="9"/>
      <c r="D185" s="2"/>
      <c r="I185" s="51"/>
      <c r="J185" s="10"/>
      <c r="K185" s="8"/>
    </row>
    <row r="186" spans="1:11" ht="12.2" customHeight="1" x14ac:dyDescent="0.15">
      <c r="A186" s="8"/>
      <c r="B186" s="8"/>
      <c r="C186" s="9"/>
      <c r="D186" s="2"/>
      <c r="I186" s="51"/>
      <c r="J186" s="10"/>
      <c r="K186" s="8"/>
    </row>
    <row r="187" spans="1:11" ht="12.2" customHeight="1" x14ac:dyDescent="0.15">
      <c r="A187" s="8"/>
      <c r="B187" s="8"/>
      <c r="C187" s="9"/>
      <c r="D187" s="2"/>
      <c r="I187" s="51"/>
      <c r="J187" s="10"/>
      <c r="K187" s="8"/>
    </row>
    <row r="188" spans="1:11" ht="12.2" customHeight="1" x14ac:dyDescent="0.15">
      <c r="A188" s="8"/>
      <c r="B188" s="8"/>
      <c r="C188" s="9"/>
      <c r="D188" s="2"/>
      <c r="I188" s="51"/>
      <c r="J188" s="10"/>
      <c r="K188" s="8"/>
    </row>
    <row r="189" spans="1:11" ht="12.2" customHeight="1" x14ac:dyDescent="0.15">
      <c r="A189" s="8"/>
      <c r="B189" s="8"/>
      <c r="C189" s="9"/>
      <c r="D189" s="2"/>
      <c r="I189" s="51"/>
      <c r="J189" s="10"/>
      <c r="K189" s="8"/>
    </row>
    <row r="190" spans="1:11" ht="12.2" customHeight="1" x14ac:dyDescent="0.15">
      <c r="A190" s="8"/>
      <c r="B190" s="8"/>
      <c r="C190" s="9"/>
      <c r="D190" s="2"/>
      <c r="I190" s="51"/>
      <c r="J190" s="10"/>
      <c r="K190" s="8"/>
    </row>
    <row r="191" spans="1:11" ht="12.2" customHeight="1" x14ac:dyDescent="0.15">
      <c r="A191" s="8"/>
      <c r="B191" s="8"/>
      <c r="C191" s="9"/>
      <c r="D191" s="2"/>
      <c r="I191" s="51"/>
      <c r="J191" s="10"/>
      <c r="K191" s="8"/>
    </row>
    <row r="192" spans="1:11" ht="12.2" customHeight="1" x14ac:dyDescent="0.15">
      <c r="A192" s="8"/>
      <c r="B192" s="8"/>
      <c r="C192" s="9"/>
      <c r="D192" s="2"/>
      <c r="I192" s="51"/>
      <c r="J192" s="10"/>
      <c r="K192" s="8"/>
    </row>
    <row r="193" spans="1:11" ht="12.2" customHeight="1" x14ac:dyDescent="0.15">
      <c r="A193" s="8"/>
      <c r="B193" s="8"/>
      <c r="C193" s="9"/>
      <c r="D193" s="2"/>
      <c r="I193" s="51"/>
      <c r="J193" s="10"/>
      <c r="K193" s="8"/>
    </row>
    <row r="194" spans="1:11" ht="12.2" customHeight="1" x14ac:dyDescent="0.15">
      <c r="A194" s="8"/>
      <c r="B194" s="8"/>
      <c r="C194" s="9"/>
      <c r="D194" s="2"/>
      <c r="I194" s="51"/>
      <c r="J194" s="10"/>
      <c r="K194" s="8"/>
    </row>
    <row r="195" spans="1:11" ht="12.2" customHeight="1" x14ac:dyDescent="0.15">
      <c r="A195" s="8"/>
      <c r="B195" s="8"/>
      <c r="C195" s="9"/>
      <c r="D195" s="2"/>
      <c r="I195" s="51"/>
      <c r="J195" s="10"/>
      <c r="K195" s="8"/>
    </row>
    <row r="196" spans="1:11" ht="12.2" customHeight="1" x14ac:dyDescent="0.15">
      <c r="A196" s="8"/>
      <c r="B196" s="8"/>
      <c r="C196" s="9"/>
      <c r="D196" s="2"/>
      <c r="I196" s="51"/>
      <c r="J196" s="10"/>
      <c r="K196" s="8"/>
    </row>
    <row r="197" spans="1:11" ht="12.2" customHeight="1" x14ac:dyDescent="0.15">
      <c r="A197" s="8"/>
      <c r="B197" s="8"/>
      <c r="C197" s="9"/>
      <c r="D197" s="2"/>
      <c r="I197" s="51"/>
      <c r="J197" s="10"/>
      <c r="K197" s="8"/>
    </row>
    <row r="198" spans="1:11" ht="12.2" customHeight="1" x14ac:dyDescent="0.15">
      <c r="A198" s="8"/>
      <c r="B198" s="8"/>
      <c r="C198" s="9"/>
      <c r="D198" s="2"/>
      <c r="I198" s="51"/>
      <c r="J198" s="10"/>
      <c r="K198" s="8"/>
    </row>
    <row r="199" spans="1:11" ht="12.2" customHeight="1" x14ac:dyDescent="0.15">
      <c r="A199" s="8"/>
      <c r="B199" s="8"/>
      <c r="C199" s="9"/>
      <c r="D199" s="2"/>
      <c r="I199" s="51"/>
      <c r="J199" s="10"/>
      <c r="K199" s="8"/>
    </row>
    <row r="200" spans="1:11" ht="12.2" customHeight="1" thickBot="1" x14ac:dyDescent="0.2">
      <c r="A200" s="8"/>
      <c r="B200" s="8"/>
      <c r="C200" s="9"/>
      <c r="D200" s="2"/>
      <c r="I200" s="51"/>
      <c r="J200" s="10"/>
      <c r="K200" s="8"/>
    </row>
    <row r="201" spans="1:11" ht="12.2" customHeight="1" x14ac:dyDescent="0.15">
      <c r="A201" s="55"/>
      <c r="B201" s="56"/>
      <c r="C201" s="56"/>
      <c r="D201" s="56"/>
      <c r="E201" s="56"/>
      <c r="F201" s="56"/>
      <c r="G201" s="57"/>
      <c r="H201" s="56"/>
      <c r="I201" s="56"/>
      <c r="J201" s="56"/>
      <c r="K201" s="63"/>
    </row>
    <row r="202" spans="1:11" ht="12.2" customHeight="1" x14ac:dyDescent="0.15">
      <c r="A202" s="58"/>
      <c r="F202" s="1"/>
      <c r="G202" s="3"/>
      <c r="I202" s="64" t="s">
        <v>146</v>
      </c>
      <c r="K202" s="59">
        <f>SUM(K18:K200)</f>
        <v>2012</v>
      </c>
    </row>
    <row r="203" spans="1:11" ht="12.2" customHeight="1" thickBot="1" x14ac:dyDescent="0.2">
      <c r="A203" s="60"/>
      <c r="B203" s="61"/>
      <c r="C203" s="61"/>
      <c r="D203" s="61"/>
      <c r="E203" s="61"/>
      <c r="F203" s="61"/>
      <c r="G203" s="62"/>
      <c r="H203" s="61"/>
      <c r="I203" s="61"/>
      <c r="J203" s="61"/>
      <c r="K203" s="65"/>
    </row>
    <row r="204" spans="1:11" x14ac:dyDescent="0.15">
      <c r="A204" s="7"/>
      <c r="B204" s="7"/>
      <c r="J204" s="14"/>
    </row>
    <row r="205" spans="1:11" x14ac:dyDescent="0.15">
      <c r="A205" s="7"/>
      <c r="B205" s="7"/>
      <c r="I205" s="71" t="s">
        <v>164</v>
      </c>
      <c r="J205" s="72"/>
      <c r="K205" s="70">
        <f>K202/0.7</f>
        <v>2874.2857142857147</v>
      </c>
    </row>
    <row r="206" spans="1:11" x14ac:dyDescent="0.15">
      <c r="A206" s="7"/>
      <c r="B206" s="7"/>
      <c r="I206" s="71" t="s">
        <v>165</v>
      </c>
      <c r="J206" s="72"/>
      <c r="K206" s="70">
        <f>K202/0.6</f>
        <v>3353.3333333333335</v>
      </c>
    </row>
    <row r="207" spans="1:11" x14ac:dyDescent="0.15">
      <c r="A207" s="13" t="s">
        <v>22</v>
      </c>
      <c r="B207" s="7"/>
      <c r="E207" s="2"/>
      <c r="J207" s="14"/>
    </row>
    <row r="208" spans="1:11" x14ac:dyDescent="0.15">
      <c r="A208" s="13" t="s">
        <v>131</v>
      </c>
      <c r="B208" s="7"/>
      <c r="E208" s="2"/>
      <c r="J208" s="14"/>
    </row>
    <row r="209" spans="1:11" x14ac:dyDescent="0.15">
      <c r="A209" s="13" t="s">
        <v>23</v>
      </c>
      <c r="B209" s="7"/>
      <c r="E209" s="2"/>
      <c r="J209" s="14"/>
    </row>
    <row r="210" spans="1:11" x14ac:dyDescent="0.15">
      <c r="A210" s="13" t="s">
        <v>24</v>
      </c>
      <c r="B210" s="7"/>
      <c r="E210" s="2"/>
      <c r="J210" s="14"/>
    </row>
    <row r="211" spans="1:11" x14ac:dyDescent="0.15">
      <c r="A211" s="13" t="s">
        <v>25</v>
      </c>
      <c r="B211" s="7"/>
      <c r="E211" s="2"/>
      <c r="J211" s="14"/>
    </row>
    <row r="212" spans="1:11" x14ac:dyDescent="0.15">
      <c r="A212" s="13" t="s">
        <v>130</v>
      </c>
      <c r="B212" s="7"/>
      <c r="E212" s="2"/>
      <c r="J212" s="14"/>
    </row>
    <row r="213" spans="1:11" x14ac:dyDescent="0.15">
      <c r="A213" s="13" t="s">
        <v>129</v>
      </c>
      <c r="B213" s="7"/>
      <c r="E213" s="2"/>
      <c r="J213" s="14"/>
    </row>
    <row r="214" spans="1:11" x14ac:dyDescent="0.15">
      <c r="A214" s="13"/>
      <c r="B214" s="7"/>
      <c r="E214" s="2"/>
      <c r="J214" s="14"/>
    </row>
    <row r="215" spans="1:11" ht="11.85" customHeight="1" x14ac:dyDescent="0.15">
      <c r="A215" s="77" t="s">
        <v>95</v>
      </c>
      <c r="B215" s="77"/>
      <c r="C215" s="77"/>
      <c r="D215" s="77"/>
      <c r="E215" s="77"/>
      <c r="F215" s="77"/>
      <c r="G215" s="77"/>
      <c r="H215" s="77"/>
      <c r="I215" s="77"/>
      <c r="J215" s="77"/>
      <c r="K215" s="77"/>
    </row>
    <row r="216" spans="1:11" x14ac:dyDescent="0.15">
      <c r="A216" s="17"/>
      <c r="B216" s="13" t="s">
        <v>96</v>
      </c>
      <c r="C216" s="17"/>
      <c r="D216" s="17"/>
      <c r="E216" s="17"/>
      <c r="F216" s="18"/>
      <c r="G216" s="17"/>
      <c r="H216" s="17"/>
      <c r="I216" s="17"/>
      <c r="J216" s="17"/>
      <c r="K216" s="37"/>
    </row>
    <row r="217" spans="1:11" x14ac:dyDescent="0.15">
      <c r="A217" s="17"/>
      <c r="B217" s="17"/>
      <c r="C217" s="17" t="s">
        <v>97</v>
      </c>
      <c r="D217" s="17"/>
      <c r="E217" s="17"/>
      <c r="F217" s="18"/>
      <c r="G217" s="17"/>
      <c r="H217" s="17"/>
      <c r="I217" s="17"/>
      <c r="J217" s="17"/>
      <c r="K217" s="37"/>
    </row>
    <row r="218" spans="1:11" x14ac:dyDescent="0.15">
      <c r="A218" s="17"/>
      <c r="B218" s="17"/>
      <c r="C218" s="17"/>
      <c r="D218" s="17" t="s">
        <v>98</v>
      </c>
      <c r="E218" s="17"/>
      <c r="F218" s="18"/>
      <c r="G218" s="17"/>
      <c r="H218" s="17"/>
      <c r="I218" s="17"/>
      <c r="J218" s="17"/>
      <c r="K218" s="37"/>
    </row>
    <row r="219" spans="1:11" x14ac:dyDescent="0.15">
      <c r="A219" s="17"/>
      <c r="B219" s="17"/>
      <c r="C219" s="17"/>
      <c r="D219" s="17"/>
      <c r="E219" s="17" t="s">
        <v>99</v>
      </c>
      <c r="F219" s="18"/>
      <c r="G219" s="17"/>
      <c r="H219" s="17"/>
      <c r="I219" s="17"/>
      <c r="J219" s="17"/>
      <c r="K219" s="37"/>
    </row>
    <row r="220" spans="1:11" x14ac:dyDescent="0.15">
      <c r="A220" s="17"/>
      <c r="B220" s="17"/>
      <c r="C220" s="17"/>
      <c r="D220" s="17" t="s">
        <v>100</v>
      </c>
      <c r="E220" s="17"/>
      <c r="F220" s="18"/>
      <c r="G220" s="17"/>
      <c r="H220" s="17"/>
      <c r="I220" s="17"/>
      <c r="J220" s="17"/>
      <c r="K220" s="37"/>
    </row>
    <row r="221" spans="1:11" x14ac:dyDescent="0.15">
      <c r="A221" s="17"/>
      <c r="B221" s="17"/>
      <c r="C221" s="17"/>
      <c r="D221" s="17"/>
      <c r="E221" s="17" t="s">
        <v>101</v>
      </c>
      <c r="F221" s="18"/>
      <c r="G221" s="17"/>
      <c r="H221" s="17"/>
      <c r="I221" s="17"/>
      <c r="J221" s="17"/>
      <c r="K221" s="37"/>
    </row>
    <row r="222" spans="1:11" x14ac:dyDescent="0.15">
      <c r="A222" s="17"/>
      <c r="B222" s="17"/>
      <c r="C222" s="17"/>
      <c r="D222" s="17" t="s">
        <v>102</v>
      </c>
      <c r="E222" s="17"/>
      <c r="F222" s="18"/>
      <c r="G222" s="17"/>
      <c r="H222" s="17"/>
      <c r="I222" s="17"/>
      <c r="J222" s="17"/>
      <c r="K222" s="37"/>
    </row>
    <row r="223" spans="1:11" x14ac:dyDescent="0.15">
      <c r="A223" s="17"/>
      <c r="B223" s="17"/>
      <c r="C223" s="17"/>
      <c r="E223" s="17" t="s">
        <v>103</v>
      </c>
      <c r="F223" s="18"/>
      <c r="G223" s="17"/>
      <c r="H223" s="17"/>
      <c r="I223" s="17"/>
      <c r="J223" s="17"/>
      <c r="K223" s="37"/>
    </row>
    <row r="224" spans="1:11" x14ac:dyDescent="0.15">
      <c r="A224" s="17"/>
      <c r="B224" s="17"/>
      <c r="C224" s="17"/>
      <c r="D224" s="17" t="s">
        <v>104</v>
      </c>
      <c r="F224" s="18"/>
      <c r="G224" s="17"/>
      <c r="H224" s="17"/>
      <c r="I224" s="17"/>
      <c r="J224" s="17"/>
      <c r="K224" s="37"/>
    </row>
    <row r="225" spans="1:11" x14ac:dyDescent="0.15">
      <c r="A225" s="17"/>
      <c r="B225" s="17"/>
      <c r="C225" s="19" t="s">
        <v>105</v>
      </c>
      <c r="D225" s="17"/>
      <c r="E225" s="17"/>
      <c r="F225" s="18"/>
      <c r="G225" s="17"/>
      <c r="H225" s="17"/>
      <c r="I225" s="17"/>
      <c r="J225" s="17"/>
      <c r="K225" s="37"/>
    </row>
    <row r="226" spans="1:11" x14ac:dyDescent="0.15">
      <c r="A226" s="17"/>
      <c r="B226" s="17"/>
      <c r="C226" s="17"/>
      <c r="D226" s="17"/>
      <c r="E226" s="17"/>
      <c r="F226" s="18"/>
      <c r="G226" s="17"/>
      <c r="H226" s="17"/>
      <c r="I226" s="17"/>
      <c r="J226" s="17"/>
      <c r="K226" s="37"/>
    </row>
    <row r="227" spans="1:11" x14ac:dyDescent="0.15">
      <c r="A227" s="17"/>
      <c r="B227" s="13" t="s">
        <v>106</v>
      </c>
      <c r="C227" s="17"/>
      <c r="D227" s="17"/>
      <c r="E227" s="17"/>
      <c r="F227" s="18"/>
      <c r="G227" s="17"/>
      <c r="H227" s="17"/>
      <c r="I227" s="17"/>
      <c r="J227" s="17"/>
      <c r="K227" s="37"/>
    </row>
    <row r="228" spans="1:11" x14ac:dyDescent="0.15">
      <c r="A228" s="17"/>
      <c r="B228" s="17"/>
      <c r="C228" s="17" t="s">
        <v>107</v>
      </c>
      <c r="D228" s="17"/>
      <c r="E228" s="17"/>
      <c r="F228" s="18"/>
      <c r="G228" s="17"/>
      <c r="H228" s="17"/>
      <c r="I228" s="17"/>
      <c r="J228" s="17"/>
      <c r="K228" s="37"/>
    </row>
    <row r="229" spans="1:11" x14ac:dyDescent="0.15">
      <c r="A229" s="17"/>
      <c r="B229" s="17"/>
      <c r="C229" s="17" t="s">
        <v>108</v>
      </c>
      <c r="D229" s="17"/>
      <c r="E229" s="17"/>
      <c r="F229" s="18"/>
      <c r="G229" s="17"/>
      <c r="H229" s="17"/>
      <c r="I229" s="17"/>
      <c r="J229" s="17"/>
      <c r="K229" s="37"/>
    </row>
    <row r="230" spans="1:11" x14ac:dyDescent="0.15">
      <c r="A230" s="17"/>
      <c r="B230" s="17"/>
      <c r="C230" s="17" t="s">
        <v>109</v>
      </c>
      <c r="D230" s="17"/>
      <c r="E230" s="17"/>
      <c r="F230" s="18"/>
      <c r="G230" s="17"/>
      <c r="H230" s="17"/>
      <c r="I230" s="17"/>
      <c r="J230" s="17"/>
      <c r="K230" s="37"/>
    </row>
    <row r="231" spans="1:11" x14ac:dyDescent="0.15">
      <c r="A231" s="17"/>
      <c r="B231" s="17"/>
      <c r="C231" s="17"/>
      <c r="D231" s="17" t="s">
        <v>110</v>
      </c>
      <c r="E231" s="17"/>
      <c r="F231" s="18"/>
      <c r="G231" s="17"/>
      <c r="H231" s="17"/>
      <c r="I231" s="17"/>
      <c r="J231" s="17"/>
      <c r="K231" s="37"/>
    </row>
    <row r="232" spans="1:11" x14ac:dyDescent="0.15">
      <c r="A232" s="17"/>
      <c r="B232" s="17"/>
      <c r="C232" s="17"/>
      <c r="D232" s="17" t="s">
        <v>111</v>
      </c>
      <c r="E232" s="17"/>
      <c r="F232" s="18"/>
      <c r="G232" s="17"/>
      <c r="H232" s="17"/>
      <c r="I232" s="17"/>
      <c r="J232" s="17"/>
      <c r="K232" s="37"/>
    </row>
    <row r="233" spans="1:11" x14ac:dyDescent="0.15">
      <c r="A233" s="17"/>
      <c r="B233" s="17"/>
      <c r="C233" s="19" t="s">
        <v>112</v>
      </c>
      <c r="D233" s="17"/>
      <c r="E233" s="17"/>
      <c r="F233" s="18"/>
      <c r="G233" s="17"/>
      <c r="H233" s="17"/>
      <c r="I233" s="17"/>
      <c r="J233" s="17"/>
      <c r="K233" s="37"/>
    </row>
    <row r="235" spans="1:11" ht="12.2" customHeight="1" x14ac:dyDescent="0.15">
      <c r="A235" s="20" t="s">
        <v>7</v>
      </c>
      <c r="B235" s="21" t="s">
        <v>137</v>
      </c>
    </row>
    <row r="236" spans="1:11" ht="11.25" customHeight="1" x14ac:dyDescent="0.15">
      <c r="A236" s="20" t="s">
        <v>113</v>
      </c>
      <c r="B236" s="21" t="s">
        <v>114</v>
      </c>
      <c r="C236" s="16"/>
      <c r="D236" s="22"/>
      <c r="G236" s="23"/>
      <c r="H236" s="23"/>
      <c r="I236" s="23"/>
    </row>
    <row r="237" spans="1:11" x14ac:dyDescent="0.15">
      <c r="A237" s="13" t="s">
        <v>115</v>
      </c>
      <c r="B237" s="17" t="s">
        <v>116</v>
      </c>
      <c r="C237" s="16"/>
      <c r="D237" s="16"/>
      <c r="G237" s="23"/>
      <c r="H237" s="23"/>
      <c r="I237" s="23"/>
    </row>
    <row r="238" spans="1:11" x14ac:dyDescent="0.15">
      <c r="A238" s="20" t="s">
        <v>117</v>
      </c>
      <c r="B238" s="24" t="s">
        <v>118</v>
      </c>
      <c r="C238" s="16"/>
      <c r="D238" s="16"/>
      <c r="G238" s="23"/>
      <c r="H238" s="23"/>
      <c r="I238" s="23"/>
    </row>
    <row r="239" spans="1:11" x14ac:dyDescent="0.15">
      <c r="A239" s="20" t="s">
        <v>119</v>
      </c>
      <c r="B239" s="24" t="s">
        <v>120</v>
      </c>
      <c r="C239" s="16"/>
      <c r="D239" s="16"/>
      <c r="G239" s="23"/>
      <c r="H239" s="23"/>
      <c r="I239" s="23"/>
    </row>
    <row r="240" spans="1:11" x14ac:dyDescent="0.15">
      <c r="A240" s="13" t="s">
        <v>121</v>
      </c>
      <c r="B240" s="17" t="s">
        <v>122</v>
      </c>
      <c r="C240" s="16"/>
      <c r="D240" s="16"/>
      <c r="G240" s="23"/>
      <c r="H240" s="23"/>
      <c r="I240" s="23"/>
    </row>
    <row r="241" spans="1:11" x14ac:dyDescent="0.15">
      <c r="A241" s="13" t="s">
        <v>123</v>
      </c>
      <c r="B241" s="25" t="s">
        <v>124</v>
      </c>
      <c r="C241" s="16"/>
      <c r="D241" s="16"/>
      <c r="G241" s="23"/>
      <c r="H241" s="23"/>
      <c r="I241" s="23"/>
    </row>
    <row r="242" spans="1:11" x14ac:dyDescent="0.15">
      <c r="A242" s="20" t="s">
        <v>9</v>
      </c>
      <c r="B242" s="21" t="s">
        <v>125</v>
      </c>
      <c r="C242" s="16"/>
      <c r="D242" s="16"/>
      <c r="F242" s="1"/>
      <c r="G242" s="26"/>
    </row>
    <row r="243" spans="1:11" ht="12.2" customHeight="1" x14ac:dyDescent="0.15">
      <c r="A243" s="20" t="s">
        <v>8</v>
      </c>
      <c r="B243" s="21" t="s">
        <v>145</v>
      </c>
      <c r="F243" s="1"/>
      <c r="H243" s="27"/>
      <c r="I243" s="27"/>
      <c r="J243" s="27"/>
      <c r="K243" s="38"/>
    </row>
    <row r="244" spans="1:11" x14ac:dyDescent="0.15">
      <c r="A244" s="20" t="s">
        <v>6</v>
      </c>
      <c r="B244" s="21" t="s">
        <v>10</v>
      </c>
      <c r="F244" s="1"/>
      <c r="G244" s="27"/>
      <c r="H244" s="27"/>
      <c r="I244" s="27"/>
      <c r="J244" s="27"/>
      <c r="K244" s="38"/>
    </row>
    <row r="245" spans="1:11" ht="11.85" customHeight="1" x14ac:dyDescent="0.15">
      <c r="A245" s="78" t="s">
        <v>126</v>
      </c>
      <c r="B245" s="78"/>
      <c r="C245" s="78"/>
      <c r="D245" s="78"/>
      <c r="F245" s="26"/>
      <c r="G245" s="79" t="s">
        <v>127</v>
      </c>
      <c r="H245" s="80"/>
      <c r="I245" s="80"/>
      <c r="J245" s="80"/>
      <c r="K245" s="81"/>
    </row>
    <row r="246" spans="1:11" ht="11.85" customHeight="1" x14ac:dyDescent="0.15">
      <c r="A246" s="78"/>
      <c r="B246" s="78"/>
      <c r="C246" s="78"/>
      <c r="D246" s="78"/>
      <c r="E246" s="28"/>
      <c r="F246" s="26"/>
      <c r="G246" s="82"/>
      <c r="H246" s="83"/>
      <c r="I246" s="83"/>
      <c r="J246" s="83"/>
      <c r="K246" s="84"/>
    </row>
    <row r="247" spans="1:11" ht="11.85" customHeight="1" x14ac:dyDescent="0.15">
      <c r="A247" s="78"/>
      <c r="B247" s="78"/>
      <c r="C247" s="78"/>
      <c r="D247" s="78"/>
      <c r="E247" s="28"/>
      <c r="F247" s="26"/>
      <c r="G247" s="85"/>
      <c r="H247" s="86"/>
      <c r="I247" s="86"/>
      <c r="J247" s="86"/>
      <c r="K247" s="87"/>
    </row>
    <row r="248" spans="1:11" ht="11.85" customHeight="1" x14ac:dyDescent="0.15"/>
    <row r="249" spans="1:11" ht="11.85" customHeight="1" x14ac:dyDescent="0.15">
      <c r="A249" s="88" t="s">
        <v>78</v>
      </c>
      <c r="B249" s="88"/>
      <c r="C249" s="88"/>
      <c r="D249" s="88"/>
      <c r="E249" s="88"/>
      <c r="F249" s="88"/>
      <c r="G249" s="88"/>
      <c r="H249" s="88"/>
      <c r="I249" s="88"/>
      <c r="J249" s="88"/>
      <c r="K249" s="88"/>
    </row>
    <row r="250" spans="1:11" ht="11.85" customHeight="1" x14ac:dyDescent="0.15">
      <c r="A250" s="89" t="s">
        <v>79</v>
      </c>
      <c r="B250" s="90"/>
      <c r="C250" s="90"/>
      <c r="D250" s="90"/>
      <c r="E250" s="90"/>
      <c r="F250" s="90"/>
      <c r="G250" s="90"/>
      <c r="H250" s="91"/>
      <c r="I250" s="98" t="s">
        <v>80</v>
      </c>
      <c r="J250" s="99"/>
      <c r="K250" s="100"/>
    </row>
    <row r="251" spans="1:11" ht="11.85" customHeight="1" x14ac:dyDescent="0.15">
      <c r="A251" s="92"/>
      <c r="B251" s="93"/>
      <c r="C251" s="93"/>
      <c r="D251" s="93"/>
      <c r="E251" s="93"/>
      <c r="F251" s="93"/>
      <c r="G251" s="93"/>
      <c r="H251" s="94"/>
      <c r="I251" s="101"/>
      <c r="J251" s="102"/>
      <c r="K251" s="103"/>
    </row>
    <row r="252" spans="1:11" ht="11.85" customHeight="1" x14ac:dyDescent="0.15">
      <c r="A252" s="95"/>
      <c r="B252" s="96"/>
      <c r="C252" s="96"/>
      <c r="D252" s="96"/>
      <c r="E252" s="96"/>
      <c r="F252" s="96"/>
      <c r="G252" s="96"/>
      <c r="H252" s="97"/>
      <c r="I252" s="104"/>
      <c r="J252" s="105"/>
      <c r="K252" s="106"/>
    </row>
  </sheetData>
  <mergeCells count="14">
    <mergeCell ref="A215:K215"/>
    <mergeCell ref="A245:D247"/>
    <mergeCell ref="G245:K247"/>
    <mergeCell ref="A249:K249"/>
    <mergeCell ref="A250:H252"/>
    <mergeCell ref="I250:K252"/>
    <mergeCell ref="I205:J205"/>
    <mergeCell ref="I206:J206"/>
    <mergeCell ref="C16:I16"/>
    <mergeCell ref="C13:G13"/>
    <mergeCell ref="H1:I1"/>
    <mergeCell ref="H2:I2"/>
    <mergeCell ref="H3:I3"/>
    <mergeCell ref="A10:G11"/>
  </mergeCells>
  <hyperlinks>
    <hyperlink ref="I6" r:id="rId1" xr:uid="{ED419C3A-AB42-4C71-87F9-4B4CC4EF5CD7}"/>
  </hyperlinks>
  <pageMargins left="0.7" right="0.7" top="0.75" bottom="0.75" header="0.3" footer="0.3"/>
  <pageSetup scale="77" fitToWidth="0" fitToHeight="0" orientation="portrait" horizontalDpi="3600" verticalDpi="3600" r:id="rId2"/>
  <rowBreaks count="3" manualBreakCount="3">
    <brk id="68" max="10" man="1"/>
    <brk id="136" max="10" man="1"/>
    <brk id="203" max="10" man="1"/>
  </row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C19" sqref="C19"/>
    </sheetView>
  </sheetViews>
  <sheetFormatPr defaultColWidth="8.85546875" defaultRowHeight="15" x14ac:dyDescent="0.25"/>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8.85546875" defaultRowHeight="15" x14ac:dyDescent="0.25"/>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Riley Aadland</cp:lastModifiedBy>
  <cp:lastPrinted>2022-02-11T21:54:11Z</cp:lastPrinted>
  <dcterms:created xsi:type="dcterms:W3CDTF">2015-07-10T19:27:40Z</dcterms:created>
  <dcterms:modified xsi:type="dcterms:W3CDTF">2023-09-26T16:38:29Z</dcterms:modified>
</cp:coreProperties>
</file>