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GA\FPGA_shared\Algorithm\"/>
    </mc:Choice>
  </mc:AlternateContent>
  <bookViews>
    <workbookView xWindow="0" yWindow="0" windowWidth="20490" windowHeight="8970"/>
  </bookViews>
  <sheets>
    <sheet name="REG" sheetId="2" r:id="rId1"/>
    <sheet name="ISA" sheetId="3" r:id="rId2"/>
    <sheet name="u-ins" sheetId="4" r:id="rId3"/>
    <sheet name="Sheet1" sheetId="5" r:id="rId4"/>
    <sheet name="Sir eg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L13" i="2" l="1"/>
  <c r="L10" i="2"/>
  <c r="L9" i="2"/>
  <c r="L7" i="2"/>
  <c r="L6" i="2"/>
  <c r="L4" i="3" l="1"/>
  <c r="L3" i="3"/>
  <c r="L16" i="2"/>
  <c r="L17" i="2" s="1"/>
  <c r="L1" i="2"/>
  <c r="L1" i="3" l="1"/>
</calcChain>
</file>

<file path=xl/sharedStrings.xml><?xml version="1.0" encoding="utf-8"?>
<sst xmlns="http://schemas.openxmlformats.org/spreadsheetml/2006/main" count="359" uniqueCount="230">
  <si>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</si>
  <si>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</si>
  <si>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</si>
  <si>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</si>
  <si>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</si>
  <si>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</si>
  <si>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</si>
  <si>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</si>
  <si>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</si>
  <si>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</si>
  <si>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</si>
  <si>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</si>
  <si>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</si>
  <si>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</si>
  <si>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</si>
  <si>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</si>
  <si>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</si>
  <si>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</si>
  <si>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</si>
  <si>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</si>
  <si>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</si>
  <si>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</si>
  <si>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</si>
  <si>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</si>
  <si>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</si>
  <si>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</si>
  <si>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</si>
  <si>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</si>
  <si>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</si>
  <si>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</si>
  <si>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</si>
  <si>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</si>
  <si>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</si>
  <si>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</si>
  <si>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</si>
  <si>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</si>
  <si>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</si>
  <si>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</si>
  <si>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</si>
  <si>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given reg by one</t>
  </si>
  <si>
    <t>Div AC by 2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</si>
  <si>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</si>
  <si>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</si>
  <si>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</si>
  <si>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</si>
  <si>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</si>
  <si>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</si>
  <si>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</si>
  <si>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</si>
  <si>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</si>
  <si>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</si>
  <si>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</si>
  <si>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</si>
  <si>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</si>
  <si>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</si>
  <si>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</si>
  <si>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</si>
  <si>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</si>
  <si>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</si>
  <si>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</si>
  <si>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</si>
  <si>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</si>
  <si>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</si>
  <si>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</si>
  <si>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</si>
  <si>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</si>
  <si>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</si>
  <si>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</si>
  <si>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</si>
  <si>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</si>
  <si>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Data reg for d_mem</t>
  </si>
  <si>
    <t>INSTRUCTION</t>
  </si>
  <si>
    <t>DATA</t>
  </si>
  <si>
    <t>FLAG</t>
  </si>
  <si>
    <t>CALC</t>
  </si>
  <si>
    <t>AC</t>
  </si>
  <si>
    <t>Accumulator</t>
  </si>
  <si>
    <t>CLR</t>
  </si>
  <si>
    <t>Set all to 0</t>
  </si>
  <si>
    <t>Number of
Instructions</t>
  </si>
  <si>
    <t>u-ins</t>
  </si>
  <si>
    <t>STEPS</t>
  </si>
  <si>
    <t>wait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</si>
  <si>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</si>
  <si>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</si>
  <si>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</si>
  <si>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</si>
  <si>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</si>
  <si>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</si>
  <si>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</si>
  <si>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IR   &lt;- MIDR
MIAR &lt;- PC
read</t>
  </si>
  <si>
    <t>COMMENTS</t>
  </si>
  <si>
    <t>All others return here</t>
  </si>
  <si>
    <t>NOP</t>
  </si>
  <si>
    <t>Load the 1st operand</t>
  </si>
  <si>
    <t>JUMPs &amp; modified PC
return here</t>
  </si>
  <si>
    <t>LOAD</t>
  </si>
  <si>
    <t>LOAD2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</si>
  <si>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</si>
  <si>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</si>
  <si>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</si>
  <si>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</si>
  <si>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</si>
  <si>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</si>
  <si>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</si>
  <si>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Load MDDR from const</t>
  </si>
  <si>
    <t>MDDR &lt;- 255</t>
  </si>
  <si>
    <t>LODK 255</t>
  </si>
  <si>
    <t>Store MDDR to mem</t>
  </si>
  <si>
    <t>Jump if z=0</t>
  </si>
  <si>
    <t>JPNZ 62</t>
  </si>
  <si>
    <t>LOAD1</t>
  </si>
  <si>
    <t>read wait</t>
  </si>
  <si>
    <t xml:space="preserve">LOAD </t>
  </si>
  <si>
    <t>LODK1</t>
  </si>
  <si>
    <t>LODK2</t>
  </si>
  <si>
    <t>MDDR &lt;- MIDR</t>
  </si>
  <si>
    <t>write wait</t>
  </si>
  <si>
    <t>16 bit MIDR+ATMP acts as control signal for the A bus</t>
  </si>
  <si>
    <t>MVAC1</t>
  </si>
  <si>
    <t>ZRT</t>
  </si>
  <si>
    <t>ZRG</t>
  </si>
  <si>
    <t>ZWT</t>
  </si>
  <si>
    <t>ZWG</t>
  </si>
  <si>
    <t>JNRT</t>
  </si>
  <si>
    <t>JNRG</t>
  </si>
  <si>
    <t>JNWT</t>
  </si>
  <si>
    <t>JNWG</t>
  </si>
  <si>
    <t>0010 0110</t>
  </si>
  <si>
    <t>JNRG 62</t>
  </si>
  <si>
    <t>JNWG 62</t>
  </si>
  <si>
    <t>NEXT ADDRESS</t>
  </si>
  <si>
    <t>JUMPS</t>
  </si>
  <si>
    <t>TOG</t>
  </si>
  <si>
    <t>ZIR</t>
  </si>
  <si>
    <t>ZIR   &lt;- !ZIR</t>
  </si>
  <si>
    <t>A-BUS</t>
  </si>
  <si>
    <t>I-BUS</t>
  </si>
  <si>
    <t>WRITE</t>
  </si>
  <si>
    <t>READ-A</t>
  </si>
  <si>
    <t>READ-I</t>
  </si>
  <si>
    <t>ALU</t>
  </si>
  <si>
    <t>NAME</t>
  </si>
  <si>
    <t>Manual flag, Togglable register
1: Read along row: MDAR = A_T,A_G
0: Read along col: MDAR = A_G,A_T</t>
  </si>
  <si>
    <t>ZNRG</t>
  </si>
  <si>
    <t>ZNWG</t>
  </si>
  <si>
    <t>ZNRT</t>
  </si>
  <si>
    <t>ZNWT</t>
  </si>
  <si>
    <t>!(ARG = 0): still reading by row</t>
  </si>
  <si>
    <t>!(AWG = 0): still writing by row</t>
  </si>
  <si>
    <t>!(ART = 0): still reading by col</t>
  </si>
  <si>
    <t>!(ART = 0): still writing by col</t>
  </si>
  <si>
    <t>Jump if ZRG not 0
(if ARG != 0)</t>
  </si>
  <si>
    <t>Jump if ZWG not 0
(if AWG != 0)</t>
  </si>
  <si>
    <t>Jump if ZRT not 0
(if ART != 0)</t>
  </si>
  <si>
    <t>Jump if ZWG not 0
(if AWT != 0)</t>
  </si>
  <si>
    <t>ART</t>
  </si>
  <si>
    <t>ARG</t>
  </si>
  <si>
    <t>AWT</t>
  </si>
  <si>
    <t>AWG</t>
  </si>
  <si>
    <t>JNZT</t>
  </si>
  <si>
    <t>Jump if tog not 1</t>
  </si>
  <si>
    <t>MDAR &lt;- ART,ARG; Read</t>
  </si>
  <si>
    <t>output ART to T bus, ARG to G bus and input to MDAR</t>
  </si>
  <si>
    <t>output AWT to T bus, AWG to G bus and input to MDAR</t>
  </si>
  <si>
    <t>Address Register for d_mem</t>
  </si>
  <si>
    <t>N</t>
  </si>
  <si>
    <t>AC &lt;- AC-R5</t>
  </si>
  <si>
    <t>SUB 5</t>
  </si>
  <si>
    <t>Subtract from AC</t>
  </si>
  <si>
    <t>K</t>
  </si>
  <si>
    <t>R</t>
  </si>
  <si>
    <t>A</t>
  </si>
  <si>
    <t>I</t>
  </si>
  <si>
    <t>-</t>
  </si>
  <si>
    <t>OIN</t>
  </si>
  <si>
    <t>ORR</t>
  </si>
  <si>
    <t>ORW</t>
  </si>
  <si>
    <t>Operand -&gt; if increment control signal</t>
  </si>
  <si>
    <t>Operand -&gt; if reg to be read</t>
  </si>
  <si>
    <t>Operand -&gt; if reg to be written</t>
  </si>
  <si>
    <t>RW</t>
  </si>
  <si>
    <t>RR</t>
  </si>
  <si>
    <t>JMPC</t>
  </si>
  <si>
    <t>ADDRESS</t>
  </si>
  <si>
    <t>OPERAND 
SELECT</t>
  </si>
  <si>
    <t>W</t>
  </si>
  <si>
    <t>Ir</t>
  </si>
  <si>
    <t>Iw</t>
  </si>
  <si>
    <t>ADM</t>
  </si>
  <si>
    <t>Ar</t>
  </si>
  <si>
    <t>Aw</t>
  </si>
  <si>
    <t>K0</t>
  </si>
  <si>
    <t>K1</t>
  </si>
  <si>
    <t>G0</t>
  </si>
  <si>
    <t>G1</t>
  </si>
  <si>
    <t>G2</t>
  </si>
  <si>
    <t>S</t>
  </si>
  <si>
    <t>Shift Registers. Can write only to G2 from bus
G0 &lt;- G1 &lt;- G2
Can read from any</t>
  </si>
  <si>
    <t>General Purpose, used to store Kernel</t>
  </si>
  <si>
    <t>I-bus read</t>
  </si>
  <si>
    <t>I-bus write</t>
  </si>
  <si>
    <t>A-bus read</t>
  </si>
  <si>
    <t>A-bus write</t>
  </si>
  <si>
    <t>A-bus 
implicit read</t>
  </si>
  <si>
    <t>A-iR</t>
  </si>
  <si>
    <t>x</t>
  </si>
  <si>
    <t>D</t>
  </si>
  <si>
    <t>G</t>
  </si>
  <si>
    <t>Need for down</t>
  </si>
  <si>
    <t>Need for conv</t>
  </si>
  <si>
    <t>Number of ISA
Registers</t>
  </si>
  <si>
    <t>ORW &lt;- MIDR; AC &lt;- A bus</t>
  </si>
  <si>
    <t>STAC1</t>
  </si>
  <si>
    <t>STAC2</t>
  </si>
  <si>
    <t>STAC3</t>
  </si>
  <si>
    <t>MDAR &lt;- AWT,AWG; write</t>
  </si>
  <si>
    <t>MDDR &lt;- AC</t>
  </si>
  <si>
    <t>MOVR1</t>
  </si>
  <si>
    <t xml:space="preserve">A bus &lt;- AC; ORR &lt;- MIDR </t>
  </si>
  <si>
    <t>OIN &lt;- MIDR; PC &lt;- OIN</t>
  </si>
  <si>
    <t>*** Next ins = FETCH1</t>
  </si>
  <si>
    <t>Need for Down</t>
  </si>
  <si>
    <t>Need for Conv</t>
  </si>
  <si>
    <t>NOTE:
* All opcodes have either 0 or 1 operands
* SIX types of operands
- None
- I : Increment control signal
- A : Instruction address (jmp)
- K : Constant -&gt; A bus
- RR: Reg name: R     -&gt; A bus
- RW: Reg name: A bus -&gt; R</t>
  </si>
  <si>
    <t>MDDR &lt;- M[a]
* a = ARG, ART if(ZT = 0)
* a = ART, ARG if(ZT = 1)</t>
  </si>
  <si>
    <t>M[a] &lt;- AC
* a = AWG, AWT if(ZT = 0)
* a = AWT, AWG if(ZT = 1)</t>
  </si>
  <si>
    <t>Iw
Aw</t>
  </si>
  <si>
    <t>CTRL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</si>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</sst>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  <font>
      <sz val="10"/>
      <color rgb="FFFF0000"/>
      <name val="Courier New"/>
      <family val="3"/>
    </font>
    <font>
      <sz val="8"/>
      <color theme="1"/>
      <name val="Courier New"/>
      <family val="3"/>
    </font>
    <font>
      <sz val="12"/>
      <name val="Courier New"/>
      <family val="3"/>
    </font>
    <font>
      <b/>
      <sz val="8"/>
      <color theme="1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 wrapText="1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B16" sqref="B16"/>
    </sheetView>
  </sheetViews>
  <sheetFormatPr defaultRowHeight="15" x14ac:dyDescent="0.25"/>
  <cols>
    <col min="1" max="1" width="5.42578125" style="37" customWidth="1"/>
    <col min="2" max="2" width="13" style="36" customWidth="1"/>
    <col min="3" max="7" width="5.5703125" style="36" customWidth="1"/>
    <col min="8" max="8" width="48.140625" style="38" customWidth="1"/>
    <col min="9" max="9" width="3.28515625" style="87" customWidth="1"/>
    <col min="10" max="10" width="9.140625" style="1"/>
    <col min="11" max="11" width="18.42578125" style="1" customWidth="1"/>
    <col min="12" max="12" width="4.140625" style="1" customWidth="1"/>
    <col min="13" max="16384" width="9.140625" style="1"/>
  </cols>
  <sheetData>
    <row r="1" spans="1:12" s="62" customFormat="1" ht="27.75" thickBot="1" x14ac:dyDescent="0.3">
      <c r="A1" s="73"/>
      <c r="B1" s="74" t="s">
        <v>62</v>
      </c>
      <c r="C1" s="75" t="s">
        <v>63</v>
      </c>
      <c r="D1" s="75" t="s">
        <v>26</v>
      </c>
      <c r="E1" s="75" t="s">
        <v>171</v>
      </c>
      <c r="F1" s="79" t="s">
        <v>186</v>
      </c>
      <c r="G1" s="84" t="s">
        <v>205</v>
      </c>
      <c r="H1" s="7" t="s">
        <v>50</v>
      </c>
      <c r="I1" s="86" t="s">
        <v>166</v>
      </c>
      <c r="K1" s="52" t="s">
        <v>211</v>
      </c>
      <c r="L1" s="53">
        <f>COUNTIF(B7:B25, "*")+1</f>
        <v>17</v>
      </c>
    </row>
    <row r="2" spans="1:12" ht="15" customHeight="1" x14ac:dyDescent="0.25">
      <c r="A2" s="102" t="s">
        <v>71</v>
      </c>
      <c r="B2" s="47" t="s">
        <v>60</v>
      </c>
      <c r="C2" s="43">
        <v>8</v>
      </c>
      <c r="D2" s="43">
        <v>1</v>
      </c>
      <c r="E2" s="43" t="s">
        <v>187</v>
      </c>
      <c r="F2" s="80"/>
      <c r="G2" s="83"/>
      <c r="H2" s="40" t="s">
        <v>64</v>
      </c>
      <c r="I2" s="87" t="s">
        <v>207</v>
      </c>
      <c r="K2" s="52"/>
      <c r="L2" s="53"/>
    </row>
    <row r="3" spans="1:12" ht="15" customHeight="1" x14ac:dyDescent="0.25">
      <c r="A3" s="103"/>
      <c r="B3" s="48" t="s">
        <v>27</v>
      </c>
      <c r="C3" s="44">
        <v>8</v>
      </c>
      <c r="D3" s="44"/>
      <c r="E3" s="44" t="s">
        <v>187</v>
      </c>
      <c r="F3" s="81" t="s">
        <v>188</v>
      </c>
      <c r="G3" s="81"/>
      <c r="H3" s="34" t="s">
        <v>65</v>
      </c>
      <c r="I3" s="87" t="s">
        <v>207</v>
      </c>
    </row>
    <row r="4" spans="1:12" x14ac:dyDescent="0.25">
      <c r="A4" s="103"/>
      <c r="B4" s="48" t="s">
        <v>61</v>
      </c>
      <c r="C4" s="44">
        <v>8</v>
      </c>
      <c r="D4" s="44"/>
      <c r="E4" s="44" t="s">
        <v>187</v>
      </c>
      <c r="F4" s="81"/>
      <c r="G4" s="81"/>
      <c r="H4" s="34" t="s">
        <v>66</v>
      </c>
      <c r="I4" s="87" t="s">
        <v>207</v>
      </c>
    </row>
    <row r="5" spans="1:12" ht="36.75" customHeight="1" x14ac:dyDescent="0.25">
      <c r="A5" s="103"/>
      <c r="B5" s="48" t="s">
        <v>28</v>
      </c>
      <c r="C5" s="44">
        <v>8</v>
      </c>
      <c r="D5" s="44"/>
      <c r="E5" s="95" t="s">
        <v>187</v>
      </c>
      <c r="F5" s="96" t="s">
        <v>227</v>
      </c>
      <c r="G5" s="81"/>
      <c r="H5" s="35" t="s">
        <v>67</v>
      </c>
      <c r="I5" s="88" t="s">
        <v>207</v>
      </c>
    </row>
    <row r="6" spans="1:12" ht="15.75" thickBot="1" x14ac:dyDescent="0.3">
      <c r="A6" s="104"/>
      <c r="B6" s="49"/>
      <c r="C6" s="45"/>
      <c r="D6" s="45"/>
      <c r="E6" s="45"/>
      <c r="F6" s="82"/>
      <c r="G6" s="82"/>
      <c r="H6" s="41"/>
      <c r="K6" s="85" t="s">
        <v>200</v>
      </c>
      <c r="L6" s="4">
        <f>COUNTIF(E$2:E$25, "*Ir*")</f>
        <v>4</v>
      </c>
    </row>
    <row r="7" spans="1:12" x14ac:dyDescent="0.25">
      <c r="A7" s="102" t="s">
        <v>72</v>
      </c>
      <c r="B7" s="47" t="s">
        <v>68</v>
      </c>
      <c r="C7" s="43">
        <v>16</v>
      </c>
      <c r="D7" s="43"/>
      <c r="E7" s="43" t="s">
        <v>174</v>
      </c>
      <c r="F7" s="80" t="s">
        <v>189</v>
      </c>
      <c r="G7" s="80"/>
      <c r="H7" s="42" t="s">
        <v>165</v>
      </c>
      <c r="I7" s="88" t="s">
        <v>207</v>
      </c>
      <c r="K7" s="85" t="s">
        <v>201</v>
      </c>
      <c r="L7" s="4">
        <f>COUNTIF(F$2:F$25, "*Iw*")</f>
        <v>2</v>
      </c>
    </row>
    <row r="8" spans="1:12" x14ac:dyDescent="0.25">
      <c r="A8" s="103"/>
      <c r="B8" s="48" t="s">
        <v>69</v>
      </c>
      <c r="C8" s="44">
        <v>8</v>
      </c>
      <c r="D8" s="44"/>
      <c r="E8" s="44" t="s">
        <v>190</v>
      </c>
      <c r="F8" s="81" t="s">
        <v>191</v>
      </c>
      <c r="G8" s="81"/>
      <c r="H8" s="34" t="s">
        <v>70</v>
      </c>
      <c r="I8" s="88" t="s">
        <v>207</v>
      </c>
      <c r="K8" s="85"/>
    </row>
    <row r="9" spans="1:12" x14ac:dyDescent="0.25">
      <c r="A9" s="103"/>
      <c r="B9" s="48" t="s">
        <v>156</v>
      </c>
      <c r="C9" s="44">
        <v>8</v>
      </c>
      <c r="D9" s="44">
        <v>1</v>
      </c>
      <c r="E9" s="44" t="s">
        <v>190</v>
      </c>
      <c r="F9" s="81" t="s">
        <v>191</v>
      </c>
      <c r="G9" s="81" t="s">
        <v>206</v>
      </c>
      <c r="H9" s="34" t="s">
        <v>99</v>
      </c>
      <c r="I9" s="88" t="s">
        <v>207</v>
      </c>
      <c r="K9" s="85" t="s">
        <v>202</v>
      </c>
      <c r="L9" s="4">
        <f>COUNTIF(E$2:E$25, "*Ar*")</f>
        <v>11</v>
      </c>
    </row>
    <row r="10" spans="1:12" x14ac:dyDescent="0.25">
      <c r="A10" s="103"/>
      <c r="B10" s="48" t="s">
        <v>157</v>
      </c>
      <c r="C10" s="44">
        <v>8</v>
      </c>
      <c r="D10" s="44">
        <v>1</v>
      </c>
      <c r="E10" s="44" t="s">
        <v>190</v>
      </c>
      <c r="F10" s="81" t="s">
        <v>191</v>
      </c>
      <c r="G10" s="81" t="s">
        <v>206</v>
      </c>
      <c r="H10" s="34" t="s">
        <v>100</v>
      </c>
      <c r="I10" s="88" t="s">
        <v>207</v>
      </c>
      <c r="K10" s="85" t="s">
        <v>203</v>
      </c>
      <c r="L10" s="4">
        <f>COUNTIF(F$2:F$25, "*Aw*")</f>
        <v>10</v>
      </c>
    </row>
    <row r="11" spans="1:12" x14ac:dyDescent="0.25">
      <c r="A11" s="103"/>
      <c r="B11" s="48" t="s">
        <v>158</v>
      </c>
      <c r="C11" s="44">
        <v>8</v>
      </c>
      <c r="D11" s="44">
        <v>1</v>
      </c>
      <c r="E11" s="44" t="s">
        <v>190</v>
      </c>
      <c r="F11" s="81" t="s">
        <v>191</v>
      </c>
      <c r="G11" s="81" t="s">
        <v>206</v>
      </c>
      <c r="H11" s="34" t="s">
        <v>101</v>
      </c>
      <c r="I11" s="88" t="s">
        <v>207</v>
      </c>
      <c r="K11" s="85"/>
    </row>
    <row r="12" spans="1:12" x14ac:dyDescent="0.25">
      <c r="A12" s="103"/>
      <c r="B12" s="48" t="s">
        <v>159</v>
      </c>
      <c r="C12" s="44">
        <v>8</v>
      </c>
      <c r="D12" s="44">
        <v>1</v>
      </c>
      <c r="E12" s="44" t="s">
        <v>190</v>
      </c>
      <c r="F12" s="81" t="s">
        <v>191</v>
      </c>
      <c r="G12" s="81" t="s">
        <v>206</v>
      </c>
      <c r="H12" s="34" t="s">
        <v>102</v>
      </c>
      <c r="I12" s="88" t="s">
        <v>207</v>
      </c>
      <c r="K12" s="100" t="s">
        <v>204</v>
      </c>
    </row>
    <row r="13" spans="1:12" ht="15.75" thickBot="1" x14ac:dyDescent="0.3">
      <c r="A13" s="104"/>
      <c r="B13" s="49"/>
      <c r="C13" s="45"/>
      <c r="D13" s="45"/>
      <c r="E13" s="45"/>
      <c r="F13" s="82"/>
      <c r="G13" s="82"/>
      <c r="H13" s="41"/>
      <c r="K13" s="101"/>
      <c r="L13" s="4">
        <f>COUNTIF(G$2:G$25, "*x*")</f>
        <v>5</v>
      </c>
    </row>
    <row r="14" spans="1:12" x14ac:dyDescent="0.25">
      <c r="A14" s="102" t="s">
        <v>73</v>
      </c>
      <c r="B14" s="47" t="s">
        <v>15</v>
      </c>
      <c r="C14" s="43">
        <v>1</v>
      </c>
      <c r="D14" s="43"/>
      <c r="E14" s="43" t="s">
        <v>174</v>
      </c>
      <c r="F14" s="43" t="s">
        <v>174</v>
      </c>
      <c r="G14" s="80"/>
      <c r="H14" s="40" t="s">
        <v>41</v>
      </c>
      <c r="I14" s="87" t="s">
        <v>208</v>
      </c>
    </row>
    <row r="15" spans="1:12" ht="36" x14ac:dyDescent="0.25">
      <c r="A15" s="103"/>
      <c r="B15" s="48" t="s">
        <v>98</v>
      </c>
      <c r="C15" s="44">
        <v>1</v>
      </c>
      <c r="D15" s="44"/>
      <c r="E15" s="44" t="s">
        <v>174</v>
      </c>
      <c r="F15" s="44" t="s">
        <v>174</v>
      </c>
      <c r="G15" s="81"/>
      <c r="H15" s="35" t="s">
        <v>143</v>
      </c>
      <c r="I15" s="88" t="s">
        <v>207</v>
      </c>
    </row>
    <row r="16" spans="1:12" x14ac:dyDescent="0.25">
      <c r="A16" s="103"/>
      <c r="B16" s="48" t="s">
        <v>144</v>
      </c>
      <c r="C16" s="44">
        <v>1</v>
      </c>
      <c r="D16" s="44"/>
      <c r="E16" s="44" t="s">
        <v>174</v>
      </c>
      <c r="F16" s="44" t="s">
        <v>174</v>
      </c>
      <c r="G16" s="81"/>
      <c r="H16" s="34" t="s">
        <v>148</v>
      </c>
      <c r="I16" s="88" t="s">
        <v>207</v>
      </c>
      <c r="K16" s="1" t="s">
        <v>209</v>
      </c>
      <c r="L16" s="4">
        <f>COUNTIF(I$2:I$25, "D")</f>
        <v>14</v>
      </c>
    </row>
    <row r="17" spans="1:12" x14ac:dyDescent="0.25">
      <c r="A17" s="103"/>
      <c r="B17" s="48" t="s">
        <v>146</v>
      </c>
      <c r="C17" s="44">
        <v>1</v>
      </c>
      <c r="D17" s="44"/>
      <c r="E17" s="44" t="s">
        <v>174</v>
      </c>
      <c r="F17" s="44" t="s">
        <v>174</v>
      </c>
      <c r="G17" s="81"/>
      <c r="H17" s="34" t="s">
        <v>150</v>
      </c>
      <c r="I17" s="88" t="s">
        <v>207</v>
      </c>
      <c r="K17" s="1" t="s">
        <v>210</v>
      </c>
      <c r="L17" s="4">
        <f>COUNTIF(I$2:I$25, "G")+L16</f>
        <v>20</v>
      </c>
    </row>
    <row r="18" spans="1:12" ht="15.75" thickBot="1" x14ac:dyDescent="0.3">
      <c r="A18" s="104"/>
      <c r="B18" s="49"/>
      <c r="C18" s="45"/>
      <c r="D18" s="45"/>
      <c r="E18" s="45"/>
      <c r="F18" s="82"/>
      <c r="G18" s="82"/>
      <c r="H18" s="41"/>
    </row>
    <row r="19" spans="1:12" x14ac:dyDescent="0.25">
      <c r="A19" s="102" t="s">
        <v>74</v>
      </c>
      <c r="B19" s="47" t="s">
        <v>75</v>
      </c>
      <c r="C19" s="43">
        <v>16</v>
      </c>
      <c r="D19" s="43">
        <v>1</v>
      </c>
      <c r="E19" s="43" t="s">
        <v>190</v>
      </c>
      <c r="F19" s="43" t="s">
        <v>191</v>
      </c>
      <c r="G19" s="43" t="s">
        <v>206</v>
      </c>
      <c r="H19" s="51" t="s">
        <v>76</v>
      </c>
      <c r="I19" s="87" t="s">
        <v>207</v>
      </c>
    </row>
    <row r="20" spans="1:12" x14ac:dyDescent="0.25">
      <c r="A20" s="103"/>
      <c r="B20" s="48" t="s">
        <v>192</v>
      </c>
      <c r="C20" s="44">
        <v>8</v>
      </c>
      <c r="D20" s="44"/>
      <c r="E20" s="44" t="s">
        <v>190</v>
      </c>
      <c r="F20" s="44" t="s">
        <v>191</v>
      </c>
      <c r="G20" s="44"/>
      <c r="H20" s="106" t="s">
        <v>199</v>
      </c>
      <c r="I20" s="87" t="s">
        <v>208</v>
      </c>
    </row>
    <row r="21" spans="1:12" x14ac:dyDescent="0.25">
      <c r="A21" s="103"/>
      <c r="B21" s="48" t="s">
        <v>193</v>
      </c>
      <c r="C21" s="44"/>
      <c r="D21" s="44"/>
      <c r="E21" s="44" t="s">
        <v>190</v>
      </c>
      <c r="F21" s="44" t="s">
        <v>191</v>
      </c>
      <c r="G21" s="44"/>
      <c r="H21" s="106"/>
      <c r="I21" s="87" t="s">
        <v>208</v>
      </c>
    </row>
    <row r="22" spans="1:12" x14ac:dyDescent="0.25">
      <c r="A22" s="103"/>
      <c r="B22" s="48" t="s">
        <v>194</v>
      </c>
      <c r="C22" s="44">
        <v>8</v>
      </c>
      <c r="D22" s="44"/>
      <c r="E22" s="44" t="s">
        <v>190</v>
      </c>
      <c r="F22" s="44" t="s">
        <v>197</v>
      </c>
      <c r="G22" s="44"/>
      <c r="H22" s="105" t="s">
        <v>198</v>
      </c>
      <c r="I22" s="87" t="s">
        <v>208</v>
      </c>
    </row>
    <row r="23" spans="1:12" x14ac:dyDescent="0.25">
      <c r="A23" s="103"/>
      <c r="B23" s="48" t="s">
        <v>195</v>
      </c>
      <c r="C23" s="44"/>
      <c r="D23" s="44"/>
      <c r="E23" s="44" t="s">
        <v>190</v>
      </c>
      <c r="F23" s="44" t="s">
        <v>197</v>
      </c>
      <c r="G23" s="44"/>
      <c r="H23" s="106"/>
      <c r="I23" s="87" t="s">
        <v>208</v>
      </c>
    </row>
    <row r="24" spans="1:12" x14ac:dyDescent="0.25">
      <c r="A24" s="103"/>
      <c r="B24" s="48" t="s">
        <v>196</v>
      </c>
      <c r="C24" s="44"/>
      <c r="D24" s="44"/>
      <c r="E24" s="44" t="s">
        <v>190</v>
      </c>
      <c r="F24" s="44" t="s">
        <v>191</v>
      </c>
      <c r="G24" s="44"/>
      <c r="H24" s="106"/>
      <c r="I24" s="87" t="s">
        <v>208</v>
      </c>
    </row>
    <row r="25" spans="1:12" ht="15.75" thickBot="1" x14ac:dyDescent="0.3">
      <c r="A25" s="104"/>
      <c r="B25" s="46"/>
      <c r="C25" s="46"/>
      <c r="D25" s="46"/>
      <c r="E25" s="46"/>
      <c r="F25" s="46"/>
      <c r="G25" s="46"/>
      <c r="H25" s="46"/>
      <c r="I25" s="89"/>
    </row>
    <row r="26" spans="1:12" x14ac:dyDescent="0.25">
      <c r="H26" s="50"/>
    </row>
    <row r="27" spans="1:12" x14ac:dyDescent="0.25">
      <c r="A27" s="39"/>
      <c r="B27" s="24" t="s">
        <v>175</v>
      </c>
      <c r="C27" s="78">
        <v>8</v>
      </c>
      <c r="E27" s="36" t="s">
        <v>187</v>
      </c>
      <c r="H27" s="38" t="s">
        <v>178</v>
      </c>
    </row>
    <row r="28" spans="1:12" x14ac:dyDescent="0.25">
      <c r="A28" s="39"/>
      <c r="B28" s="36" t="s">
        <v>176</v>
      </c>
      <c r="C28" s="78">
        <v>8</v>
      </c>
      <c r="E28" s="36" t="s">
        <v>187</v>
      </c>
      <c r="H28" s="38" t="s">
        <v>179</v>
      </c>
    </row>
    <row r="29" spans="1:12" x14ac:dyDescent="0.25">
      <c r="A29" s="39"/>
      <c r="B29" s="36" t="s">
        <v>177</v>
      </c>
      <c r="C29" s="78">
        <v>8</v>
      </c>
      <c r="E29" s="36" t="s">
        <v>187</v>
      </c>
      <c r="H29" s="38" t="s">
        <v>180</v>
      </c>
    </row>
    <row r="30" spans="1:12" x14ac:dyDescent="0.25">
      <c r="A30" s="39"/>
      <c r="B30" s="36" t="s">
        <v>228</v>
      </c>
    </row>
    <row r="31" spans="1:12" x14ac:dyDescent="0.25">
      <c r="A31" s="39"/>
    </row>
    <row r="32" spans="1:12" x14ac:dyDescent="0.25">
      <c r="A32" s="39"/>
    </row>
    <row r="33" spans="1:1" x14ac:dyDescent="0.25">
      <c r="A33" s="39"/>
    </row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</sheetData>
  <mergeCells count="7">
    <mergeCell ref="K12:K13"/>
    <mergeCell ref="A2:A6"/>
    <mergeCell ref="A7:A13"/>
    <mergeCell ref="A14:A18"/>
    <mergeCell ref="A19:A25"/>
    <mergeCell ref="H22:H24"/>
    <mergeCell ref="H20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F6" sqref="F6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9.7109375" style="2" customWidth="1"/>
    <col min="4" max="4" width="5.28515625" style="5" customWidth="1"/>
    <col min="5" max="5" width="1.28515625" style="2" customWidth="1"/>
    <col min="6" max="6" width="25.28515625" style="4" customWidth="1"/>
    <col min="7" max="7" width="11.28515625" style="3" customWidth="1"/>
    <col min="8" max="8" width="41" style="3" customWidth="1"/>
    <col min="9" max="9" width="4" style="3" customWidth="1"/>
    <col min="10" max="10" width="7.42578125" style="3" customWidth="1"/>
    <col min="11" max="11" width="17.28515625" style="3"/>
    <col min="12" max="12" width="5.5703125" style="3" customWidth="1"/>
    <col min="13" max="14" width="17.28515625" style="3"/>
    <col min="15" max="15" width="8.85546875" style="3" customWidth="1"/>
    <col min="16" max="16384" width="17.28515625" style="3"/>
  </cols>
  <sheetData>
    <row r="1" spans="1:15" ht="24.75" customHeight="1" thickBot="1" x14ac:dyDescent="0.3">
      <c r="A1" s="8"/>
      <c r="B1" s="19" t="s">
        <v>48</v>
      </c>
      <c r="C1" s="6" t="s">
        <v>229</v>
      </c>
      <c r="D1" s="92" t="s">
        <v>49</v>
      </c>
      <c r="E1" s="6"/>
      <c r="F1" s="6" t="s">
        <v>50</v>
      </c>
      <c r="G1" s="6" t="s">
        <v>51</v>
      </c>
      <c r="H1" s="7" t="s">
        <v>52</v>
      </c>
      <c r="I1" s="76" t="s">
        <v>166</v>
      </c>
      <c r="K1" s="52" t="s">
        <v>79</v>
      </c>
      <c r="L1" s="53">
        <f>COUNTIF(B2:B30, "*")</f>
        <v>24</v>
      </c>
    </row>
    <row r="2" spans="1:15" x14ac:dyDescent="0.25">
      <c r="A2" s="108" t="s">
        <v>43</v>
      </c>
      <c r="B2" s="20" t="s">
        <v>1</v>
      </c>
      <c r="C2" s="97" t="str">
        <f>DEC2BIN(O2)</f>
        <v>1</v>
      </c>
      <c r="D2" s="93" t="s">
        <v>174</v>
      </c>
      <c r="E2" s="9"/>
      <c r="F2" s="10" t="s">
        <v>29</v>
      </c>
      <c r="G2" s="25"/>
      <c r="H2" s="26"/>
      <c r="I2" s="90"/>
      <c r="O2" s="2">
        <v>1</v>
      </c>
    </row>
    <row r="3" spans="1:15" x14ac:dyDescent="0.25">
      <c r="A3" s="109"/>
      <c r="B3" s="21" t="s">
        <v>10</v>
      </c>
      <c r="C3" s="98" t="str">
        <f t="shared" ref="C3:C30" si="0">DEC2BIN(O3)</f>
        <v>10</v>
      </c>
      <c r="D3" s="94" t="s">
        <v>174</v>
      </c>
      <c r="E3" s="12"/>
      <c r="F3" s="13" t="s">
        <v>30</v>
      </c>
      <c r="G3" s="27"/>
      <c r="H3" s="28"/>
      <c r="I3" s="90" t="s">
        <v>207</v>
      </c>
      <c r="K3" s="64" t="s">
        <v>222</v>
      </c>
      <c r="L3" s="4">
        <f>COUNTIF(I$2:I$25, "D")</f>
        <v>13</v>
      </c>
      <c r="O3" s="2">
        <v>2</v>
      </c>
    </row>
    <row r="4" spans="1:15" x14ac:dyDescent="0.25">
      <c r="A4" s="109"/>
      <c r="B4" s="21" t="s">
        <v>24</v>
      </c>
      <c r="C4" s="98" t="str">
        <f t="shared" si="0"/>
        <v>11</v>
      </c>
      <c r="D4" s="94" t="s">
        <v>174</v>
      </c>
      <c r="E4" s="12"/>
      <c r="F4" s="13" t="s">
        <v>31</v>
      </c>
      <c r="G4" s="27" t="s">
        <v>24</v>
      </c>
      <c r="H4" s="28" t="s">
        <v>25</v>
      </c>
      <c r="I4" s="90" t="s">
        <v>208</v>
      </c>
      <c r="K4" s="64" t="s">
        <v>223</v>
      </c>
      <c r="L4" s="4">
        <f>COUNTIF(I$2:I$25, "G")+L3</f>
        <v>15</v>
      </c>
      <c r="O4" s="2">
        <v>3</v>
      </c>
    </row>
    <row r="5" spans="1:15" x14ac:dyDescent="0.25">
      <c r="A5" s="109"/>
      <c r="B5" s="21" t="s">
        <v>133</v>
      </c>
      <c r="C5" s="98" t="str">
        <f t="shared" si="0"/>
        <v>100</v>
      </c>
      <c r="D5" s="94" t="s">
        <v>174</v>
      </c>
      <c r="E5" s="12"/>
      <c r="F5" s="13"/>
      <c r="G5" s="29"/>
      <c r="H5" s="30" t="s">
        <v>135</v>
      </c>
      <c r="I5" s="91" t="s">
        <v>207</v>
      </c>
      <c r="O5" s="2">
        <v>4</v>
      </c>
    </row>
    <row r="6" spans="1:15" ht="15.75" customHeight="1" x14ac:dyDescent="0.25">
      <c r="A6" s="109"/>
      <c r="B6" s="21" t="s">
        <v>77</v>
      </c>
      <c r="C6" s="98" t="str">
        <f t="shared" si="0"/>
        <v>101</v>
      </c>
      <c r="D6" s="94" t="s">
        <v>174</v>
      </c>
      <c r="E6" s="12"/>
      <c r="F6" s="13" t="s">
        <v>78</v>
      </c>
      <c r="G6" s="29"/>
      <c r="H6" s="30"/>
      <c r="I6" s="91" t="s">
        <v>207</v>
      </c>
      <c r="K6" s="107" t="s">
        <v>224</v>
      </c>
      <c r="L6" s="107"/>
      <c r="M6" s="107"/>
      <c r="N6" s="107"/>
      <c r="O6" s="2">
        <v>5</v>
      </c>
    </row>
    <row r="7" spans="1:15" ht="16.5" thickBot="1" x14ac:dyDescent="0.3">
      <c r="A7" s="110"/>
      <c r="B7" s="22"/>
      <c r="C7" s="99" t="str">
        <f t="shared" si="0"/>
        <v>110</v>
      </c>
      <c r="D7" s="15"/>
      <c r="E7" s="15"/>
      <c r="F7" s="16"/>
      <c r="G7" s="31"/>
      <c r="H7" s="32"/>
      <c r="I7" s="91"/>
      <c r="K7" s="107"/>
      <c r="L7" s="107"/>
      <c r="M7" s="107"/>
      <c r="N7" s="107"/>
      <c r="O7" s="2">
        <v>6</v>
      </c>
    </row>
    <row r="8" spans="1:15" ht="40.5" x14ac:dyDescent="0.25">
      <c r="A8" s="108" t="s">
        <v>44</v>
      </c>
      <c r="B8" s="20" t="s">
        <v>96</v>
      </c>
      <c r="C8" s="97" t="str">
        <f t="shared" si="0"/>
        <v>111</v>
      </c>
      <c r="D8" s="93" t="s">
        <v>174</v>
      </c>
      <c r="E8" s="9"/>
      <c r="F8" s="10" t="s">
        <v>104</v>
      </c>
      <c r="G8" s="25" t="s">
        <v>113</v>
      </c>
      <c r="H8" s="66" t="s">
        <v>225</v>
      </c>
      <c r="I8" s="91" t="s">
        <v>207</v>
      </c>
      <c r="K8" s="107"/>
      <c r="L8" s="107"/>
      <c r="M8" s="107"/>
      <c r="N8" s="107"/>
      <c r="O8" s="2">
        <v>7</v>
      </c>
    </row>
    <row r="9" spans="1:15" x14ac:dyDescent="0.25">
      <c r="A9" s="109"/>
      <c r="B9" s="21" t="s">
        <v>103</v>
      </c>
      <c r="C9" s="98" t="str">
        <f t="shared" si="0"/>
        <v>1000</v>
      </c>
      <c r="D9" s="94" t="s">
        <v>170</v>
      </c>
      <c r="E9" s="12"/>
      <c r="F9" s="13" t="s">
        <v>105</v>
      </c>
      <c r="G9" s="27" t="s">
        <v>107</v>
      </c>
      <c r="H9" s="28" t="s">
        <v>106</v>
      </c>
      <c r="I9" s="90"/>
      <c r="K9" s="107"/>
      <c r="L9" s="107"/>
      <c r="M9" s="107"/>
      <c r="N9" s="107"/>
      <c r="O9" s="2">
        <v>8</v>
      </c>
    </row>
    <row r="10" spans="1:15" ht="40.5" x14ac:dyDescent="0.25">
      <c r="A10" s="109"/>
      <c r="B10" s="21" t="s">
        <v>2</v>
      </c>
      <c r="C10" s="98" t="str">
        <f t="shared" si="0"/>
        <v>1001</v>
      </c>
      <c r="D10" s="94" t="s">
        <v>174</v>
      </c>
      <c r="E10" s="12"/>
      <c r="F10" s="13" t="s">
        <v>108</v>
      </c>
      <c r="G10" s="27" t="s">
        <v>2</v>
      </c>
      <c r="H10" s="30" t="s">
        <v>226</v>
      </c>
      <c r="I10" s="91" t="s">
        <v>207</v>
      </c>
      <c r="K10" s="107"/>
      <c r="L10" s="107"/>
      <c r="M10" s="107"/>
      <c r="N10" s="107"/>
      <c r="O10" s="2">
        <v>9</v>
      </c>
    </row>
    <row r="11" spans="1:15" x14ac:dyDescent="0.25">
      <c r="A11" s="109"/>
      <c r="B11" s="21" t="s">
        <v>3</v>
      </c>
      <c r="C11" s="98" t="str">
        <f t="shared" si="0"/>
        <v>1010</v>
      </c>
      <c r="D11" s="94" t="s">
        <v>181</v>
      </c>
      <c r="E11" s="12"/>
      <c r="F11" s="13" t="s">
        <v>33</v>
      </c>
      <c r="G11" s="27" t="s">
        <v>16</v>
      </c>
      <c r="H11" s="28" t="s">
        <v>19</v>
      </c>
      <c r="I11" s="90" t="s">
        <v>207</v>
      </c>
      <c r="O11" s="2">
        <v>10</v>
      </c>
    </row>
    <row r="12" spans="1:15" x14ac:dyDescent="0.25">
      <c r="A12" s="109"/>
      <c r="B12" s="21" t="s">
        <v>4</v>
      </c>
      <c r="C12" s="98" t="str">
        <f t="shared" si="0"/>
        <v>1011</v>
      </c>
      <c r="D12" s="94" t="s">
        <v>182</v>
      </c>
      <c r="E12" s="12"/>
      <c r="F12" s="13" t="s">
        <v>32</v>
      </c>
      <c r="G12" s="27" t="s">
        <v>18</v>
      </c>
      <c r="H12" s="28" t="s">
        <v>17</v>
      </c>
      <c r="I12" s="90" t="s">
        <v>207</v>
      </c>
      <c r="O12" s="2">
        <v>11</v>
      </c>
    </row>
    <row r="13" spans="1:15" ht="16.5" thickBot="1" x14ac:dyDescent="0.3">
      <c r="A13" s="110"/>
      <c r="B13" s="22"/>
      <c r="C13" s="99" t="str">
        <f t="shared" si="0"/>
        <v>1100</v>
      </c>
      <c r="D13" s="15"/>
      <c r="E13" s="17"/>
      <c r="F13" s="16"/>
      <c r="G13" s="18"/>
      <c r="H13" s="33"/>
      <c r="I13" s="90"/>
      <c r="O13" s="2">
        <v>12</v>
      </c>
    </row>
    <row r="14" spans="1:15" ht="15.75" customHeight="1" x14ac:dyDescent="0.25">
      <c r="A14" s="108" t="s">
        <v>45</v>
      </c>
      <c r="B14" s="20" t="s">
        <v>5</v>
      </c>
      <c r="C14" s="97" t="str">
        <f t="shared" si="0"/>
        <v>1101</v>
      </c>
      <c r="D14" s="93" t="s">
        <v>172</v>
      </c>
      <c r="E14" s="9"/>
      <c r="F14" s="10" t="s">
        <v>34</v>
      </c>
      <c r="G14" s="25" t="s">
        <v>53</v>
      </c>
      <c r="H14" s="26"/>
      <c r="I14" s="90"/>
      <c r="O14" s="2">
        <v>13</v>
      </c>
    </row>
    <row r="15" spans="1:15" x14ac:dyDescent="0.25">
      <c r="A15" s="109"/>
      <c r="B15" s="21" t="s">
        <v>6</v>
      </c>
      <c r="C15" s="98" t="str">
        <f t="shared" si="0"/>
        <v>1110</v>
      </c>
      <c r="D15" s="94" t="s">
        <v>172</v>
      </c>
      <c r="E15" s="12"/>
      <c r="F15" s="13" t="s">
        <v>109</v>
      </c>
      <c r="G15" s="27" t="s">
        <v>54</v>
      </c>
      <c r="H15" s="28"/>
      <c r="I15" s="90" t="s">
        <v>208</v>
      </c>
      <c r="O15" s="2">
        <v>14</v>
      </c>
    </row>
    <row r="16" spans="1:15" x14ac:dyDescent="0.25">
      <c r="A16" s="109"/>
      <c r="B16" s="21" t="s">
        <v>7</v>
      </c>
      <c r="C16" s="98" t="str">
        <f t="shared" si="0"/>
        <v>1111</v>
      </c>
      <c r="D16" s="94" t="s">
        <v>172</v>
      </c>
      <c r="E16" s="12"/>
      <c r="F16" s="13" t="s">
        <v>35</v>
      </c>
      <c r="G16" s="27" t="s">
        <v>110</v>
      </c>
      <c r="H16" s="28"/>
      <c r="I16" s="90"/>
      <c r="O16" s="2">
        <v>15</v>
      </c>
    </row>
    <row r="17" spans="1:15" x14ac:dyDescent="0.25">
      <c r="A17" s="109"/>
      <c r="B17" s="21" t="s">
        <v>160</v>
      </c>
      <c r="C17" s="98" t="str">
        <f t="shared" si="0"/>
        <v>10000</v>
      </c>
      <c r="D17" s="94" t="s">
        <v>172</v>
      </c>
      <c r="E17" s="12"/>
      <c r="F17" s="13" t="s">
        <v>161</v>
      </c>
      <c r="G17" s="27"/>
      <c r="H17" s="28"/>
      <c r="I17" s="90" t="s">
        <v>207</v>
      </c>
      <c r="O17" s="2">
        <v>16</v>
      </c>
    </row>
    <row r="18" spans="1:15" ht="27" x14ac:dyDescent="0.25">
      <c r="A18" s="109"/>
      <c r="B18" s="21" t="s">
        <v>125</v>
      </c>
      <c r="C18" s="98" t="str">
        <f t="shared" si="0"/>
        <v>10001</v>
      </c>
      <c r="D18" s="94" t="s">
        <v>172</v>
      </c>
      <c r="E18" s="12"/>
      <c r="F18" s="65" t="s">
        <v>152</v>
      </c>
      <c r="G18" s="27" t="s">
        <v>129</v>
      </c>
      <c r="H18" s="28"/>
      <c r="I18" s="90" t="s">
        <v>207</v>
      </c>
      <c r="O18" s="2">
        <v>17</v>
      </c>
    </row>
    <row r="19" spans="1:15" ht="27" x14ac:dyDescent="0.25">
      <c r="A19" s="109"/>
      <c r="B19" s="21" t="s">
        <v>124</v>
      </c>
      <c r="C19" s="98" t="str">
        <f t="shared" si="0"/>
        <v>10010</v>
      </c>
      <c r="D19" s="94" t="s">
        <v>172</v>
      </c>
      <c r="E19" s="12"/>
      <c r="F19" s="65" t="s">
        <v>154</v>
      </c>
      <c r="G19" s="27"/>
      <c r="H19" s="28"/>
      <c r="I19" s="90" t="s">
        <v>207</v>
      </c>
      <c r="O19" s="2">
        <v>18</v>
      </c>
    </row>
    <row r="20" spans="1:15" ht="16.5" thickBot="1" x14ac:dyDescent="0.3">
      <c r="A20" s="110"/>
      <c r="B20" s="23"/>
      <c r="C20" s="99" t="str">
        <f t="shared" si="0"/>
        <v>10011</v>
      </c>
      <c r="D20" s="18"/>
      <c r="E20" s="17"/>
      <c r="F20" s="16"/>
      <c r="G20" s="18"/>
      <c r="H20" s="33"/>
      <c r="I20" s="90"/>
      <c r="O20" s="2">
        <v>19</v>
      </c>
    </row>
    <row r="21" spans="1:15" x14ac:dyDescent="0.25">
      <c r="A21" s="102" t="s">
        <v>46</v>
      </c>
      <c r="B21" s="20" t="s">
        <v>8</v>
      </c>
      <c r="C21" s="97" t="str">
        <f t="shared" si="0"/>
        <v>10100</v>
      </c>
      <c r="D21" s="93" t="s">
        <v>182</v>
      </c>
      <c r="E21" s="9"/>
      <c r="F21" s="10" t="s">
        <v>36</v>
      </c>
      <c r="G21" s="25" t="s">
        <v>37</v>
      </c>
      <c r="H21" s="26" t="s">
        <v>38</v>
      </c>
      <c r="I21" s="90" t="s">
        <v>207</v>
      </c>
      <c r="O21" s="2">
        <v>20</v>
      </c>
    </row>
    <row r="22" spans="1:15" x14ac:dyDescent="0.25">
      <c r="A22" s="103"/>
      <c r="B22" s="21" t="s">
        <v>20</v>
      </c>
      <c r="C22" s="98" t="str">
        <f t="shared" si="0"/>
        <v>10101</v>
      </c>
      <c r="D22" s="94" t="s">
        <v>173</v>
      </c>
      <c r="E22" s="12"/>
      <c r="F22" s="13" t="s">
        <v>39</v>
      </c>
      <c r="G22" s="27" t="s">
        <v>21</v>
      </c>
      <c r="H22" s="28" t="s">
        <v>22</v>
      </c>
      <c r="I22" s="90" t="s">
        <v>207</v>
      </c>
      <c r="O22" s="2">
        <v>21</v>
      </c>
    </row>
    <row r="23" spans="1:15" x14ac:dyDescent="0.25">
      <c r="A23" s="103"/>
      <c r="B23" s="21" t="s">
        <v>23</v>
      </c>
      <c r="C23" s="98" t="str">
        <f t="shared" si="0"/>
        <v>10110</v>
      </c>
      <c r="D23" s="94" t="s">
        <v>174</v>
      </c>
      <c r="E23" s="12"/>
      <c r="F23" s="13" t="s">
        <v>40</v>
      </c>
      <c r="G23" s="27"/>
      <c r="H23" s="28"/>
      <c r="I23" s="90" t="s">
        <v>207</v>
      </c>
      <c r="O23" s="2">
        <v>22</v>
      </c>
    </row>
    <row r="24" spans="1:15" x14ac:dyDescent="0.25">
      <c r="A24" s="103"/>
      <c r="B24" s="21" t="s">
        <v>55</v>
      </c>
      <c r="C24" s="98" t="str">
        <f t="shared" si="0"/>
        <v>10111</v>
      </c>
      <c r="D24" s="94">
        <v>1</v>
      </c>
      <c r="E24" s="12"/>
      <c r="F24" s="13" t="s">
        <v>169</v>
      </c>
      <c r="G24" s="27" t="s">
        <v>168</v>
      </c>
      <c r="H24" s="28" t="s">
        <v>167</v>
      </c>
      <c r="I24" s="27"/>
      <c r="O24" s="2">
        <v>23</v>
      </c>
    </row>
    <row r="25" spans="1:15" ht="16.5" thickBot="1" x14ac:dyDescent="0.3">
      <c r="A25" s="104"/>
      <c r="B25" s="23"/>
      <c r="C25" s="99" t="str">
        <f t="shared" si="0"/>
        <v>11000</v>
      </c>
      <c r="D25" s="18"/>
      <c r="E25" s="18"/>
      <c r="F25" s="16"/>
      <c r="G25" s="18"/>
      <c r="H25" s="33"/>
      <c r="I25" s="27"/>
      <c r="O25" s="2">
        <v>24</v>
      </c>
    </row>
    <row r="26" spans="1:15" x14ac:dyDescent="0.25">
      <c r="A26" s="108" t="s">
        <v>47</v>
      </c>
      <c r="B26" s="20" t="s">
        <v>11</v>
      </c>
      <c r="C26" s="97" t="str">
        <f t="shared" si="0"/>
        <v>11001</v>
      </c>
      <c r="D26" s="93" t="s">
        <v>182</v>
      </c>
      <c r="E26" s="9"/>
      <c r="F26" s="10"/>
      <c r="G26" s="25"/>
      <c r="H26" s="26"/>
      <c r="I26" s="27"/>
      <c r="O26" s="2">
        <v>25</v>
      </c>
    </row>
    <row r="27" spans="1:15" x14ac:dyDescent="0.25">
      <c r="A27" s="109"/>
      <c r="B27" s="21" t="s">
        <v>12</v>
      </c>
      <c r="C27" s="98" t="str">
        <f t="shared" si="0"/>
        <v>11010</v>
      </c>
      <c r="D27" s="94" t="s">
        <v>182</v>
      </c>
      <c r="E27" s="12"/>
      <c r="F27" s="13"/>
      <c r="G27" s="27"/>
      <c r="H27" s="28"/>
      <c r="I27" s="27"/>
      <c r="O27" s="2">
        <v>26</v>
      </c>
    </row>
    <row r="28" spans="1:15" x14ac:dyDescent="0.25">
      <c r="A28" s="109"/>
      <c r="B28" s="21" t="s">
        <v>13</v>
      </c>
      <c r="C28" s="98" t="str">
        <f t="shared" si="0"/>
        <v>11011</v>
      </c>
      <c r="D28" s="94" t="s">
        <v>182</v>
      </c>
      <c r="E28" s="12"/>
      <c r="F28" s="13"/>
      <c r="G28" s="27"/>
      <c r="H28" s="28"/>
      <c r="I28" s="27"/>
      <c r="O28" s="2">
        <v>27</v>
      </c>
    </row>
    <row r="29" spans="1:15" x14ac:dyDescent="0.25">
      <c r="A29" s="109"/>
      <c r="B29" s="21" t="s">
        <v>14</v>
      </c>
      <c r="C29" s="98" t="str">
        <f t="shared" si="0"/>
        <v>11100</v>
      </c>
      <c r="D29" s="94" t="s">
        <v>182</v>
      </c>
      <c r="E29" s="12"/>
      <c r="F29" s="13"/>
      <c r="G29" s="27"/>
      <c r="H29" s="28"/>
      <c r="I29" s="27"/>
      <c r="O29" s="2">
        <v>28</v>
      </c>
    </row>
    <row r="30" spans="1:15" ht="16.5" thickBot="1" x14ac:dyDescent="0.3">
      <c r="A30" s="110"/>
      <c r="B30" s="22"/>
      <c r="C30" s="99" t="str">
        <f t="shared" si="0"/>
        <v>11101</v>
      </c>
      <c r="D30" s="15"/>
      <c r="E30" s="17"/>
      <c r="F30" s="16"/>
      <c r="G30" s="18"/>
      <c r="H30" s="33"/>
      <c r="I30" s="27"/>
      <c r="O30" s="2">
        <v>29</v>
      </c>
    </row>
    <row r="31" spans="1:15" x14ac:dyDescent="0.25">
      <c r="E31" s="5"/>
    </row>
    <row r="32" spans="1:15" x14ac:dyDescent="0.25">
      <c r="E32" s="5"/>
    </row>
    <row r="33" spans="1:5" x14ac:dyDescent="0.25">
      <c r="E33" s="5"/>
    </row>
    <row r="34" spans="1:5" x14ac:dyDescent="0.25">
      <c r="E34" s="5"/>
    </row>
    <row r="35" spans="1:5" x14ac:dyDescent="0.25">
      <c r="E35" s="5"/>
    </row>
    <row r="36" spans="1:5" x14ac:dyDescent="0.25">
      <c r="E36" s="5"/>
    </row>
    <row r="37" spans="1:5" x14ac:dyDescent="0.25">
      <c r="E37" s="5"/>
    </row>
    <row r="38" spans="1:5" ht="15.75" customHeight="1" x14ac:dyDescent="0.25">
      <c r="A38" s="111" t="s">
        <v>59</v>
      </c>
      <c r="B38" s="2" t="s">
        <v>8</v>
      </c>
      <c r="E38" s="5"/>
    </row>
    <row r="39" spans="1:5" x14ac:dyDescent="0.25">
      <c r="A39" s="111"/>
      <c r="B39" s="77" t="s">
        <v>55</v>
      </c>
      <c r="C39" s="77"/>
      <c r="E39" s="5"/>
    </row>
    <row r="40" spans="1:5" x14ac:dyDescent="0.25">
      <c r="A40" s="111"/>
      <c r="B40" s="2" t="s">
        <v>56</v>
      </c>
      <c r="E40" s="5"/>
    </row>
    <row r="41" spans="1:5" x14ac:dyDescent="0.25">
      <c r="A41" s="111"/>
      <c r="B41" s="2" t="s">
        <v>57</v>
      </c>
      <c r="E41" s="5"/>
    </row>
    <row r="42" spans="1:5" x14ac:dyDescent="0.25">
      <c r="A42" s="111"/>
      <c r="B42" s="2" t="s">
        <v>58</v>
      </c>
    </row>
    <row r="43" spans="1:5" x14ac:dyDescent="0.25">
      <c r="A43" s="111"/>
      <c r="B43" s="2" t="s">
        <v>42</v>
      </c>
    </row>
  </sheetData>
  <mergeCells count="7">
    <mergeCell ref="K6:N10"/>
    <mergeCell ref="A26:A30"/>
    <mergeCell ref="A38:A43"/>
    <mergeCell ref="A2:A7"/>
    <mergeCell ref="A8:A13"/>
    <mergeCell ref="A14:A20"/>
    <mergeCell ref="A21:A25"/>
  </mergeCells>
  <conditionalFormatting sqref="D1:D1048576">
    <cfRule type="cellIs" dxfId="5" priority="1" operator="equal">
      <formula>"RR"</formula>
    </cfRule>
    <cfRule type="cellIs" dxfId="4" priority="2" operator="equal">
      <formula>"RW"</formula>
    </cfRule>
    <cfRule type="cellIs" dxfId="3" priority="3" operator="equal">
      <formula>"A"</formula>
    </cfRule>
    <cfRule type="cellIs" dxfId="2" priority="4" operator="equal">
      <formula>"I"</formula>
    </cfRule>
    <cfRule type="cellIs" dxfId="1" priority="5" operator="equal">
      <formula>"R"</formula>
    </cfRule>
    <cfRule type="cellIs" dxfId="0" priority="6" operator="equal">
      <formula>"K"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1" workbookViewId="0">
      <selection activeCell="D18" sqref="D18"/>
    </sheetView>
  </sheetViews>
  <sheetFormatPr defaultRowHeight="15.75" x14ac:dyDescent="0.25"/>
  <cols>
    <col min="1" max="1" width="5.28515625" style="3" customWidth="1"/>
    <col min="2" max="2" width="10" style="2" customWidth="1"/>
    <col min="3" max="3" width="16.140625" style="2" customWidth="1"/>
    <col min="4" max="4" width="30.85546875" style="4" customWidth="1"/>
    <col min="5" max="5" width="57.28515625" style="62" customWidth="1"/>
  </cols>
  <sheetData>
    <row r="1" spans="1:5" ht="17.25" thickBot="1" x14ac:dyDescent="0.3">
      <c r="A1" s="54"/>
      <c r="B1" s="19" t="s">
        <v>48</v>
      </c>
      <c r="C1" s="19" t="s">
        <v>80</v>
      </c>
      <c r="D1" s="19" t="s">
        <v>81</v>
      </c>
      <c r="E1" s="19" t="s">
        <v>91</v>
      </c>
    </row>
    <row r="2" spans="1:5" ht="27" x14ac:dyDescent="0.25">
      <c r="A2" s="113" t="s">
        <v>43</v>
      </c>
      <c r="B2" s="20" t="s">
        <v>83</v>
      </c>
      <c r="C2" s="20" t="s">
        <v>84</v>
      </c>
      <c r="D2" s="60" t="s">
        <v>87</v>
      </c>
      <c r="E2" s="63" t="s">
        <v>95</v>
      </c>
    </row>
    <row r="3" spans="1:5" x14ac:dyDescent="0.25">
      <c r="A3" s="113"/>
      <c r="B3" s="21"/>
      <c r="C3" s="21" t="s">
        <v>85</v>
      </c>
      <c r="D3" s="57" t="s">
        <v>82</v>
      </c>
      <c r="E3" s="64" t="s">
        <v>92</v>
      </c>
    </row>
    <row r="4" spans="1:5" ht="27" x14ac:dyDescent="0.25">
      <c r="A4" s="113"/>
      <c r="B4" s="21"/>
      <c r="C4" s="21" t="s">
        <v>86</v>
      </c>
      <c r="D4" s="61" t="s">
        <v>89</v>
      </c>
      <c r="E4" s="64"/>
    </row>
    <row r="5" spans="1:5" ht="40.5" x14ac:dyDescent="0.25">
      <c r="A5" s="113"/>
      <c r="B5" s="21"/>
      <c r="C5" s="21" t="s">
        <v>88</v>
      </c>
      <c r="D5" s="61" t="s">
        <v>90</v>
      </c>
      <c r="E5" s="64"/>
    </row>
    <row r="6" spans="1:5" x14ac:dyDescent="0.25">
      <c r="A6" s="113"/>
      <c r="B6" s="21"/>
      <c r="C6" s="21"/>
      <c r="D6" s="57"/>
      <c r="E6" s="64"/>
    </row>
    <row r="7" spans="1:5" x14ac:dyDescent="0.25">
      <c r="A7" s="113"/>
      <c r="B7" s="21" t="s">
        <v>93</v>
      </c>
      <c r="C7" s="21"/>
      <c r="D7" s="57"/>
      <c r="E7" s="64"/>
    </row>
    <row r="8" spans="1:5" x14ac:dyDescent="0.25">
      <c r="A8" s="113"/>
      <c r="B8" s="21"/>
      <c r="C8" s="21"/>
      <c r="D8" s="57"/>
      <c r="E8" s="64"/>
    </row>
    <row r="9" spans="1:5" x14ac:dyDescent="0.25">
      <c r="A9" s="113"/>
      <c r="B9" s="21" t="s">
        <v>103</v>
      </c>
      <c r="C9" s="21" t="s">
        <v>114</v>
      </c>
      <c r="D9" s="57" t="s">
        <v>112</v>
      </c>
      <c r="E9" s="64"/>
    </row>
    <row r="10" spans="1:5" x14ac:dyDescent="0.25">
      <c r="A10" s="113"/>
      <c r="B10" s="21"/>
      <c r="C10" s="21" t="s">
        <v>115</v>
      </c>
      <c r="D10" s="57" t="s">
        <v>116</v>
      </c>
      <c r="E10" s="64" t="s">
        <v>94</v>
      </c>
    </row>
    <row r="11" spans="1:5" x14ac:dyDescent="0.25">
      <c r="A11" s="113"/>
      <c r="B11" s="21"/>
      <c r="C11" s="21"/>
      <c r="D11" s="57"/>
      <c r="E11" s="64"/>
    </row>
    <row r="12" spans="1:5" x14ac:dyDescent="0.25">
      <c r="A12" s="113"/>
      <c r="B12" s="21" t="s">
        <v>96</v>
      </c>
      <c r="C12" s="21" t="s">
        <v>111</v>
      </c>
      <c r="D12" s="57" t="s">
        <v>162</v>
      </c>
      <c r="E12" s="64" t="s">
        <v>163</v>
      </c>
    </row>
    <row r="13" spans="1:5" x14ac:dyDescent="0.25">
      <c r="A13" s="113"/>
      <c r="B13" s="21"/>
      <c r="C13" s="21" t="s">
        <v>97</v>
      </c>
      <c r="D13" s="57" t="s">
        <v>112</v>
      </c>
      <c r="E13" s="64"/>
    </row>
    <row r="14" spans="1:5" x14ac:dyDescent="0.25">
      <c r="A14" s="113" t="s">
        <v>44</v>
      </c>
      <c r="B14" s="21"/>
      <c r="C14" s="21"/>
      <c r="D14" s="57"/>
      <c r="E14" s="64"/>
    </row>
    <row r="15" spans="1:5" x14ac:dyDescent="0.25">
      <c r="A15" s="113"/>
      <c r="B15" s="21" t="s">
        <v>2</v>
      </c>
      <c r="C15" s="21" t="s">
        <v>213</v>
      </c>
      <c r="D15" s="57" t="s">
        <v>217</v>
      </c>
    </row>
    <row r="16" spans="1:5" x14ac:dyDescent="0.25">
      <c r="A16" s="113"/>
      <c r="B16" s="21"/>
      <c r="C16" s="21" t="s">
        <v>214</v>
      </c>
      <c r="D16" s="57" t="s">
        <v>216</v>
      </c>
      <c r="E16" s="64" t="s">
        <v>164</v>
      </c>
    </row>
    <row r="17" spans="1:5" x14ac:dyDescent="0.25">
      <c r="A17" s="113"/>
      <c r="B17" s="21"/>
      <c r="C17" s="21" t="s">
        <v>215</v>
      </c>
      <c r="D17" s="57" t="s">
        <v>117</v>
      </c>
      <c r="E17" s="64"/>
    </row>
    <row r="18" spans="1:5" x14ac:dyDescent="0.25">
      <c r="A18" s="113"/>
      <c r="B18" s="21"/>
      <c r="C18" s="21"/>
      <c r="D18" s="57"/>
      <c r="E18" s="64"/>
    </row>
    <row r="19" spans="1:5" x14ac:dyDescent="0.25">
      <c r="A19" s="113"/>
      <c r="B19" s="21" t="s">
        <v>3</v>
      </c>
      <c r="C19" s="21" t="s">
        <v>119</v>
      </c>
      <c r="D19" s="57" t="s">
        <v>212</v>
      </c>
      <c r="E19" s="64" t="s">
        <v>118</v>
      </c>
    </row>
    <row r="20" spans="1:5" x14ac:dyDescent="0.25">
      <c r="A20" s="113"/>
      <c r="B20" s="21"/>
      <c r="C20" s="21"/>
      <c r="D20" s="57"/>
      <c r="E20" s="64"/>
    </row>
    <row r="21" spans="1:5" x14ac:dyDescent="0.25">
      <c r="A21" s="113" t="s">
        <v>45</v>
      </c>
      <c r="B21" s="21" t="s">
        <v>4</v>
      </c>
      <c r="C21" s="21" t="s">
        <v>218</v>
      </c>
      <c r="D21" s="57" t="s">
        <v>219</v>
      </c>
      <c r="E21" s="64"/>
    </row>
    <row r="22" spans="1:5" x14ac:dyDescent="0.25">
      <c r="A22" s="113"/>
      <c r="B22" s="21"/>
      <c r="C22" s="21"/>
      <c r="D22" s="57"/>
      <c r="E22" s="64"/>
    </row>
    <row r="23" spans="1:5" x14ac:dyDescent="0.25">
      <c r="A23" s="113"/>
      <c r="B23" s="21" t="s">
        <v>5</v>
      </c>
      <c r="C23" s="21"/>
      <c r="D23" s="57" t="s">
        <v>220</v>
      </c>
      <c r="E23" s="64" t="s">
        <v>221</v>
      </c>
    </row>
    <row r="24" spans="1:5" x14ac:dyDescent="0.25">
      <c r="A24" s="113"/>
      <c r="B24" s="21"/>
      <c r="C24" s="21"/>
      <c r="D24" s="57"/>
      <c r="E24" s="64"/>
    </row>
    <row r="25" spans="1:5" x14ac:dyDescent="0.25">
      <c r="A25" s="113"/>
      <c r="B25" s="55"/>
      <c r="C25" s="55"/>
      <c r="D25" s="57"/>
      <c r="E25" s="64"/>
    </row>
    <row r="26" spans="1:5" x14ac:dyDescent="0.25">
      <c r="A26" s="113" t="s">
        <v>46</v>
      </c>
      <c r="B26" s="21"/>
      <c r="C26" s="21"/>
      <c r="D26" s="57"/>
      <c r="E26" s="64"/>
    </row>
    <row r="27" spans="1:5" x14ac:dyDescent="0.25">
      <c r="A27" s="113"/>
      <c r="B27" s="21"/>
      <c r="C27" s="21"/>
      <c r="D27" s="57"/>
      <c r="E27" s="64"/>
    </row>
    <row r="28" spans="1:5" x14ac:dyDescent="0.25">
      <c r="A28" s="113"/>
      <c r="B28" s="21"/>
      <c r="C28" s="21"/>
      <c r="D28" s="57"/>
      <c r="E28" s="64"/>
    </row>
    <row r="29" spans="1:5" x14ac:dyDescent="0.25">
      <c r="A29" s="113"/>
      <c r="B29" s="21"/>
      <c r="C29" s="21"/>
      <c r="D29" s="57"/>
      <c r="E29" s="64"/>
    </row>
    <row r="30" spans="1:5" x14ac:dyDescent="0.25">
      <c r="A30" s="113"/>
      <c r="B30" s="21"/>
      <c r="C30" s="21"/>
      <c r="D30" s="57"/>
      <c r="E30" s="64"/>
    </row>
    <row r="31" spans="1:5" x14ac:dyDescent="0.25">
      <c r="A31" s="113"/>
      <c r="B31" s="21"/>
      <c r="C31" s="21"/>
      <c r="D31" s="57"/>
      <c r="E31" s="64"/>
    </row>
    <row r="32" spans="1:5" x14ac:dyDescent="0.25">
      <c r="A32" s="113"/>
      <c r="B32" s="55"/>
      <c r="C32" s="55"/>
      <c r="D32" s="57"/>
      <c r="E32" s="64"/>
    </row>
    <row r="33" spans="1:5" x14ac:dyDescent="0.25">
      <c r="A33" s="113" t="s">
        <v>47</v>
      </c>
      <c r="B33" s="21"/>
      <c r="C33" s="21"/>
      <c r="D33" s="57"/>
      <c r="E33" s="64"/>
    </row>
    <row r="34" spans="1:5" x14ac:dyDescent="0.25">
      <c r="A34" s="113"/>
      <c r="B34" s="21"/>
      <c r="C34" s="21"/>
      <c r="D34" s="57"/>
      <c r="E34" s="64"/>
    </row>
    <row r="35" spans="1:5" x14ac:dyDescent="0.25">
      <c r="A35" s="113"/>
      <c r="B35" s="21"/>
      <c r="C35" s="21"/>
      <c r="D35" s="57"/>
      <c r="E35" s="64"/>
    </row>
    <row r="36" spans="1:5" x14ac:dyDescent="0.25">
      <c r="A36" s="113"/>
      <c r="B36" s="21"/>
      <c r="C36" s="21"/>
      <c r="D36" s="57"/>
      <c r="E36" s="64"/>
    </row>
    <row r="37" spans="1:5" x14ac:dyDescent="0.25">
      <c r="A37" s="113"/>
      <c r="B37" s="21"/>
      <c r="C37" s="21"/>
      <c r="D37" s="57"/>
      <c r="E37" s="64"/>
    </row>
    <row r="38" spans="1:5" x14ac:dyDescent="0.25">
      <c r="A38" s="14"/>
      <c r="B38" s="21"/>
      <c r="C38" s="21"/>
      <c r="D38" s="57"/>
      <c r="E38" s="64"/>
    </row>
    <row r="39" spans="1:5" x14ac:dyDescent="0.25">
      <c r="A39" s="14"/>
      <c r="B39" s="21"/>
      <c r="C39" s="21"/>
      <c r="D39" s="57"/>
      <c r="E39" s="64"/>
    </row>
    <row r="40" spans="1:5" x14ac:dyDescent="0.25">
      <c r="A40" s="14"/>
      <c r="B40" s="21"/>
      <c r="C40" s="21"/>
      <c r="D40" s="57"/>
      <c r="E40" s="64"/>
    </row>
    <row r="41" spans="1:5" x14ac:dyDescent="0.25">
      <c r="A41" s="112" t="s">
        <v>59</v>
      </c>
      <c r="B41" s="21"/>
      <c r="C41" s="21"/>
      <c r="D41" s="57"/>
      <c r="E41" s="64"/>
    </row>
    <row r="42" spans="1:5" x14ac:dyDescent="0.25">
      <c r="A42" s="112"/>
      <c r="B42" s="56"/>
      <c r="C42" s="56"/>
      <c r="D42" s="58"/>
      <c r="E42" s="64"/>
    </row>
    <row r="43" spans="1:5" x14ac:dyDescent="0.25">
      <c r="A43" s="112"/>
      <c r="B43" s="21"/>
      <c r="C43" s="21"/>
      <c r="D43" s="57"/>
      <c r="E43" s="64"/>
    </row>
    <row r="44" spans="1:5" x14ac:dyDescent="0.25">
      <c r="A44" s="112"/>
      <c r="B44" s="21"/>
      <c r="C44" s="21"/>
      <c r="D44" s="57"/>
      <c r="E44" s="64"/>
    </row>
    <row r="45" spans="1:5" x14ac:dyDescent="0.25">
      <c r="A45" s="112"/>
      <c r="B45" s="56"/>
      <c r="C45" s="56"/>
      <c r="D45" s="58"/>
      <c r="E45" s="64"/>
    </row>
    <row r="46" spans="1:5" x14ac:dyDescent="0.25">
      <c r="A46" s="112"/>
      <c r="B46" s="21"/>
      <c r="C46" s="21"/>
      <c r="D46" s="57"/>
      <c r="E46" s="64"/>
    </row>
    <row r="47" spans="1:5" x14ac:dyDescent="0.25">
      <c r="A47" s="112"/>
      <c r="B47" s="21"/>
      <c r="C47" s="21"/>
      <c r="D47" s="57"/>
      <c r="E47" s="64"/>
    </row>
    <row r="48" spans="1:5" x14ac:dyDescent="0.25">
      <c r="A48" s="14"/>
      <c r="B48" s="21"/>
      <c r="C48" s="21"/>
      <c r="D48" s="57"/>
      <c r="E48" s="64"/>
    </row>
    <row r="49" spans="1:5" x14ac:dyDescent="0.25">
      <c r="A49" s="14"/>
      <c r="B49" s="21"/>
      <c r="C49" s="21"/>
      <c r="D49" s="57"/>
      <c r="E49" s="64"/>
    </row>
    <row r="50" spans="1:5" x14ac:dyDescent="0.25">
      <c r="B50" s="21"/>
      <c r="C50" s="21"/>
      <c r="D50" s="57"/>
      <c r="E50" s="64"/>
    </row>
    <row r="51" spans="1:5" x14ac:dyDescent="0.25">
      <c r="B51" s="21"/>
      <c r="C51" s="21"/>
      <c r="D51" s="57"/>
      <c r="E51" s="64"/>
    </row>
    <row r="52" spans="1:5" x14ac:dyDescent="0.25">
      <c r="B52" s="21"/>
      <c r="C52" s="21"/>
      <c r="D52" s="57"/>
      <c r="E52" s="64"/>
    </row>
    <row r="53" spans="1:5" x14ac:dyDescent="0.25">
      <c r="B53" s="21"/>
      <c r="C53" s="21"/>
      <c r="D53" s="57"/>
      <c r="E53" s="64"/>
    </row>
    <row r="54" spans="1:5" x14ac:dyDescent="0.25">
      <c r="B54" s="21"/>
      <c r="C54" s="21"/>
      <c r="D54" s="57"/>
      <c r="E54" s="64"/>
    </row>
    <row r="55" spans="1:5" x14ac:dyDescent="0.25">
      <c r="B55" s="21"/>
      <c r="C55" s="21"/>
      <c r="D55" s="57"/>
      <c r="E55" s="64"/>
    </row>
    <row r="56" spans="1:5" x14ac:dyDescent="0.25">
      <c r="B56" s="21"/>
      <c r="C56" s="21"/>
      <c r="D56" s="57"/>
      <c r="E56" s="64"/>
    </row>
    <row r="57" spans="1:5" x14ac:dyDescent="0.25">
      <c r="B57" s="21"/>
      <c r="C57" s="21"/>
      <c r="D57" s="57"/>
      <c r="E57" s="64"/>
    </row>
    <row r="58" spans="1:5" x14ac:dyDescent="0.25">
      <c r="B58" s="21"/>
      <c r="C58" s="21"/>
      <c r="D58" s="57"/>
      <c r="E58" s="64"/>
    </row>
    <row r="59" spans="1:5" x14ac:dyDescent="0.25">
      <c r="B59" s="21"/>
      <c r="C59" s="21"/>
      <c r="D59" s="57"/>
      <c r="E59" s="64"/>
    </row>
    <row r="60" spans="1:5" x14ac:dyDescent="0.25">
      <c r="B60" s="21"/>
      <c r="C60" s="21"/>
      <c r="D60" s="57"/>
      <c r="E60" s="64"/>
    </row>
    <row r="61" spans="1:5" x14ac:dyDescent="0.25">
      <c r="B61" s="21"/>
      <c r="C61" s="21"/>
      <c r="D61" s="57"/>
      <c r="E61" s="64"/>
    </row>
    <row r="62" spans="1:5" x14ac:dyDescent="0.25">
      <c r="B62" s="21"/>
      <c r="C62" s="21"/>
      <c r="D62" s="57"/>
      <c r="E62" s="64"/>
    </row>
    <row r="63" spans="1:5" x14ac:dyDescent="0.25">
      <c r="B63" s="21"/>
      <c r="C63" s="21"/>
      <c r="D63" s="57"/>
      <c r="E63" s="64"/>
    </row>
    <row r="64" spans="1:5" x14ac:dyDescent="0.25">
      <c r="B64" s="21"/>
      <c r="C64" s="21"/>
      <c r="D64" s="57"/>
      <c r="E64" s="64"/>
    </row>
    <row r="65" spans="2:5" x14ac:dyDescent="0.25">
      <c r="B65" s="21"/>
      <c r="C65" s="21"/>
      <c r="D65" s="57"/>
      <c r="E65" s="64"/>
    </row>
    <row r="66" spans="2:5" x14ac:dyDescent="0.25">
      <c r="B66" s="21"/>
      <c r="C66" s="21"/>
      <c r="D66" s="57"/>
      <c r="E66" s="64"/>
    </row>
    <row r="67" spans="2:5" x14ac:dyDescent="0.25">
      <c r="B67" s="21"/>
      <c r="C67" s="21"/>
      <c r="D67" s="57"/>
      <c r="E67" s="64"/>
    </row>
    <row r="68" spans="2:5" x14ac:dyDescent="0.25">
      <c r="B68" s="21"/>
      <c r="C68" s="21"/>
      <c r="D68" s="57"/>
      <c r="E68" s="64"/>
    </row>
    <row r="69" spans="2:5" x14ac:dyDescent="0.25">
      <c r="B69" s="21"/>
      <c r="C69" s="21"/>
      <c r="D69" s="57"/>
      <c r="E69" s="64"/>
    </row>
    <row r="70" spans="2:5" x14ac:dyDescent="0.25">
      <c r="B70" s="21"/>
      <c r="C70" s="21"/>
      <c r="D70" s="57"/>
      <c r="E70" s="64"/>
    </row>
    <row r="71" spans="2:5" x14ac:dyDescent="0.25">
      <c r="B71" s="21"/>
      <c r="C71" s="21"/>
      <c r="D71" s="57"/>
      <c r="E71" s="64"/>
    </row>
    <row r="72" spans="2:5" x14ac:dyDescent="0.25">
      <c r="B72" s="21"/>
      <c r="C72" s="21"/>
      <c r="D72" s="57"/>
      <c r="E72" s="64"/>
    </row>
    <row r="73" spans="2:5" x14ac:dyDescent="0.25">
      <c r="B73" s="21"/>
      <c r="C73" s="21"/>
      <c r="D73" s="57"/>
      <c r="E73" s="64"/>
    </row>
    <row r="74" spans="2:5" x14ac:dyDescent="0.25">
      <c r="B74" s="21"/>
      <c r="C74" s="21"/>
      <c r="D74" s="57"/>
      <c r="E74" s="64"/>
    </row>
    <row r="75" spans="2:5" x14ac:dyDescent="0.25">
      <c r="B75" s="21"/>
      <c r="C75" s="21"/>
      <c r="D75" s="57"/>
      <c r="E75" s="64"/>
    </row>
    <row r="76" spans="2:5" x14ac:dyDescent="0.25">
      <c r="B76" s="21"/>
      <c r="C76" s="21"/>
      <c r="D76" s="57"/>
      <c r="E76" s="64"/>
    </row>
    <row r="77" spans="2:5" x14ac:dyDescent="0.25">
      <c r="B77" s="21"/>
      <c r="C77" s="21"/>
      <c r="D77" s="57"/>
      <c r="E77" s="64"/>
    </row>
    <row r="78" spans="2:5" x14ac:dyDescent="0.25">
      <c r="B78" s="21"/>
      <c r="C78" s="21"/>
      <c r="D78" s="57"/>
      <c r="E78" s="64"/>
    </row>
    <row r="79" spans="2:5" x14ac:dyDescent="0.25">
      <c r="B79" s="21"/>
      <c r="C79" s="21"/>
      <c r="D79" s="57"/>
      <c r="E79" s="64"/>
    </row>
    <row r="80" spans="2:5" x14ac:dyDescent="0.25">
      <c r="B80" s="21"/>
      <c r="C80" s="21"/>
      <c r="D80" s="57"/>
      <c r="E80" s="64"/>
    </row>
    <row r="81" spans="2:5" x14ac:dyDescent="0.25">
      <c r="B81" s="21"/>
      <c r="C81" s="21"/>
      <c r="D81" s="57"/>
      <c r="E81" s="64"/>
    </row>
    <row r="82" spans="2:5" x14ac:dyDescent="0.25">
      <c r="B82" s="21"/>
      <c r="C82" s="21"/>
      <c r="D82" s="57"/>
      <c r="E82" s="64"/>
    </row>
    <row r="83" spans="2:5" x14ac:dyDescent="0.25">
      <c r="B83" s="21"/>
      <c r="C83" s="21"/>
      <c r="D83" s="57"/>
      <c r="E83" s="64"/>
    </row>
    <row r="84" spans="2:5" x14ac:dyDescent="0.25">
      <c r="B84" s="21"/>
      <c r="C84" s="21"/>
      <c r="D84" s="57"/>
      <c r="E84" s="64"/>
    </row>
    <row r="85" spans="2:5" x14ac:dyDescent="0.25">
      <c r="B85" s="21"/>
      <c r="C85" s="21"/>
      <c r="D85" s="57"/>
      <c r="E85" s="64"/>
    </row>
    <row r="86" spans="2:5" x14ac:dyDescent="0.25">
      <c r="B86" s="21"/>
      <c r="C86" s="21"/>
      <c r="D86" s="57"/>
      <c r="E86" s="64"/>
    </row>
    <row r="87" spans="2:5" x14ac:dyDescent="0.25">
      <c r="B87" s="21"/>
      <c r="C87" s="21"/>
      <c r="D87" s="57"/>
      <c r="E87" s="64"/>
    </row>
    <row r="88" spans="2:5" x14ac:dyDescent="0.25">
      <c r="B88" s="21"/>
      <c r="C88" s="21"/>
      <c r="D88" s="57"/>
      <c r="E88" s="64"/>
    </row>
    <row r="89" spans="2:5" x14ac:dyDescent="0.25">
      <c r="B89" s="21"/>
      <c r="C89" s="21"/>
      <c r="D89" s="57"/>
      <c r="E89" s="64"/>
    </row>
    <row r="90" spans="2:5" x14ac:dyDescent="0.25">
      <c r="B90" s="21"/>
      <c r="C90" s="21"/>
      <c r="D90" s="57"/>
      <c r="E90" s="64"/>
    </row>
    <row r="91" spans="2:5" x14ac:dyDescent="0.25">
      <c r="B91" s="21"/>
      <c r="C91" s="21"/>
      <c r="D91" s="57"/>
      <c r="E91" s="64"/>
    </row>
    <row r="92" spans="2:5" x14ac:dyDescent="0.25">
      <c r="B92" s="21"/>
      <c r="C92" s="21"/>
      <c r="D92" s="57"/>
      <c r="E92" s="64"/>
    </row>
    <row r="93" spans="2:5" x14ac:dyDescent="0.25">
      <c r="B93" s="21"/>
      <c r="C93" s="21"/>
      <c r="D93" s="57"/>
      <c r="E93" s="64"/>
    </row>
    <row r="94" spans="2:5" x14ac:dyDescent="0.25">
      <c r="B94" s="21"/>
      <c r="C94" s="21"/>
      <c r="D94" s="57"/>
      <c r="E94" s="64"/>
    </row>
    <row r="95" spans="2:5" x14ac:dyDescent="0.25">
      <c r="B95" s="21"/>
      <c r="C95" s="21"/>
      <c r="D95" s="57"/>
      <c r="E95" s="64"/>
    </row>
    <row r="96" spans="2:5" x14ac:dyDescent="0.25">
      <c r="B96" s="21"/>
      <c r="C96" s="21"/>
      <c r="D96" s="57"/>
      <c r="E96" s="64"/>
    </row>
    <row r="97" spans="2:5" x14ac:dyDescent="0.25">
      <c r="B97" s="21"/>
      <c r="C97" s="21"/>
      <c r="D97" s="57"/>
      <c r="E97" s="64"/>
    </row>
    <row r="98" spans="2:5" x14ac:dyDescent="0.25">
      <c r="B98" s="21"/>
      <c r="C98" s="21"/>
      <c r="D98" s="57"/>
      <c r="E98" s="64"/>
    </row>
    <row r="99" spans="2:5" x14ac:dyDescent="0.25">
      <c r="B99" s="21"/>
      <c r="C99" s="21"/>
      <c r="D99" s="57"/>
      <c r="E99" s="64"/>
    </row>
    <row r="100" spans="2:5" x14ac:dyDescent="0.25">
      <c r="B100" s="21"/>
      <c r="C100" s="21"/>
      <c r="D100" s="57"/>
      <c r="E100" s="64"/>
    </row>
    <row r="101" spans="2:5" x14ac:dyDescent="0.25">
      <c r="B101" s="21"/>
      <c r="C101" s="21"/>
      <c r="D101" s="57"/>
      <c r="E101" s="64"/>
    </row>
    <row r="102" spans="2:5" x14ac:dyDescent="0.25">
      <c r="B102" s="21"/>
      <c r="C102" s="21"/>
      <c r="D102" s="57"/>
    </row>
    <row r="103" spans="2:5" x14ac:dyDescent="0.25">
      <c r="B103" s="21"/>
      <c r="C103" s="21"/>
      <c r="D103" s="57"/>
    </row>
    <row r="104" spans="2:5" x14ac:dyDescent="0.25">
      <c r="B104" s="21"/>
      <c r="C104" s="21"/>
      <c r="D104" s="57"/>
    </row>
    <row r="105" spans="2:5" x14ac:dyDescent="0.25">
      <c r="B105" s="21"/>
      <c r="C105" s="21"/>
      <c r="D105" s="57"/>
    </row>
    <row r="106" spans="2:5" x14ac:dyDescent="0.25">
      <c r="B106" s="21"/>
      <c r="C106" s="21"/>
      <c r="D106" s="57"/>
    </row>
    <row r="107" spans="2:5" x14ac:dyDescent="0.25">
      <c r="B107" s="21"/>
      <c r="C107" s="21"/>
      <c r="D107" s="57"/>
    </row>
    <row r="108" spans="2:5" x14ac:dyDescent="0.25">
      <c r="B108" s="21"/>
      <c r="C108" s="21"/>
      <c r="D108" s="57"/>
    </row>
    <row r="109" spans="2:5" x14ac:dyDescent="0.25">
      <c r="B109" s="21"/>
      <c r="C109" s="21"/>
      <c r="D109" s="57"/>
    </row>
    <row r="110" spans="2:5" x14ac:dyDescent="0.25">
      <c r="B110" s="21"/>
      <c r="C110" s="21"/>
      <c r="D110" s="57"/>
    </row>
    <row r="111" spans="2:5" x14ac:dyDescent="0.25">
      <c r="B111" s="21"/>
      <c r="C111" s="21"/>
      <c r="D111" s="57"/>
    </row>
    <row r="112" spans="2:5" x14ac:dyDescent="0.25">
      <c r="B112" s="21"/>
      <c r="C112" s="21"/>
      <c r="D112" s="57"/>
    </row>
    <row r="113" spans="2:4" x14ac:dyDescent="0.25">
      <c r="B113" s="21"/>
      <c r="C113" s="21"/>
      <c r="D113" s="57"/>
    </row>
    <row r="114" spans="2:4" x14ac:dyDescent="0.25">
      <c r="B114" s="21"/>
      <c r="C114" s="21"/>
      <c r="D114" s="57"/>
    </row>
    <row r="115" spans="2:4" x14ac:dyDescent="0.25">
      <c r="B115" s="21"/>
      <c r="C115" s="21"/>
      <c r="D115" s="57"/>
    </row>
    <row r="116" spans="2:4" x14ac:dyDescent="0.25">
      <c r="B116" s="21"/>
      <c r="C116" s="21"/>
      <c r="D116" s="57"/>
    </row>
    <row r="117" spans="2:4" x14ac:dyDescent="0.25">
      <c r="B117" s="21"/>
      <c r="C117" s="21"/>
      <c r="D117" s="57"/>
    </row>
    <row r="118" spans="2:4" x14ac:dyDescent="0.25">
      <c r="B118" s="21"/>
      <c r="C118" s="21"/>
      <c r="D118" s="57"/>
    </row>
    <row r="119" spans="2:4" x14ac:dyDescent="0.25">
      <c r="B119" s="21"/>
      <c r="C119" s="21"/>
      <c r="D119" s="57"/>
    </row>
    <row r="120" spans="2:4" x14ac:dyDescent="0.25">
      <c r="B120" s="21"/>
      <c r="C120" s="21"/>
      <c r="D120" s="57"/>
    </row>
    <row r="121" spans="2:4" x14ac:dyDescent="0.25">
      <c r="B121" s="21"/>
      <c r="C121" s="21"/>
      <c r="D121" s="57"/>
    </row>
    <row r="122" spans="2:4" x14ac:dyDescent="0.25">
      <c r="B122" s="21"/>
      <c r="C122" s="21"/>
      <c r="D122" s="57"/>
    </row>
    <row r="123" spans="2:4" x14ac:dyDescent="0.25">
      <c r="B123" s="21"/>
      <c r="C123" s="21"/>
      <c r="D123" s="57"/>
    </row>
    <row r="124" spans="2:4" x14ac:dyDescent="0.25">
      <c r="B124" s="21"/>
      <c r="C124" s="21"/>
      <c r="D124" s="57"/>
    </row>
    <row r="125" spans="2:4" x14ac:dyDescent="0.25">
      <c r="B125" s="21"/>
      <c r="C125" s="21"/>
      <c r="D125" s="57"/>
    </row>
    <row r="126" spans="2:4" x14ac:dyDescent="0.25">
      <c r="B126" s="21"/>
      <c r="C126" s="21"/>
      <c r="D126" s="57"/>
    </row>
    <row r="127" spans="2:4" x14ac:dyDescent="0.25">
      <c r="B127" s="21"/>
      <c r="C127" s="21"/>
      <c r="D127" s="57"/>
    </row>
    <row r="128" spans="2:4" x14ac:dyDescent="0.25">
      <c r="B128" s="21"/>
      <c r="C128" s="21"/>
      <c r="D128" s="57"/>
    </row>
    <row r="129" spans="2:4" x14ac:dyDescent="0.25">
      <c r="B129" s="21"/>
      <c r="C129" s="21"/>
      <c r="D129" s="57"/>
    </row>
    <row r="130" spans="2:4" x14ac:dyDescent="0.25">
      <c r="B130" s="21"/>
      <c r="C130" s="21"/>
      <c r="D130" s="57"/>
    </row>
    <row r="131" spans="2:4" x14ac:dyDescent="0.25">
      <c r="B131" s="21"/>
      <c r="C131" s="21"/>
      <c r="D131" s="57"/>
    </row>
    <row r="132" spans="2:4" x14ac:dyDescent="0.25">
      <c r="B132" s="21"/>
      <c r="C132" s="21"/>
      <c r="D132" s="57"/>
    </row>
    <row r="133" spans="2:4" x14ac:dyDescent="0.25">
      <c r="B133" s="21"/>
      <c r="C133" s="21"/>
      <c r="D133" s="57"/>
    </row>
    <row r="134" spans="2:4" x14ac:dyDescent="0.25">
      <c r="B134" s="21"/>
      <c r="C134" s="21"/>
      <c r="D134" s="57"/>
    </row>
    <row r="135" spans="2:4" x14ac:dyDescent="0.25">
      <c r="B135" s="21"/>
      <c r="C135" s="21"/>
      <c r="D135" s="57"/>
    </row>
    <row r="136" spans="2:4" x14ac:dyDescent="0.25">
      <c r="B136" s="21"/>
      <c r="C136" s="21"/>
      <c r="D136" s="57"/>
    </row>
    <row r="137" spans="2:4" x14ac:dyDescent="0.25">
      <c r="B137" s="21"/>
      <c r="C137" s="21"/>
      <c r="D137" s="57"/>
    </row>
    <row r="138" spans="2:4" x14ac:dyDescent="0.25">
      <c r="B138" s="21"/>
      <c r="C138" s="21"/>
      <c r="D138" s="57"/>
    </row>
    <row r="139" spans="2:4" x14ac:dyDescent="0.25">
      <c r="B139" s="21"/>
      <c r="C139" s="21"/>
      <c r="D139" s="57"/>
    </row>
    <row r="140" spans="2:4" x14ac:dyDescent="0.25">
      <c r="B140" s="21"/>
      <c r="C140" s="21"/>
      <c r="D140" s="57"/>
    </row>
    <row r="141" spans="2:4" x14ac:dyDescent="0.25">
      <c r="B141" s="21"/>
      <c r="C141" s="21"/>
      <c r="D141" s="57"/>
    </row>
    <row r="142" spans="2:4" x14ac:dyDescent="0.25">
      <c r="B142" s="21"/>
      <c r="C142" s="21"/>
      <c r="D142" s="57"/>
    </row>
    <row r="143" spans="2:4" x14ac:dyDescent="0.25">
      <c r="B143" s="21"/>
      <c r="C143" s="21"/>
      <c r="D143" s="57"/>
    </row>
    <row r="144" spans="2:4" x14ac:dyDescent="0.25">
      <c r="B144" s="21"/>
      <c r="C144" s="21"/>
      <c r="D144" s="57"/>
    </row>
    <row r="145" spans="2:4" x14ac:dyDescent="0.25">
      <c r="B145" s="21"/>
      <c r="C145" s="21"/>
      <c r="D145" s="57"/>
    </row>
    <row r="146" spans="2:4" x14ac:dyDescent="0.25">
      <c r="B146" s="21"/>
      <c r="C146" s="21"/>
      <c r="D146" s="57"/>
    </row>
    <row r="147" spans="2:4" x14ac:dyDescent="0.25">
      <c r="B147" s="21"/>
      <c r="C147" s="21"/>
      <c r="D147" s="57"/>
    </row>
    <row r="148" spans="2:4" x14ac:dyDescent="0.25">
      <c r="B148" s="21"/>
      <c r="C148" s="21"/>
      <c r="D148" s="57"/>
    </row>
    <row r="149" spans="2:4" x14ac:dyDescent="0.25">
      <c r="B149" s="21"/>
      <c r="C149" s="21"/>
      <c r="D149" s="57"/>
    </row>
    <row r="150" spans="2:4" x14ac:dyDescent="0.25">
      <c r="B150" s="21"/>
      <c r="C150" s="21"/>
      <c r="D150" s="57"/>
    </row>
    <row r="151" spans="2:4" x14ac:dyDescent="0.25">
      <c r="B151" s="21"/>
      <c r="C151" s="21"/>
      <c r="D151" s="57"/>
    </row>
    <row r="152" spans="2:4" x14ac:dyDescent="0.25">
      <c r="B152" s="21"/>
      <c r="C152" s="21"/>
      <c r="D152" s="57"/>
    </row>
    <row r="153" spans="2:4" x14ac:dyDescent="0.25">
      <c r="B153" s="21"/>
      <c r="C153" s="21"/>
      <c r="D153" s="57"/>
    </row>
    <row r="154" spans="2:4" x14ac:dyDescent="0.25">
      <c r="B154" s="21"/>
      <c r="C154" s="21"/>
      <c r="D154" s="57"/>
    </row>
    <row r="155" spans="2:4" x14ac:dyDescent="0.25">
      <c r="B155" s="21"/>
      <c r="C155" s="21"/>
      <c r="D155" s="57"/>
    </row>
    <row r="156" spans="2:4" x14ac:dyDescent="0.25">
      <c r="B156" s="21"/>
      <c r="C156" s="21"/>
      <c r="D156" s="57"/>
    </row>
    <row r="157" spans="2:4" x14ac:dyDescent="0.25">
      <c r="B157" s="21"/>
      <c r="C157" s="21"/>
      <c r="D157" s="57"/>
    </row>
    <row r="158" spans="2:4" x14ac:dyDescent="0.25">
      <c r="B158" s="21"/>
      <c r="C158" s="21"/>
      <c r="D158" s="57"/>
    </row>
    <row r="159" spans="2:4" x14ac:dyDescent="0.25">
      <c r="B159" s="21"/>
      <c r="C159" s="21"/>
      <c r="D159" s="57"/>
    </row>
    <row r="160" spans="2:4" x14ac:dyDescent="0.25">
      <c r="B160" s="21"/>
      <c r="C160" s="21"/>
      <c r="D160" s="57"/>
    </row>
    <row r="161" spans="2:4" x14ac:dyDescent="0.25">
      <c r="B161" s="21"/>
      <c r="C161" s="21"/>
      <c r="D161" s="57"/>
    </row>
    <row r="162" spans="2:4" x14ac:dyDescent="0.25">
      <c r="B162" s="21"/>
      <c r="C162" s="21"/>
      <c r="D162" s="57"/>
    </row>
    <row r="163" spans="2:4" x14ac:dyDescent="0.25">
      <c r="B163" s="21"/>
      <c r="C163" s="21"/>
      <c r="D163" s="57"/>
    </row>
    <row r="164" spans="2:4" x14ac:dyDescent="0.25">
      <c r="B164" s="21"/>
      <c r="C164" s="21"/>
      <c r="D164" s="57"/>
    </row>
    <row r="165" spans="2:4" x14ac:dyDescent="0.25">
      <c r="B165" s="21"/>
      <c r="C165" s="21"/>
      <c r="D165" s="57"/>
    </row>
    <row r="166" spans="2:4" x14ac:dyDescent="0.25">
      <c r="B166" s="21"/>
      <c r="C166" s="21"/>
      <c r="D166" s="57"/>
    </row>
    <row r="167" spans="2:4" x14ac:dyDescent="0.25">
      <c r="B167" s="21"/>
      <c r="C167" s="21"/>
      <c r="D167" s="57"/>
    </row>
    <row r="168" spans="2:4" x14ac:dyDescent="0.25">
      <c r="B168" s="21"/>
      <c r="C168" s="21"/>
      <c r="D168" s="57"/>
    </row>
    <row r="169" spans="2:4" x14ac:dyDescent="0.25">
      <c r="B169" s="21"/>
      <c r="C169" s="21"/>
      <c r="D169" s="57"/>
    </row>
    <row r="170" spans="2:4" x14ac:dyDescent="0.25">
      <c r="B170" s="21"/>
      <c r="C170" s="21"/>
      <c r="D170" s="57"/>
    </row>
    <row r="171" spans="2:4" x14ac:dyDescent="0.25">
      <c r="B171" s="21"/>
      <c r="C171" s="21"/>
      <c r="D171" s="57"/>
    </row>
    <row r="172" spans="2:4" x14ac:dyDescent="0.25">
      <c r="B172" s="21"/>
      <c r="C172" s="21"/>
      <c r="D172" s="57"/>
    </row>
    <row r="173" spans="2:4" x14ac:dyDescent="0.25">
      <c r="B173" s="21"/>
      <c r="C173" s="21"/>
      <c r="D173" s="57"/>
    </row>
    <row r="174" spans="2:4" x14ac:dyDescent="0.25">
      <c r="B174" s="21"/>
      <c r="C174" s="21"/>
      <c r="D174" s="57"/>
    </row>
    <row r="175" spans="2:4" x14ac:dyDescent="0.25">
      <c r="B175" s="21"/>
      <c r="C175" s="21"/>
      <c r="D175" s="57"/>
    </row>
    <row r="176" spans="2:4" ht="16.5" thickBot="1" x14ac:dyDescent="0.3">
      <c r="B176" s="22"/>
      <c r="C176" s="22"/>
      <c r="D176" s="59"/>
    </row>
  </sheetData>
  <mergeCells count="6">
    <mergeCell ref="A41:A47"/>
    <mergeCell ref="A2:A13"/>
    <mergeCell ref="A14:A20"/>
    <mergeCell ref="A21:A25"/>
    <mergeCell ref="A26:A32"/>
    <mergeCell ref="A33:A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activeCell="A3" sqref="A3"/>
    </sheetView>
  </sheetViews>
  <sheetFormatPr defaultRowHeight="15" x14ac:dyDescent="0.25"/>
  <cols>
    <col min="1" max="1" width="12.7109375" style="67" customWidth="1"/>
    <col min="2" max="9" width="3.7109375" style="67" customWidth="1"/>
    <col min="10" max="12" width="3.7109375" style="71" customWidth="1"/>
    <col min="13" max="37" width="3.7109375" style="67" customWidth="1"/>
    <col min="38" max="45" width="3.7109375" style="71" customWidth="1"/>
    <col min="46" max="46" width="3.7109375" style="67" customWidth="1"/>
    <col min="47" max="16384" width="9.140625" style="67"/>
  </cols>
  <sheetData>
    <row r="1" spans="1:45" x14ac:dyDescent="0.25">
      <c r="B1" s="67">
        <v>0</v>
      </c>
      <c r="C1" s="67">
        <v>1</v>
      </c>
      <c r="D1" s="67">
        <v>2</v>
      </c>
      <c r="E1" s="71">
        <v>3</v>
      </c>
      <c r="F1" s="71">
        <v>4</v>
      </c>
      <c r="G1" s="71">
        <v>5</v>
      </c>
      <c r="H1" s="71">
        <v>6</v>
      </c>
      <c r="I1" s="71">
        <v>7</v>
      </c>
      <c r="J1" s="71">
        <v>8</v>
      </c>
      <c r="K1" s="71">
        <v>9</v>
      </c>
      <c r="L1" s="71">
        <v>10</v>
      </c>
      <c r="M1" s="71">
        <v>11</v>
      </c>
      <c r="N1" s="71">
        <v>12</v>
      </c>
      <c r="O1" s="71">
        <v>13</v>
      </c>
      <c r="P1" s="71">
        <v>14</v>
      </c>
      <c r="Q1" s="71">
        <v>15</v>
      </c>
      <c r="R1" s="71">
        <v>16</v>
      </c>
      <c r="S1" s="71">
        <v>17</v>
      </c>
      <c r="T1" s="71">
        <v>18</v>
      </c>
      <c r="U1" s="71">
        <v>19</v>
      </c>
      <c r="V1" s="71">
        <v>20</v>
      </c>
      <c r="W1" s="71">
        <v>21</v>
      </c>
      <c r="X1" s="71">
        <v>22</v>
      </c>
      <c r="Y1" s="71">
        <v>23</v>
      </c>
      <c r="Z1" s="71">
        <v>24</v>
      </c>
      <c r="AA1" s="71">
        <v>25</v>
      </c>
      <c r="AB1" s="71">
        <v>26</v>
      </c>
      <c r="AC1" s="71">
        <v>27</v>
      </c>
      <c r="AD1" s="71">
        <v>28</v>
      </c>
      <c r="AE1" s="71">
        <v>29</v>
      </c>
      <c r="AF1" s="71">
        <v>30</v>
      </c>
      <c r="AG1" s="71">
        <v>31</v>
      </c>
      <c r="AH1" s="71">
        <v>32</v>
      </c>
      <c r="AI1" s="71">
        <v>33</v>
      </c>
      <c r="AJ1" s="71">
        <v>34</v>
      </c>
      <c r="AK1" s="71">
        <v>35</v>
      </c>
      <c r="AL1" s="71">
        <v>36</v>
      </c>
      <c r="AM1" s="71">
        <v>37</v>
      </c>
      <c r="AN1" s="71">
        <v>38</v>
      </c>
      <c r="AO1" s="71">
        <v>39</v>
      </c>
      <c r="AP1" s="71">
        <v>40</v>
      </c>
      <c r="AQ1" s="71">
        <v>41</v>
      </c>
      <c r="AR1" s="71">
        <v>42</v>
      </c>
      <c r="AS1" s="71">
        <v>43</v>
      </c>
    </row>
    <row r="2" spans="1:45" ht="37.5" customHeight="1" x14ac:dyDescent="0.25">
      <c r="A2" s="67" t="s">
        <v>142</v>
      </c>
      <c r="B2" s="114" t="s">
        <v>184</v>
      </c>
      <c r="C2" s="114"/>
      <c r="D2" s="114"/>
      <c r="E2" s="114"/>
      <c r="F2" s="114"/>
      <c r="G2" s="114"/>
      <c r="H2" s="114"/>
      <c r="I2" s="114"/>
      <c r="J2" s="115" t="s">
        <v>185</v>
      </c>
      <c r="K2" s="114"/>
      <c r="L2" s="114"/>
      <c r="M2" s="116" t="s">
        <v>183</v>
      </c>
      <c r="N2" s="114" t="s">
        <v>132</v>
      </c>
      <c r="O2" s="114"/>
      <c r="P2" s="114"/>
      <c r="Q2" s="114"/>
      <c r="R2" s="114"/>
      <c r="S2" s="114"/>
      <c r="T2" s="116" t="s">
        <v>133</v>
      </c>
      <c r="U2" s="114" t="s">
        <v>140</v>
      </c>
      <c r="V2" s="114"/>
      <c r="W2" s="114"/>
      <c r="X2" s="114"/>
      <c r="Y2" s="114" t="s">
        <v>139</v>
      </c>
      <c r="Z2" s="114"/>
      <c r="AA2" s="114"/>
      <c r="AB2" s="114"/>
      <c r="AC2" s="114"/>
      <c r="AD2" s="114" t="s">
        <v>138</v>
      </c>
      <c r="AE2" s="114"/>
      <c r="AF2" s="114"/>
      <c r="AG2" s="114"/>
      <c r="AH2" s="114"/>
      <c r="AI2" s="114" t="s">
        <v>141</v>
      </c>
      <c r="AJ2" s="114"/>
      <c r="AK2" s="114"/>
      <c r="AL2" s="114" t="s">
        <v>131</v>
      </c>
      <c r="AM2" s="114"/>
      <c r="AN2" s="114"/>
      <c r="AO2" s="114"/>
      <c r="AP2" s="114"/>
      <c r="AQ2" s="114"/>
      <c r="AR2" s="114"/>
      <c r="AS2" s="114"/>
    </row>
    <row r="3" spans="1:45" s="68" customFormat="1" ht="39.75" customHeight="1" x14ac:dyDescent="0.25">
      <c r="J3" s="72"/>
      <c r="K3" s="72"/>
      <c r="L3" s="72"/>
      <c r="M3" s="116"/>
      <c r="N3" s="68" t="s">
        <v>15</v>
      </c>
      <c r="O3" s="68" t="s">
        <v>134</v>
      </c>
      <c r="P3" s="68" t="s">
        <v>120</v>
      </c>
      <c r="Q3" s="68" t="s">
        <v>121</v>
      </c>
      <c r="R3" s="68" t="s">
        <v>122</v>
      </c>
      <c r="S3" s="68" t="s">
        <v>123</v>
      </c>
      <c r="T3" s="116"/>
      <c r="Y3" s="70" t="s">
        <v>75</v>
      </c>
      <c r="Z3" s="70" t="s">
        <v>156</v>
      </c>
      <c r="AA3" s="70" t="s">
        <v>157</v>
      </c>
      <c r="AB3" s="70" t="s">
        <v>158</v>
      </c>
      <c r="AC3" s="70" t="s">
        <v>159</v>
      </c>
      <c r="AD3" s="114" t="s">
        <v>136</v>
      </c>
      <c r="AE3" s="114"/>
      <c r="AF3" s="114"/>
      <c r="AG3" s="114"/>
      <c r="AH3" s="69" t="s">
        <v>137</v>
      </c>
      <c r="AL3" s="72"/>
      <c r="AM3" s="72"/>
      <c r="AN3" s="72"/>
      <c r="AO3" s="72"/>
      <c r="AP3" s="72"/>
      <c r="AQ3" s="72"/>
      <c r="AR3" s="72"/>
      <c r="AS3" s="72"/>
    </row>
  </sheetData>
  <mergeCells count="11">
    <mergeCell ref="AL2:AS2"/>
    <mergeCell ref="J2:L2"/>
    <mergeCell ref="B2:I2"/>
    <mergeCell ref="N2:S2"/>
    <mergeCell ref="U2:X2"/>
    <mergeCell ref="AI2:AK2"/>
    <mergeCell ref="T2:T3"/>
    <mergeCell ref="AD3:AG3"/>
    <mergeCell ref="AD2:AH2"/>
    <mergeCell ref="Y2:AC2"/>
    <mergeCell ref="M2:M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7" workbookViewId="0">
      <selection activeCell="A23" sqref="A23:XFD23"/>
    </sheetView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8" spans="1:8" s="3" customFormat="1" ht="27" x14ac:dyDescent="0.25">
      <c r="A18" s="1"/>
      <c r="B18" s="21" t="s">
        <v>127</v>
      </c>
      <c r="C18" s="11">
        <v>1</v>
      </c>
      <c r="D18" s="12" t="s">
        <v>128</v>
      </c>
      <c r="E18" s="12"/>
      <c r="F18" s="65" t="s">
        <v>153</v>
      </c>
      <c r="G18" s="27" t="s">
        <v>130</v>
      </c>
      <c r="H18" s="28"/>
    </row>
    <row r="19" spans="1:8" s="3" customFormat="1" ht="27" x14ac:dyDescent="0.25">
      <c r="A19" s="1"/>
      <c r="B19" s="21" t="s">
        <v>126</v>
      </c>
      <c r="C19" s="11">
        <v>1</v>
      </c>
      <c r="D19" s="12" t="s">
        <v>128</v>
      </c>
      <c r="E19" s="12"/>
      <c r="F19" s="65" t="s">
        <v>155</v>
      </c>
      <c r="G19" s="27"/>
      <c r="H19" s="28"/>
    </row>
    <row r="22" spans="1:8" s="1" customFormat="1" x14ac:dyDescent="0.25">
      <c r="B22" s="48" t="s">
        <v>145</v>
      </c>
      <c r="C22" s="44">
        <v>1</v>
      </c>
      <c r="D22" s="44"/>
      <c r="E22" s="44"/>
      <c r="F22" s="34" t="s">
        <v>149</v>
      </c>
    </row>
    <row r="23" spans="1:8" s="1" customFormat="1" x14ac:dyDescent="0.25">
      <c r="B23" s="48" t="s">
        <v>147</v>
      </c>
      <c r="C23" s="44">
        <v>1</v>
      </c>
      <c r="D23" s="44"/>
      <c r="E23" s="44"/>
      <c r="F23" s="34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</vt:lpstr>
      <vt:lpstr>ISA</vt:lpstr>
      <vt:lpstr>u-ins</vt:lpstr>
      <vt:lpstr>Sheet1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2018-03-12T06:26:46Z</dcterms:modified>
</cp:coreProperties>
</file>